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1F56888C-A1F9-42FC-93B6-7CF628A2FD6D}"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C528" i="65"/>
  <c r="B528" i="65" s="1"/>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B424"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B528" i="78" l="1"/>
  <c r="C632" i="78"/>
  <c r="B528" i="79"/>
  <c r="C632" i="79"/>
  <c r="B528" i="59"/>
  <c r="C632" i="59"/>
  <c r="C632" i="65"/>
  <c r="C736" i="79" l="1"/>
  <c r="B632" i="79"/>
  <c r="C736" i="78"/>
  <c r="B632" i="78"/>
  <c r="C736" i="59"/>
  <c r="B632" i="59"/>
  <c r="C736" i="65"/>
  <c r="B632" i="65"/>
  <c r="B736" i="78" l="1"/>
  <c r="C840" i="78"/>
  <c r="B736" i="79"/>
  <c r="C840" i="79"/>
  <c r="B736" i="59"/>
  <c r="C840" i="59"/>
  <c r="B736" i="65"/>
  <c r="C840" i="65"/>
  <c r="C944" i="79" l="1"/>
  <c r="B840" i="79"/>
  <c r="C944" i="78"/>
  <c r="B840" i="78"/>
  <c r="C944" i="59"/>
  <c r="B840" i="59"/>
  <c r="C944" i="65"/>
  <c r="B840" i="65"/>
  <c r="B944" i="78" l="1"/>
  <c r="C1048" i="78"/>
  <c r="B944" i="79"/>
  <c r="C1048" i="79"/>
  <c r="B944" i="59"/>
  <c r="C1048" i="59"/>
  <c r="B944" i="65"/>
  <c r="C1048" i="65"/>
  <c r="C1152" i="79" l="1"/>
  <c r="B1048" i="79"/>
  <c r="C1152" i="78"/>
  <c r="B1048" i="78"/>
  <c r="C1152" i="59"/>
  <c r="B1048" i="59"/>
  <c r="C1152" i="65"/>
  <c r="B1048" i="65"/>
  <c r="B1152" i="78" l="1"/>
  <c r="C1256" i="78"/>
  <c r="B1152" i="79"/>
  <c r="C1256" i="79"/>
  <c r="B1152" i="59"/>
  <c r="C1256" i="59"/>
  <c r="B1152" i="65"/>
  <c r="C1256" i="65"/>
  <c r="C1360" i="78" l="1"/>
  <c r="B1256" i="78"/>
  <c r="C1360" i="79"/>
  <c r="B1256" i="79"/>
  <c r="C1360" i="59"/>
  <c r="B1256" i="59"/>
  <c r="C1360" i="65"/>
  <c r="B1256" i="65"/>
  <c r="B1360" i="79" l="1"/>
  <c r="C1464" i="79"/>
  <c r="B1360" i="78"/>
  <c r="C1464" i="78"/>
  <c r="B1360" i="59"/>
  <c r="C1464" i="59"/>
  <c r="B1360" i="65"/>
  <c r="C1464" i="65"/>
  <c r="C1568" i="78" l="1"/>
  <c r="B1568" i="78" s="1"/>
  <c r="B1464" i="78"/>
  <c r="C1568" i="79"/>
  <c r="B1568" i="79" s="1"/>
  <c r="B1464" i="79"/>
  <c r="C1568" i="59"/>
  <c r="B1568" i="59" s="1"/>
  <c r="B1464" i="59"/>
  <c r="C1568" i="65"/>
  <c r="B1568" i="65" s="1"/>
  <c r="B1464" i="65"/>
  <c r="AS107" i="77" l="1"/>
  <c r="AR107" i="77"/>
  <c r="AQ107" i="77"/>
  <c r="AP107" i="77"/>
  <c r="AO107" i="77"/>
  <c r="AA107" i="77"/>
  <c r="Z107" i="77"/>
  <c r="Y107" i="77"/>
  <c r="B107" i="77"/>
  <c r="V107" i="77"/>
  <c r="U107" i="77"/>
  <c r="T107" i="77"/>
  <c r="S107" i="77"/>
  <c r="R107" i="77"/>
  <c r="D107" i="77"/>
  <c r="C107" i="77"/>
  <c r="W623" i="83" l="1"/>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108" i="83" l="1"/>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U2190" i="79" l="1"/>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AL117" i="65" l="1"/>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M318" i="65" l="1"/>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R110" i="59" l="1"/>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K37" i="68" l="1"/>
  <c r="C37" i="68"/>
  <c r="E37" i="68" s="1"/>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R620" i="83"/>
  <c r="I623" i="83"/>
  <c r="AG524" i="83"/>
  <c r="C623" i="83"/>
  <c r="S623" i="83"/>
  <c r="AA524" i="83"/>
  <c r="AM524" i="83"/>
  <c r="AQ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T60" i="77" l="1"/>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F549" i="83"/>
  <c r="G68"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F548" i="83"/>
  <c r="G67"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51" i="83" l="1"/>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P20" i="81" s="1"/>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B23" i="85"/>
  <c r="B24" i="85" s="1"/>
  <c r="D23" i="85"/>
  <c r="D24" i="85" s="1"/>
  <c r="H23" i="85"/>
  <c r="H24" i="85" s="1"/>
  <c r="L23" i="85"/>
  <c r="L24" i="85" s="1"/>
  <c r="P23" i="85"/>
  <c r="P24" i="85" s="1"/>
  <c r="V107" i="65"/>
  <c r="AC45" i="77" s="1"/>
  <c r="AH107" i="65"/>
  <c r="AO15" i="77" s="1"/>
  <c r="S107" i="65"/>
  <c r="Z18" i="77" s="1"/>
  <c r="W107" i="65"/>
  <c r="AA107" i="65"/>
  <c r="AH28" i="77" s="1"/>
  <c r="AE107" i="65"/>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D36" i="77"/>
  <c r="AH36" i="77"/>
  <c r="AH40" i="77"/>
  <c r="AH44" i="77"/>
  <c r="AH46" i="77"/>
  <c r="AH48" i="77"/>
  <c r="AL50" i="77"/>
  <c r="U107" i="65"/>
  <c r="AB75" i="77" s="1"/>
  <c r="Y107" i="65"/>
  <c r="AC107" i="65"/>
  <c r="AG107" i="65"/>
  <c r="AL52" i="77"/>
  <c r="AH54" i="77"/>
  <c r="AH56" i="77"/>
  <c r="AH58" i="77"/>
  <c r="AH60" i="77"/>
  <c r="AH62" i="77"/>
  <c r="AD64" i="77"/>
  <c r="AH64" i="77"/>
  <c r="AH66" i="77"/>
  <c r="AH68" i="77"/>
  <c r="AD70" i="77"/>
  <c r="AH70" i="77"/>
  <c r="AL70" i="77"/>
  <c r="AH72" i="77"/>
  <c r="AH74" i="77"/>
  <c r="AH76" i="77"/>
  <c r="AD78" i="77"/>
  <c r="AH80" i="77"/>
  <c r="AH82" i="77"/>
  <c r="AH84" i="77"/>
  <c r="AD86" i="77"/>
  <c r="AH86" i="77"/>
  <c r="AH88" i="77"/>
  <c r="AN69" i="77" l="1"/>
  <c r="AN107" i="77"/>
  <c r="AE79" i="77"/>
  <c r="AE107" i="77"/>
  <c r="AD87" i="77"/>
  <c r="AD107" i="77"/>
  <c r="AH102" i="77"/>
  <c r="AJ71" i="77"/>
  <c r="AJ107" i="77"/>
  <c r="AH93" i="77"/>
  <c r="AH34" i="77"/>
  <c r="AF12" i="77"/>
  <c r="AF107" i="77"/>
  <c r="AM75" i="77"/>
  <c r="AM107" i="77"/>
  <c r="AK44" i="77"/>
  <c r="AK107" i="77"/>
  <c r="AL14" i="77"/>
  <c r="AL107"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s="1"/>
  <c r="E9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O44" i="77" s="1"/>
  <c r="B15" i="85"/>
  <c r="B16" i="85" s="1"/>
  <c r="R15" i="85"/>
  <c r="R16" i="85" s="1"/>
  <c r="J36" i="77"/>
  <c r="T107" i="59"/>
  <c r="D65" i="77" s="1"/>
  <c r="X107" i="59"/>
  <c r="AB107" i="59"/>
  <c r="AF107" i="59"/>
  <c r="D55" i="77"/>
  <c r="E54" i="77"/>
  <c r="Y107" i="59"/>
  <c r="AC107" i="59"/>
  <c r="M88" i="77" s="1"/>
  <c r="AG107" i="59"/>
  <c r="E53" i="77"/>
  <c r="E55" i="77"/>
  <c r="C56" i="77"/>
  <c r="E59" i="77"/>
  <c r="C60" i="77"/>
  <c r="E65" i="77"/>
  <c r="E67" i="77"/>
  <c r="E73" i="77"/>
  <c r="O74" i="77"/>
  <c r="E75" i="77"/>
  <c r="D80" i="77"/>
  <c r="D88" i="77"/>
  <c r="J89" i="77"/>
  <c r="E74" i="77"/>
  <c r="E80" i="77"/>
  <c r="M82" i="77"/>
  <c r="E84" i="77"/>
  <c r="C85" i="77"/>
  <c r="O87" i="77"/>
  <c r="D77" i="77"/>
  <c r="D85" i="77"/>
  <c r="E79" i="77"/>
  <c r="E81" i="77"/>
  <c r="C84" i="77"/>
  <c r="E85" i="77"/>
  <c r="E87" i="77"/>
  <c r="Q87" i="77"/>
  <c r="P15" i="85"/>
  <c r="P16" i="85" s="1"/>
  <c r="F15" i="85"/>
  <c r="F16" i="85" s="1"/>
  <c r="G15" i="85"/>
  <c r="G16" i="85" s="1"/>
  <c r="N15" i="85"/>
  <c r="N16" i="85" s="1"/>
  <c r="E33" i="77" l="1"/>
  <c r="E13" i="77"/>
  <c r="E92" i="77"/>
  <c r="M87" i="77"/>
  <c r="O73" i="77"/>
  <c r="M63" i="77"/>
  <c r="M81" i="77"/>
  <c r="M84" i="77"/>
  <c r="M78" i="77"/>
  <c r="M72" i="77"/>
  <c r="M75" i="77"/>
  <c r="M71" i="77"/>
  <c r="E31" i="77"/>
  <c r="O88" i="77"/>
  <c r="M85" i="77"/>
  <c r="O77" i="77"/>
  <c r="E22" i="77"/>
  <c r="E34" i="77"/>
  <c r="P61" i="77"/>
  <c r="P107" i="77"/>
  <c r="K42" i="77"/>
  <c r="K107" i="77"/>
  <c r="J63" i="77"/>
  <c r="J107" i="77"/>
  <c r="L37" i="77"/>
  <c r="L107" i="77"/>
  <c r="G35" i="77"/>
  <c r="G107" i="77"/>
  <c r="F55" i="77"/>
  <c r="F107" i="77"/>
  <c r="E94" i="77"/>
  <c r="E107" i="77"/>
  <c r="I72" i="77"/>
  <c r="I107" i="77"/>
  <c r="Q59" i="77"/>
  <c r="Q107" i="77"/>
  <c r="H74" i="77"/>
  <c r="H107" i="77"/>
  <c r="Q75" i="77"/>
  <c r="K74" i="77"/>
  <c r="M57" i="77"/>
  <c r="M107" i="77"/>
  <c r="O63" i="77"/>
  <c r="O107" i="77"/>
  <c r="N48" i="77"/>
  <c r="N107"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36" i="73" l="1"/>
  <c r="Q43" i="73"/>
  <c r="W24" i="73"/>
  <c r="X24" i="73"/>
  <c r="W28" i="73"/>
  <c r="X28" i="73"/>
  <c r="W32" i="73"/>
  <c r="X32" i="73"/>
  <c r="W12" i="73"/>
  <c r="X12" i="73"/>
  <c r="W16" i="73"/>
  <c r="X16" i="73"/>
  <c r="W20" i="73"/>
  <c r="X20" i="73"/>
  <c r="X13" i="73"/>
  <c r="W13" i="73"/>
  <c r="X17" i="73"/>
  <c r="W17" i="73"/>
  <c r="X21" i="73"/>
  <c r="H23" i="69" s="1"/>
  <c r="W21" i="73"/>
  <c r="X25" i="73"/>
  <c r="W25" i="73"/>
  <c r="L44" i="73"/>
  <c r="X29" i="73"/>
  <c r="W29" i="73"/>
  <c r="X33" i="73"/>
  <c r="W33" i="73"/>
  <c r="X10" i="73"/>
  <c r="W10" i="73"/>
  <c r="W14" i="73"/>
  <c r="X14" i="73"/>
  <c r="W18" i="73"/>
  <c r="X18" i="73"/>
  <c r="W22" i="73"/>
  <c r="X22" i="73"/>
  <c r="W26" i="73"/>
  <c r="X26" i="73"/>
  <c r="W30" i="73"/>
  <c r="X30" i="73"/>
  <c r="X11" i="73"/>
  <c r="W11" i="73"/>
  <c r="X15" i="73"/>
  <c r="W15" i="73"/>
  <c r="X19" i="73"/>
  <c r="W19" i="73"/>
  <c r="X23" i="73"/>
  <c r="W23" i="73"/>
  <c r="X27" i="73"/>
  <c r="W27" i="73"/>
  <c r="X31" i="73"/>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H24" i="69"/>
  <c r="Y11" i="73"/>
  <c r="I13" i="69" s="1"/>
  <c r="H13" i="69"/>
  <c r="H15" i="69"/>
  <c r="Y13" i="73"/>
  <c r="I15" i="69" s="1"/>
  <c r="Y15" i="73"/>
  <c r="I17" i="69" s="1"/>
  <c r="H17" i="69"/>
  <c r="Y17" i="73"/>
  <c r="I19" i="69" s="1"/>
  <c r="H19" i="69"/>
  <c r="Y19" i="73"/>
  <c r="I21" i="69" s="1"/>
  <c r="H21" i="69"/>
  <c r="Y21" i="73"/>
  <c r="I23" i="69" s="1"/>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G19" i="69"/>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7" i="76" l="1"/>
  <c r="X17" i="71"/>
  <c r="W17" i="71"/>
  <c r="E18" i="76"/>
  <c r="E42" i="76" s="1"/>
  <c r="W18" i="71"/>
  <c r="X18" i="71"/>
  <c r="E28" i="76"/>
  <c r="X28" i="71"/>
  <c r="W28" i="71"/>
  <c r="E27" i="76"/>
  <c r="X27" i="71"/>
  <c r="W27" i="71"/>
  <c r="B29" i="69" s="1"/>
  <c r="E26" i="76"/>
  <c r="E40" i="76" s="1"/>
  <c r="W26" i="71"/>
  <c r="X26" i="71"/>
  <c r="E25" i="76"/>
  <c r="X25" i="71"/>
  <c r="W25" i="71"/>
  <c r="E24" i="76"/>
  <c r="X24" i="71"/>
  <c r="C26" i="69" s="1"/>
  <c r="W24" i="71"/>
  <c r="E23" i="76"/>
  <c r="X23" i="71"/>
  <c r="W23" i="71"/>
  <c r="E22" i="76"/>
  <c r="Y22" i="76" s="1"/>
  <c r="N24" i="69" s="1"/>
  <c r="W22" i="71"/>
  <c r="X22" i="71"/>
  <c r="E21" i="76"/>
  <c r="Y21" i="76" s="1"/>
  <c r="N23" i="69" s="1"/>
  <c r="X21" i="71"/>
  <c r="C23" i="69" s="1"/>
  <c r="W21" i="71"/>
  <c r="B23" i="69" s="1"/>
  <c r="E20" i="76"/>
  <c r="X20" i="71"/>
  <c r="C22" i="69" s="1"/>
  <c r="W20" i="71"/>
  <c r="E19" i="76"/>
  <c r="X19" i="71"/>
  <c r="W19" i="71"/>
  <c r="B21" i="69" s="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Q43" i="76"/>
  <c r="I43" i="76"/>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4" i="76"/>
  <c r="Y23" i="76"/>
  <c r="N25" i="69" s="1"/>
  <c r="O43" i="76"/>
  <c r="G43" i="76"/>
  <c r="Y28" i="76"/>
  <c r="N30" i="69" s="1"/>
  <c r="Y20" i="76"/>
  <c r="N22" i="69" s="1"/>
  <c r="B43" i="76"/>
  <c r="O42" i="76"/>
  <c r="O35" i="76"/>
  <c r="O39" i="76"/>
  <c r="G35" i="76"/>
  <c r="G42" i="76"/>
  <c r="G39" i="76"/>
  <c r="L40" i="76"/>
  <c r="L44" i="76"/>
  <c r="N43" i="76"/>
  <c r="F43" i="76"/>
  <c r="Y19" i="76"/>
  <c r="N21" i="69" s="1"/>
  <c r="V42" i="76"/>
  <c r="V39" i="76"/>
  <c r="V35" i="76"/>
  <c r="N42" i="76"/>
  <c r="N39" i="76"/>
  <c r="N35" i="76"/>
  <c r="F42" i="76"/>
  <c r="F35" i="76"/>
  <c r="F39" i="76"/>
  <c r="P44" i="76"/>
  <c r="P40" i="76"/>
  <c r="T40" i="76"/>
  <c r="T44" i="76"/>
  <c r="S40" i="76"/>
  <c r="S44" i="76"/>
  <c r="K40" i="76"/>
  <c r="K44" i="76"/>
  <c r="C40" i="76"/>
  <c r="C44" i="76"/>
  <c r="U43" i="76"/>
  <c r="M43" i="76"/>
  <c r="Y26" i="76"/>
  <c r="B44" i="76"/>
  <c r="B40" i="76"/>
  <c r="U42" i="76"/>
  <c r="U39" i="76"/>
  <c r="U35" i="76"/>
  <c r="M42" i="76"/>
  <c r="M39" i="76"/>
  <c r="M35" i="76"/>
  <c r="E39"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B24" i="69"/>
  <c r="C24" i="69"/>
  <c r="Y22" i="71"/>
  <c r="D24" i="69" s="1"/>
  <c r="Y23" i="71"/>
  <c r="D25" i="69" s="1"/>
  <c r="C25" i="69"/>
  <c r="Y21" i="71"/>
  <c r="D23" i="69" s="1"/>
  <c r="C29" i="69"/>
  <c r="Y27" i="71"/>
  <c r="D29" i="69" s="1"/>
  <c r="C21" i="69"/>
  <c r="Y19" i="71"/>
  <c r="Y18" i="71"/>
  <c r="D20" i="69" s="1"/>
  <c r="C20" i="69"/>
  <c r="Y20" i="71"/>
  <c r="D22" i="69" s="1"/>
  <c r="B20" i="69"/>
  <c r="B28" i="69"/>
  <c r="Y26" i="71"/>
  <c r="D28" i="69" s="1"/>
  <c r="C28" i="69"/>
  <c r="B26" i="69"/>
  <c r="B25" i="69"/>
  <c r="C27" i="69"/>
  <c r="Y25" i="71"/>
  <c r="D27" i="69" s="1"/>
  <c r="Y28" i="71"/>
  <c r="D30" i="69" s="1"/>
  <c r="C30" i="69"/>
  <c r="B30" i="69"/>
  <c r="Y24" i="71"/>
  <c r="D26" i="69" s="1"/>
  <c r="B19" i="69"/>
  <c r="E35" i="76" l="1"/>
  <c r="Y18" i="76"/>
  <c r="N20" i="69" s="1"/>
  <c r="W21" i="76"/>
  <c r="L23" i="69" s="1"/>
  <c r="X21" i="76"/>
  <c r="M23" i="69" s="1"/>
  <c r="W25" i="76"/>
  <c r="X25" i="76"/>
  <c r="X18" i="76"/>
  <c r="M20" i="69" s="1"/>
  <c r="W18" i="76"/>
  <c r="L20" i="69" s="1"/>
  <c r="L27" i="69"/>
  <c r="E43" i="76"/>
  <c r="X20" i="76"/>
  <c r="M22" i="69" s="1"/>
  <c r="W20" i="76"/>
  <c r="L22" i="69" s="1"/>
  <c r="X24" i="76"/>
  <c r="M26" i="69" s="1"/>
  <c r="W24" i="76"/>
  <c r="L26" i="69" s="1"/>
  <c r="X28" i="76"/>
  <c r="M30" i="69" s="1"/>
  <c r="W28" i="76"/>
  <c r="L30" i="69" s="1"/>
  <c r="W19" i="76"/>
  <c r="L21" i="69" s="1"/>
  <c r="X19" i="76"/>
  <c r="M21" i="69" s="1"/>
  <c r="W23" i="76"/>
  <c r="L25" i="69" s="1"/>
  <c r="X23" i="76"/>
  <c r="M25" i="69" s="1"/>
  <c r="W27" i="76"/>
  <c r="L29" i="69" s="1"/>
  <c r="X27" i="76"/>
  <c r="M29" i="69" s="1"/>
  <c r="X22" i="76"/>
  <c r="M24" i="69" s="1"/>
  <c r="W22" i="76"/>
  <c r="L24" i="69" s="1"/>
  <c r="X26" i="76"/>
  <c r="W26" i="76"/>
  <c r="L28" i="69" s="1"/>
  <c r="W17" i="76"/>
  <c r="L19" i="69" s="1"/>
  <c r="X17" i="76"/>
  <c r="M19" i="69" s="1"/>
  <c r="S10" i="59"/>
  <c r="S115" i="59" s="1"/>
  <c r="R109" i="59"/>
  <c r="U109" i="65"/>
  <c r="U115" i="65"/>
  <c r="S109" i="59"/>
  <c r="V10" i="65"/>
  <c r="C10" i="77"/>
  <c r="B11" i="85"/>
  <c r="T10" i="59"/>
  <c r="T115" i="59" s="1"/>
  <c r="C11" i="85"/>
  <c r="C19" i="85" s="1"/>
  <c r="Y25" i="76"/>
  <c r="N27" i="69" s="1"/>
  <c r="C43" i="76"/>
  <c r="C35" i="76"/>
  <c r="N26" i="69"/>
  <c r="M27" i="69"/>
  <c r="M28" i="69"/>
  <c r="X40" i="76"/>
  <c r="M37" i="69" s="1"/>
  <c r="W40" i="76"/>
  <c r="L37" i="69" s="1"/>
  <c r="W43" i="71"/>
  <c r="B22" i="69"/>
  <c r="Y39" i="71"/>
  <c r="D36" i="69" s="1"/>
  <c r="D21" i="69"/>
  <c r="N28" i="69"/>
  <c r="Y40" i="76"/>
  <c r="N37" i="69" s="1"/>
  <c r="Y44" i="76"/>
  <c r="N19" i="69"/>
  <c r="Y42" i="76"/>
  <c r="X44" i="71"/>
  <c r="X40" i="71"/>
  <c r="Y44" i="71"/>
  <c r="W44" i="71"/>
  <c r="W40" i="71"/>
  <c r="Y40" i="71"/>
  <c r="D37" i="69" s="1"/>
  <c r="Y43" i="71"/>
  <c r="X43" i="71"/>
  <c r="W42" i="71"/>
  <c r="W39" i="71"/>
  <c r="W35" i="71"/>
  <c r="X39" i="71"/>
  <c r="X35" i="71"/>
  <c r="X42" i="71"/>
  <c r="Y35" i="71"/>
  <c r="Y42" i="71"/>
  <c r="W39" i="76" l="1"/>
  <c r="L36" i="69" s="1"/>
  <c r="X39" i="76"/>
  <c r="M36" i="69" s="1"/>
  <c r="Y39" i="76"/>
  <c r="N36" i="69" s="1"/>
  <c r="X44" i="76"/>
  <c r="W35" i="76"/>
  <c r="W44" i="76"/>
  <c r="W42" i="76"/>
  <c r="X42" i="76"/>
  <c r="W43" i="76"/>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0" i="76" l="1"/>
  <c r="W10" i="76" s="1"/>
  <c r="W10" i="71"/>
  <c r="E14" i="76"/>
  <c r="W14" i="71"/>
  <c r="X14" i="71"/>
  <c r="C16" i="69" s="1"/>
  <c r="E31" i="76"/>
  <c r="X31" i="71"/>
  <c r="W31" i="71"/>
  <c r="B33" i="69" s="1"/>
  <c r="E15" i="76"/>
  <c r="X15" i="71"/>
  <c r="W15" i="71"/>
  <c r="E32" i="76"/>
  <c r="X32" i="71"/>
  <c r="W32" i="71"/>
  <c r="E11" i="76"/>
  <c r="W11" i="76" s="1"/>
  <c r="W11" i="71"/>
  <c r="E12" i="76"/>
  <c r="Y12" i="76" s="1"/>
  <c r="N14" i="69" s="1"/>
  <c r="W12" i="71"/>
  <c r="X12" i="71"/>
  <c r="X16" i="71"/>
  <c r="W16" i="71"/>
  <c r="B18" i="69" s="1"/>
  <c r="E29" i="76"/>
  <c r="X29" i="71"/>
  <c r="W29" i="71"/>
  <c r="B31" i="69" s="1"/>
  <c r="E33" i="76"/>
  <c r="X33" i="71"/>
  <c r="W33" i="71"/>
  <c r="E13" i="76"/>
  <c r="X13" i="71"/>
  <c r="W13" i="71"/>
  <c r="E30" i="76"/>
  <c r="W30" i="71"/>
  <c r="X30" i="71"/>
  <c r="C32" i="69" s="1"/>
  <c r="B10" i="76"/>
  <c r="X10" i="71"/>
  <c r="B11" i="76"/>
  <c r="X11" i="76" s="1"/>
  <c r="M13" i="69" s="1"/>
  <c r="X11" i="71"/>
  <c r="C13" i="69" s="1"/>
  <c r="W109" i="65"/>
  <c r="W115" i="65"/>
  <c r="U109" i="59"/>
  <c r="X10" i="65"/>
  <c r="E10" i="77"/>
  <c r="AA10" i="77"/>
  <c r="V10" i="59"/>
  <c r="V115" i="59" s="1"/>
  <c r="E11" i="85"/>
  <c r="E19" i="85" s="1"/>
  <c r="F16" i="76"/>
  <c r="F37" i="76" s="1"/>
  <c r="J16" i="76"/>
  <c r="J38" i="76" s="1"/>
  <c r="C16" i="76"/>
  <c r="C37" i="76" s="1"/>
  <c r="K16" i="76"/>
  <c r="K38" i="76" s="1"/>
  <c r="S16" i="76"/>
  <c r="S37" i="76" s="1"/>
  <c r="B16" i="76"/>
  <c r="B38" i="76" s="1"/>
  <c r="R16" i="76"/>
  <c r="R37" i="76" s="1"/>
  <c r="D16" i="76"/>
  <c r="D38" i="76" s="1"/>
  <c r="L16" i="76"/>
  <c r="L38" i="76" s="1"/>
  <c r="P16" i="76"/>
  <c r="P36" i="76" s="1"/>
  <c r="T16" i="76"/>
  <c r="T38" i="76" s="1"/>
  <c r="E16" i="76"/>
  <c r="E36" i="76" s="1"/>
  <c r="I16" i="76"/>
  <c r="I36" i="76" s="1"/>
  <c r="M16" i="76"/>
  <c r="M36" i="76" s="1"/>
  <c r="Q16" i="76"/>
  <c r="Q38" i="76" s="1"/>
  <c r="H38" i="76"/>
  <c r="U38" i="76"/>
  <c r="G38" i="76"/>
  <c r="O38" i="76"/>
  <c r="Y11" i="76"/>
  <c r="N13" i="69" s="1"/>
  <c r="N38" i="76"/>
  <c r="V38" i="76"/>
  <c r="Y13" i="76"/>
  <c r="N15" i="69" s="1"/>
  <c r="Y15" i="76"/>
  <c r="N17" i="69" s="1"/>
  <c r="Y29" i="76"/>
  <c r="N31" i="69" s="1"/>
  <c r="Y31" i="76"/>
  <c r="N33" i="69" s="1"/>
  <c r="Y33" i="76"/>
  <c r="N35" i="69" s="1"/>
  <c r="Y32" i="76"/>
  <c r="N34" i="69" s="1"/>
  <c r="K36" i="76"/>
  <c r="K37" i="76"/>
  <c r="Y14" i="76"/>
  <c r="N16" i="69" s="1"/>
  <c r="T36" i="76"/>
  <c r="T37" i="76"/>
  <c r="U36" i="76"/>
  <c r="U37" i="76"/>
  <c r="F36" i="76"/>
  <c r="N36" i="76"/>
  <c r="N37" i="76"/>
  <c r="V36" i="76"/>
  <c r="V37" i="76"/>
  <c r="J36" i="76"/>
  <c r="J37" i="76"/>
  <c r="L13" i="69"/>
  <c r="G36" i="76"/>
  <c r="G37" i="76"/>
  <c r="O36" i="76"/>
  <c r="O37" i="76"/>
  <c r="Y30" i="76"/>
  <c r="N32" i="69" s="1"/>
  <c r="H36" i="76"/>
  <c r="H37" i="76"/>
  <c r="B36" i="76"/>
  <c r="Q37" i="76"/>
  <c r="B32" i="69"/>
  <c r="B16" i="69"/>
  <c r="B14" i="69"/>
  <c r="Y12" i="71"/>
  <c r="D14" i="69" s="1"/>
  <c r="C14" i="69"/>
  <c r="Y14" i="71"/>
  <c r="D16" i="69" s="1"/>
  <c r="Y16" i="71"/>
  <c r="D18" i="69" s="1"/>
  <c r="C18" i="69"/>
  <c r="Y30" i="71"/>
  <c r="D32" i="69" s="1"/>
  <c r="Y32" i="71"/>
  <c r="D34" i="69" s="1"/>
  <c r="C34" i="69"/>
  <c r="B12" i="69"/>
  <c r="C12" i="69"/>
  <c r="Y10" i="71"/>
  <c r="D12" i="69" s="1"/>
  <c r="B34" i="69"/>
  <c r="Y11" i="71"/>
  <c r="D13" i="69" s="1"/>
  <c r="Y13" i="71"/>
  <c r="D15" i="69" s="1"/>
  <c r="C15" i="69"/>
  <c r="C17" i="69"/>
  <c r="Y15" i="71"/>
  <c r="D17" i="69" s="1"/>
  <c r="Y29" i="71"/>
  <c r="D31" i="69" s="1"/>
  <c r="C31" i="69"/>
  <c r="Y31" i="71"/>
  <c r="D33" i="69" s="1"/>
  <c r="C33" i="69"/>
  <c r="Y33" i="71"/>
  <c r="D35" i="69" s="1"/>
  <c r="C35" i="69"/>
  <c r="B17"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7" i="76" l="1"/>
  <c r="Y10" i="76"/>
  <c r="X10" i="76"/>
  <c r="M38" i="76"/>
  <c r="E38" i="76"/>
  <c r="X16" i="76"/>
  <c r="W16" i="76"/>
  <c r="W13" i="76"/>
  <c r="L15" i="69" s="1"/>
  <c r="X13" i="76"/>
  <c r="M15" i="69" s="1"/>
  <c r="X32" i="76"/>
  <c r="M34" i="69" s="1"/>
  <c r="W32" i="76"/>
  <c r="L34" i="69" s="1"/>
  <c r="X30" i="76"/>
  <c r="M32" i="69" s="1"/>
  <c r="W30" i="76"/>
  <c r="L32" i="69" s="1"/>
  <c r="X14" i="76"/>
  <c r="M16" i="69" s="1"/>
  <c r="W14" i="76"/>
  <c r="L16" i="69" s="1"/>
  <c r="W29" i="76"/>
  <c r="L31" i="69" s="1"/>
  <c r="X29" i="76"/>
  <c r="M31" i="69" s="1"/>
  <c r="W31" i="76"/>
  <c r="L33" i="69" s="1"/>
  <c r="X31" i="76"/>
  <c r="M33" i="69" s="1"/>
  <c r="W33" i="76"/>
  <c r="L35" i="69" s="1"/>
  <c r="X33" i="76"/>
  <c r="M35" i="69" s="1"/>
  <c r="X12" i="76"/>
  <c r="M14" i="69" s="1"/>
  <c r="W12" i="76"/>
  <c r="L14" i="69" s="1"/>
  <c r="W15" i="76"/>
  <c r="L17" i="69" s="1"/>
  <c r="X15" i="76"/>
  <c r="M17" i="69" s="1"/>
  <c r="B37" i="76"/>
  <c r="F38" i="76"/>
  <c r="M37" i="76"/>
  <c r="L37" i="76"/>
  <c r="L36" i="76"/>
  <c r="X109" i="65"/>
  <c r="X115" i="65"/>
  <c r="V109" i="59"/>
  <c r="Y10" i="65"/>
  <c r="C36" i="76"/>
  <c r="P38" i="76"/>
  <c r="S36" i="76"/>
  <c r="R36" i="76"/>
  <c r="I38" i="76"/>
  <c r="F10" i="77"/>
  <c r="AB10" i="77"/>
  <c r="W10" i="59"/>
  <c r="W115" i="59" s="1"/>
  <c r="F11" i="85"/>
  <c r="F19" i="85" s="1"/>
  <c r="Q36" i="76"/>
  <c r="Y16" i="76"/>
  <c r="P37" i="76"/>
  <c r="D37" i="76"/>
  <c r="S38" i="76"/>
  <c r="I37" i="76"/>
  <c r="L18" i="69"/>
  <c r="D36" i="76"/>
  <c r="C38" i="76"/>
  <c r="R38" i="76"/>
  <c r="N12" i="69"/>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7" i="76" l="1"/>
  <c r="W38" i="76"/>
  <c r="W36" i="76"/>
  <c r="Y38" i="76"/>
  <c r="X38" i="76"/>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<sst xmlns="http://schemas.openxmlformats.org/spreadsheetml/2006/main" count="67102" uniqueCount="194">
  <si>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</si>
  <si>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</si>
  <si>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</si>
  <si>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</si>
  <si>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</si>
  <si>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</si>
  <si>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</si>
  <si>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</si>
  <si>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</si>
  <si>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</si>
  <si>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</si>
  <si>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</si>
  <si>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</si>
  <si>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</si>
  <si>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</si>
  <si>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</si>
  <si>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</si>
  <si>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</si>
  <si>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</si>
  <si>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</si>
  <si>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</si>
  <si>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</si>
  <si>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</si>
  <si>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</si>
  <si>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</si>
  <si>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</si>
  <si>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</si>
  <si>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</si>
  <si>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</si>
  <si>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</si>
  <si>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</si>
  <si>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</si>
  <si>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</si>
  <si>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</si>
  <si>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</si>
  <si>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</si>
  <si>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</si>
  <si>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</si>
  <si>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</si>
  <si>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</si>
  <si>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</si>
  <si>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</si>
  <si>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</si>
  <si>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</si>
  <si>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</si>
  <si>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</si>
  <si>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</si>
  <si>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</si>
  <si>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</si>
  <si>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</si>
  <si>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</si>
  <si>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</si>
  <si>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</si>
  <si>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</si>
  <si>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</si>
  <si>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</si>
  <si>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</si>
  <si>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</si>
  <si>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</si>
  <si>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</si>
  <si>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</si>
  <si>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</si>
  <si>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</si>
  <si>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</si>
  <si>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</si>
  <si>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</si>
  <si>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</si>
  <si>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</si>
  <si>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</si>
  <si>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</si>
  <si>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</si>
  <si>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</si>
  <si>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</si>
  <si>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</si>
  <si>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</si>
  <si>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</si>
  <si>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</si>
  <si>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</si>
  <si>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</si>
  <si>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</si>
  <si>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</si>
  <si>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</si>
  <si>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</si>
  <si>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</si>
  <si>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</si>
  <si>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</si>
  <si>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</si>
  <si>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</si>
  <si>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</si>
  <si>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</si>
  <si>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</si>
  <si>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</si>
  <si>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</si>
  <si>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</si>
  <si>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</si>
  <si>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</si>
  <si>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</si>
  <si>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</si>
  <si>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</si>
  <si>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</si>
  <si>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</si>
  <si>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</si>
  <si>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</si>
  <si>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</si>
  <si>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</si>
  <si>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</si>
  <si>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</si>
  <si>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</si>
  <si>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</si>
  <si>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</si>
  <si>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</si>
  <si>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</si>
  <si>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</si>
  <si>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</si>
  <si>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</si>
  <si>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</si>
  <si>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</si>
  <si>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</si>
  <si>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</si>
  <si>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</si>
  <si>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</si>
  <si>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</si>
  <si>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</si>
  <si>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</si>
  <si>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</si>
  <si>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</si>
  <si>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</si>
  <si>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</si>
  <si>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</si>
  <si>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</si>
  <si>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</si>
  <si>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</si>
  <si>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</si>
  <si>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</si>
  <si>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</si>
  <si>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</si>
  <si>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</si>
  <si>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</si>
  <si>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</si>
  <si>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</si>
  <si>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</si>
  <si>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</si>
  <si>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</si>
  <si>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</si>
  <si>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</si>
  <si>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</si>
  <si>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</si>
  <si>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</si>
  <si>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</si>
  <si>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</si>
  <si>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</si>
  <si>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</si>
  <si>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</si>
  <si>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</si>
  <si>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</si>
  <si>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</si>
  <si>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</si>
  <si>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</si>
  <si>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</si>
  <si>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</si>
  <si>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</si>
  <si>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</si>
  <si>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</si>
  <si>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</si>
  <si>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</si>
  <si>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</si>
  <si>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</si>
  <si>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</si>
  <si>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</si>
  <si>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</si>
  <si>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</si>
  <si>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</si>
  <si>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</si>
  <si>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</si>
  <si>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</si>
  <si>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</si>
  <si>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</si>
  <si>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</si>
  <si>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</si>
  <si>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</si>
  <si>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</si>
  <si>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</si>
  <si>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1e</t>
  </si>
  <si>
    <t>Widcombe Hill</t>
  </si>
  <si>
    <t>ID06720 BathNES Liveable Neighbourhood - ATC Site 1e</t>
  </si>
  <si>
    <t>Tyning End (E)</t>
  </si>
  <si>
    <t>The Tyning (W)</t>
  </si>
  <si>
    <t>-</t>
  </si>
  <si>
    <t>Simeon Cryer</t>
  </si>
  <si>
    <t>14.10.2022</t>
  </si>
  <si>
    <t>David Collinge</t>
  </si>
  <si>
    <t>Bath &amp; North East Somerset Council</t>
  </si>
  <si>
    <t>17.10.2022</t>
  </si>
  <si>
    <t>51.375071, -2.348829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</si>
</sst>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8" fillId="0" borderId="21" xfId="0" applyFont="1" applyBorder="1" applyAlignment="1">
      <alignment horizontal="center"/>
    </xf>
    <xf numFmtId="0" fontId="8" fillId="0" borderId="22" xfId="0" applyFont="1" applyBorder="1" applyAlignment="1">
      <alignment horizontal="center"/>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35" fillId="38" borderId="0" xfId="0" applyFont="1" applyFill="1" applyAlignment="1">
      <alignment vertical="center"/>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35" fillId="38" borderId="0" xfId="51" applyFont="1" applyFill="1" applyAlignment="1">
      <alignment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9.25</c:v>
                </c:pt>
                <c:pt idx="1">
                  <c:v>4.75</c:v>
                </c:pt>
                <c:pt idx="2">
                  <c:v>5.75</c:v>
                </c:pt>
                <c:pt idx="3">
                  <c:v>7.5</c:v>
                </c:pt>
                <c:pt idx="4">
                  <c:v>15</c:v>
                </c:pt>
                <c:pt idx="5">
                  <c:v>17.25</c:v>
                </c:pt>
                <c:pt idx="6">
                  <c:v>45.5</c:v>
                </c:pt>
                <c:pt idx="7">
                  <c:v>170.25</c:v>
                </c:pt>
                <c:pt idx="8">
                  <c:v>269.5</c:v>
                </c:pt>
                <c:pt idx="9">
                  <c:v>238.5</c:v>
                </c:pt>
                <c:pt idx="10">
                  <c:v>184.25</c:v>
                </c:pt>
                <c:pt idx="11">
                  <c:v>166.33333333333334</c:v>
                </c:pt>
                <c:pt idx="12">
                  <c:v>156.25</c:v>
                </c:pt>
                <c:pt idx="13">
                  <c:v>172.5</c:v>
                </c:pt>
                <c:pt idx="14">
                  <c:v>154.25</c:v>
                </c:pt>
                <c:pt idx="15">
                  <c:v>146.75</c:v>
                </c:pt>
                <c:pt idx="16">
                  <c:v>140.25</c:v>
                </c:pt>
                <c:pt idx="17">
                  <c:v>151</c:v>
                </c:pt>
                <c:pt idx="18">
                  <c:v>169.25</c:v>
                </c:pt>
                <c:pt idx="19">
                  <c:v>145</c:v>
                </c:pt>
                <c:pt idx="20">
                  <c:v>93.5</c:v>
                </c:pt>
                <c:pt idx="21">
                  <c:v>69.5</c:v>
                </c:pt>
                <c:pt idx="22">
                  <c:v>47.25</c:v>
                </c:pt>
                <c:pt idx="23">
                  <c:v>23.5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10.75</c:v>
                </c:pt>
                <c:pt idx="1">
                  <c:v>5.875</c:v>
                </c:pt>
                <c:pt idx="2">
                  <c:v>5.75</c:v>
                </c:pt>
                <c:pt idx="3">
                  <c:v>8.5</c:v>
                </c:pt>
                <c:pt idx="4">
                  <c:v>15.125</c:v>
                </c:pt>
                <c:pt idx="5">
                  <c:v>18.375</c:v>
                </c:pt>
                <c:pt idx="6">
                  <c:v>47.25</c:v>
                </c:pt>
                <c:pt idx="7">
                  <c:v>183.875</c:v>
                </c:pt>
                <c:pt idx="8">
                  <c:v>265.125</c:v>
                </c:pt>
                <c:pt idx="9">
                  <c:v>228.25</c:v>
                </c:pt>
                <c:pt idx="10">
                  <c:v>179.25</c:v>
                </c:pt>
                <c:pt idx="11">
                  <c:v>156.28571428571428</c:v>
                </c:pt>
                <c:pt idx="12">
                  <c:v>156</c:v>
                </c:pt>
                <c:pt idx="13">
                  <c:v>168.375</c:v>
                </c:pt>
                <c:pt idx="14">
                  <c:v>145</c:v>
                </c:pt>
                <c:pt idx="15">
                  <c:v>159.375</c:v>
                </c:pt>
                <c:pt idx="16">
                  <c:v>139.5</c:v>
                </c:pt>
                <c:pt idx="17">
                  <c:v>141.625</c:v>
                </c:pt>
                <c:pt idx="18">
                  <c:v>148</c:v>
                </c:pt>
                <c:pt idx="19">
                  <c:v>136</c:v>
                </c:pt>
                <c:pt idx="20">
                  <c:v>87.375</c:v>
                </c:pt>
                <c:pt idx="21">
                  <c:v>67.5</c:v>
                </c:pt>
                <c:pt idx="22">
                  <c:v>50.5</c:v>
                </c:pt>
                <c:pt idx="23">
                  <c:v>24</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12.083333333333334</c:v>
                </c:pt>
                <c:pt idx="1">
                  <c:v>9.5</c:v>
                </c:pt>
                <c:pt idx="2">
                  <c:v>7.416666666666667</c:v>
                </c:pt>
                <c:pt idx="3">
                  <c:v>9.9166666666666661</c:v>
                </c:pt>
                <c:pt idx="4">
                  <c:v>12.833333333333334</c:v>
                </c:pt>
                <c:pt idx="5">
                  <c:v>15.833333333333334</c:v>
                </c:pt>
                <c:pt idx="6">
                  <c:v>34.166666666666664</c:v>
                </c:pt>
                <c:pt idx="7">
                  <c:v>133.66666666666666</c:v>
                </c:pt>
                <c:pt idx="8">
                  <c:v>202.75</c:v>
                </c:pt>
                <c:pt idx="9">
                  <c:v>191.91666666666666</c:v>
                </c:pt>
                <c:pt idx="10">
                  <c:v>169.91666666666666</c:v>
                </c:pt>
                <c:pt idx="11">
                  <c:v>154.36363636363637</c:v>
                </c:pt>
                <c:pt idx="12">
                  <c:v>151.75</c:v>
                </c:pt>
                <c:pt idx="13">
                  <c:v>167.91666666666666</c:v>
                </c:pt>
                <c:pt idx="14">
                  <c:v>150.16666666666666</c:v>
                </c:pt>
                <c:pt idx="15">
                  <c:v>161.5</c:v>
                </c:pt>
                <c:pt idx="16">
                  <c:v>149.08333333333334</c:v>
                </c:pt>
                <c:pt idx="17">
                  <c:v>148.75</c:v>
                </c:pt>
                <c:pt idx="18">
                  <c:v>142.25</c:v>
                </c:pt>
                <c:pt idx="19">
                  <c:v>123.75</c:v>
                </c:pt>
                <c:pt idx="20">
                  <c:v>86.916666666666671</c:v>
                </c:pt>
                <c:pt idx="21">
                  <c:v>64.416666666666671</c:v>
                </c:pt>
                <c:pt idx="22">
                  <c:v>51.25</c:v>
                </c:pt>
                <c:pt idx="23">
                  <c:v>25.75</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6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21.7</c:v>
                </c:pt>
                <c:pt idx="4">
                  <c:v>22.4</c:v>
                </c:pt>
                <c:pt idx="5">
                  <c:v>22.6</c:v>
                </c:pt>
                <c:pt idx="6">
                  <c:v>22.7</c:v>
                </c:pt>
                <c:pt idx="7">
                  <c:v>22</c:v>
                </c:pt>
                <c:pt idx="8">
                  <c:v>22.3</c:v>
                </c:pt>
                <c:pt idx="9">
                  <c:v>22.5</c:v>
                </c:pt>
                <c:pt idx="10">
                  <c:v>22</c:v>
                </c:pt>
                <c:pt idx="11">
                  <c:v>22</c:v>
                </c:pt>
                <c:pt idx="12">
                  <c:v>22</c:v>
                </c:pt>
                <c:pt idx="13">
                  <c:v>22.8</c:v>
                </c:pt>
                <c:pt idx="14">
                  <c:v>22</c:v>
                </c:pt>
                <c:pt idx="15">
                  <c:v>21.4</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25.8</c:v>
                </c:pt>
                <c:pt idx="4">
                  <c:v>26.3</c:v>
                </c:pt>
                <c:pt idx="5">
                  <c:v>26.6</c:v>
                </c:pt>
                <c:pt idx="6">
                  <c:v>26.2</c:v>
                </c:pt>
                <c:pt idx="7">
                  <c:v>26.1</c:v>
                </c:pt>
                <c:pt idx="8">
                  <c:v>26.7</c:v>
                </c:pt>
                <c:pt idx="9">
                  <c:v>26.5</c:v>
                </c:pt>
                <c:pt idx="10">
                  <c:v>26.3</c:v>
                </c:pt>
                <c:pt idx="11">
                  <c:v>26.2</c:v>
                </c:pt>
                <c:pt idx="12">
                  <c:v>26.2</c:v>
                </c:pt>
                <c:pt idx="13">
                  <c:v>27</c:v>
                </c:pt>
                <c:pt idx="14">
                  <c:v>26</c:v>
                </c:pt>
                <c:pt idx="15">
                  <c:v>25.8</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19.899999999999999</c:v>
                </c:pt>
                <c:pt idx="4">
                  <c:v>20.399999999999999</c:v>
                </c:pt>
                <c:pt idx="5">
                  <c:v>20.8</c:v>
                </c:pt>
                <c:pt idx="6">
                  <c:v>20.7</c:v>
                </c:pt>
                <c:pt idx="7">
                  <c:v>20.399999999999999</c:v>
                </c:pt>
                <c:pt idx="8">
                  <c:v>20.6</c:v>
                </c:pt>
                <c:pt idx="9">
                  <c:v>20.6</c:v>
                </c:pt>
                <c:pt idx="10">
                  <c:v>20.7</c:v>
                </c:pt>
                <c:pt idx="11">
                  <c:v>20.399999999999999</c:v>
                </c:pt>
                <c:pt idx="12">
                  <c:v>20.8</c:v>
                </c:pt>
                <c:pt idx="13">
                  <c:v>21.4</c:v>
                </c:pt>
                <c:pt idx="14">
                  <c:v>20.6</c:v>
                </c:pt>
                <c:pt idx="15">
                  <c:v>20.2</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24.2</c:v>
                </c:pt>
                <c:pt idx="4">
                  <c:v>24.9</c:v>
                </c:pt>
                <c:pt idx="5">
                  <c:v>25.4</c:v>
                </c:pt>
                <c:pt idx="6">
                  <c:v>25</c:v>
                </c:pt>
                <c:pt idx="7">
                  <c:v>25</c:v>
                </c:pt>
                <c:pt idx="8">
                  <c:v>25.3</c:v>
                </c:pt>
                <c:pt idx="9">
                  <c:v>25.1</c:v>
                </c:pt>
                <c:pt idx="10">
                  <c:v>25.1</c:v>
                </c:pt>
                <c:pt idx="11">
                  <c:v>25</c:v>
                </c:pt>
                <c:pt idx="12">
                  <c:v>25.2</c:v>
                </c:pt>
                <c:pt idx="13">
                  <c:v>25.9</c:v>
                </c:pt>
                <c:pt idx="14">
                  <c:v>24.9</c:v>
                </c:pt>
                <c:pt idx="15">
                  <c:v>24.8</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5.5</c:v>
                </c:pt>
                <c:pt idx="1">
                  <c:v>6.5</c:v>
                </c:pt>
                <c:pt idx="2">
                  <c:v>6.25</c:v>
                </c:pt>
                <c:pt idx="3">
                  <c:v>4</c:v>
                </c:pt>
                <c:pt idx="4">
                  <c:v>6.25</c:v>
                </c:pt>
                <c:pt idx="5">
                  <c:v>13</c:v>
                </c:pt>
                <c:pt idx="6">
                  <c:v>58</c:v>
                </c:pt>
                <c:pt idx="7">
                  <c:v>155.25</c:v>
                </c:pt>
                <c:pt idx="8">
                  <c:v>218.5</c:v>
                </c:pt>
                <c:pt idx="9">
                  <c:v>193.5</c:v>
                </c:pt>
                <c:pt idx="10">
                  <c:v>169.5</c:v>
                </c:pt>
                <c:pt idx="11">
                  <c:v>181.66666666666666</c:v>
                </c:pt>
                <c:pt idx="12">
                  <c:v>171.75</c:v>
                </c:pt>
                <c:pt idx="13">
                  <c:v>188</c:v>
                </c:pt>
                <c:pt idx="14">
                  <c:v>171.75</c:v>
                </c:pt>
                <c:pt idx="15">
                  <c:v>189.5</c:v>
                </c:pt>
                <c:pt idx="16">
                  <c:v>249.75</c:v>
                </c:pt>
                <c:pt idx="17">
                  <c:v>237.5</c:v>
                </c:pt>
                <c:pt idx="18">
                  <c:v>212</c:v>
                </c:pt>
                <c:pt idx="19">
                  <c:v>169.75</c:v>
                </c:pt>
                <c:pt idx="20">
                  <c:v>134</c:v>
                </c:pt>
                <c:pt idx="21">
                  <c:v>73.25</c:v>
                </c:pt>
                <c:pt idx="22">
                  <c:v>61.75</c:v>
                </c:pt>
                <c:pt idx="23">
                  <c:v>23.5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7.375</c:v>
                </c:pt>
                <c:pt idx="1">
                  <c:v>8</c:v>
                </c:pt>
                <c:pt idx="2">
                  <c:v>8</c:v>
                </c:pt>
                <c:pt idx="3">
                  <c:v>4.875</c:v>
                </c:pt>
                <c:pt idx="4">
                  <c:v>6.125</c:v>
                </c:pt>
                <c:pt idx="5">
                  <c:v>12.25</c:v>
                </c:pt>
                <c:pt idx="6">
                  <c:v>54.125</c:v>
                </c:pt>
                <c:pt idx="7">
                  <c:v>150.5</c:v>
                </c:pt>
                <c:pt idx="8">
                  <c:v>213.375</c:v>
                </c:pt>
                <c:pt idx="9">
                  <c:v>193.125</c:v>
                </c:pt>
                <c:pt idx="10">
                  <c:v>170.5</c:v>
                </c:pt>
                <c:pt idx="11">
                  <c:v>175.28571428571428</c:v>
                </c:pt>
                <c:pt idx="12">
                  <c:v>173.25</c:v>
                </c:pt>
                <c:pt idx="13">
                  <c:v>188.375</c:v>
                </c:pt>
                <c:pt idx="14">
                  <c:v>181</c:v>
                </c:pt>
                <c:pt idx="15">
                  <c:v>203.875</c:v>
                </c:pt>
                <c:pt idx="16">
                  <c:v>240.5</c:v>
                </c:pt>
                <c:pt idx="17">
                  <c:v>225.125</c:v>
                </c:pt>
                <c:pt idx="18">
                  <c:v>206.875</c:v>
                </c:pt>
                <c:pt idx="19">
                  <c:v>153.25</c:v>
                </c:pt>
                <c:pt idx="20">
                  <c:v>108.625</c:v>
                </c:pt>
                <c:pt idx="21">
                  <c:v>64.625</c:v>
                </c:pt>
                <c:pt idx="22">
                  <c:v>59.375</c:v>
                </c:pt>
                <c:pt idx="23">
                  <c:v>20.875</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10.166666666666666</c:v>
                </c:pt>
                <c:pt idx="1">
                  <c:v>9.6666666666666661</c:v>
                </c:pt>
                <c:pt idx="2">
                  <c:v>9.5833333333333339</c:v>
                </c:pt>
                <c:pt idx="3">
                  <c:v>8</c:v>
                </c:pt>
                <c:pt idx="4">
                  <c:v>6.416666666666667</c:v>
                </c:pt>
                <c:pt idx="5">
                  <c:v>10.666666666666666</c:v>
                </c:pt>
                <c:pt idx="6">
                  <c:v>43.416666666666664</c:v>
                </c:pt>
                <c:pt idx="7">
                  <c:v>112.75</c:v>
                </c:pt>
                <c:pt idx="8">
                  <c:v>167.58333333333334</c:v>
                </c:pt>
                <c:pt idx="9">
                  <c:v>172.83333333333334</c:v>
                </c:pt>
                <c:pt idx="10">
                  <c:v>178.16666666666666</c:v>
                </c:pt>
                <c:pt idx="11">
                  <c:v>183.09090909090909</c:v>
                </c:pt>
                <c:pt idx="12">
                  <c:v>186.5</c:v>
                </c:pt>
                <c:pt idx="13">
                  <c:v>186.25</c:v>
                </c:pt>
                <c:pt idx="14">
                  <c:v>179.41666666666666</c:v>
                </c:pt>
                <c:pt idx="15">
                  <c:v>187.16666666666666</c:v>
                </c:pt>
                <c:pt idx="16">
                  <c:v>211.91666666666666</c:v>
                </c:pt>
                <c:pt idx="17">
                  <c:v>200.33333333333334</c:v>
                </c:pt>
                <c:pt idx="18">
                  <c:v>177.33333333333334</c:v>
                </c:pt>
                <c:pt idx="19">
                  <c:v>136.5</c:v>
                </c:pt>
                <c:pt idx="20">
                  <c:v>92.583333333333329</c:v>
                </c:pt>
                <c:pt idx="21">
                  <c:v>55.416666666666664</c:v>
                </c:pt>
                <c:pt idx="22">
                  <c:v>50.416666666666664</c:v>
                </c:pt>
                <c:pt idx="23">
                  <c:v>21.416666666666668</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6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14.75</c:v>
                </c:pt>
                <c:pt idx="1">
                  <c:v>11.25</c:v>
                </c:pt>
                <c:pt idx="2">
                  <c:v>12</c:v>
                </c:pt>
                <c:pt idx="3">
                  <c:v>11.5</c:v>
                </c:pt>
                <c:pt idx="4">
                  <c:v>21.25</c:v>
                </c:pt>
                <c:pt idx="5">
                  <c:v>30.25</c:v>
                </c:pt>
                <c:pt idx="6">
                  <c:v>103.5</c:v>
                </c:pt>
                <c:pt idx="7">
                  <c:v>325.5</c:v>
                </c:pt>
                <c:pt idx="8">
                  <c:v>488</c:v>
                </c:pt>
                <c:pt idx="9">
                  <c:v>432</c:v>
                </c:pt>
                <c:pt idx="10">
                  <c:v>353.75</c:v>
                </c:pt>
                <c:pt idx="11">
                  <c:v>348</c:v>
                </c:pt>
                <c:pt idx="12">
                  <c:v>328</c:v>
                </c:pt>
                <c:pt idx="13">
                  <c:v>360.5</c:v>
                </c:pt>
                <c:pt idx="14">
                  <c:v>326</c:v>
                </c:pt>
                <c:pt idx="15">
                  <c:v>336.25</c:v>
                </c:pt>
                <c:pt idx="16">
                  <c:v>390</c:v>
                </c:pt>
                <c:pt idx="17">
                  <c:v>388.5</c:v>
                </c:pt>
                <c:pt idx="18">
                  <c:v>381.25</c:v>
                </c:pt>
                <c:pt idx="19">
                  <c:v>314.75</c:v>
                </c:pt>
                <c:pt idx="20">
                  <c:v>227.5</c:v>
                </c:pt>
                <c:pt idx="21">
                  <c:v>142.75</c:v>
                </c:pt>
                <c:pt idx="22">
                  <c:v>109</c:v>
                </c:pt>
                <c:pt idx="23">
                  <c:v>47</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18.125</c:v>
                </c:pt>
                <c:pt idx="1">
                  <c:v>13.875</c:v>
                </c:pt>
                <c:pt idx="2">
                  <c:v>13.75</c:v>
                </c:pt>
                <c:pt idx="3">
                  <c:v>13.375</c:v>
                </c:pt>
                <c:pt idx="4">
                  <c:v>21.25</c:v>
                </c:pt>
                <c:pt idx="5">
                  <c:v>30.625</c:v>
                </c:pt>
                <c:pt idx="6">
                  <c:v>101.375</c:v>
                </c:pt>
                <c:pt idx="7">
                  <c:v>334.375</c:v>
                </c:pt>
                <c:pt idx="8">
                  <c:v>478.5</c:v>
                </c:pt>
                <c:pt idx="9">
                  <c:v>421.375</c:v>
                </c:pt>
                <c:pt idx="10">
                  <c:v>349.75</c:v>
                </c:pt>
                <c:pt idx="11">
                  <c:v>331.57142857142856</c:v>
                </c:pt>
                <c:pt idx="12">
                  <c:v>329.25</c:v>
                </c:pt>
                <c:pt idx="13">
                  <c:v>356.75</c:v>
                </c:pt>
                <c:pt idx="14">
                  <c:v>326</c:v>
                </c:pt>
                <c:pt idx="15">
                  <c:v>363.25</c:v>
                </c:pt>
                <c:pt idx="16">
                  <c:v>380</c:v>
                </c:pt>
                <c:pt idx="17">
                  <c:v>366.75</c:v>
                </c:pt>
                <c:pt idx="18">
                  <c:v>354.875</c:v>
                </c:pt>
                <c:pt idx="19">
                  <c:v>289.25</c:v>
                </c:pt>
                <c:pt idx="20">
                  <c:v>196</c:v>
                </c:pt>
                <c:pt idx="21">
                  <c:v>132.125</c:v>
                </c:pt>
                <c:pt idx="22">
                  <c:v>109.875</c:v>
                </c:pt>
                <c:pt idx="23">
                  <c:v>44.875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22.25</c:v>
                </c:pt>
                <c:pt idx="1">
                  <c:v>19.166666666666668</c:v>
                </c:pt>
                <c:pt idx="2">
                  <c:v>17</c:v>
                </c:pt>
                <c:pt idx="3">
                  <c:v>17.916666666666668</c:v>
                </c:pt>
                <c:pt idx="4">
                  <c:v>19.25</c:v>
                </c:pt>
                <c:pt idx="5">
                  <c:v>26.5</c:v>
                </c:pt>
                <c:pt idx="6">
                  <c:v>77.583333333333329</c:v>
                </c:pt>
                <c:pt idx="7">
                  <c:v>246.41666666666666</c:v>
                </c:pt>
                <c:pt idx="8">
                  <c:v>370.33333333333331</c:v>
                </c:pt>
                <c:pt idx="9">
                  <c:v>364.75</c:v>
                </c:pt>
                <c:pt idx="10">
                  <c:v>348.08333333333331</c:v>
                </c:pt>
                <c:pt idx="11">
                  <c:v>337.45454545454544</c:v>
                </c:pt>
                <c:pt idx="12">
                  <c:v>338.25</c:v>
                </c:pt>
                <c:pt idx="13">
                  <c:v>354.16666666666669</c:v>
                </c:pt>
                <c:pt idx="14">
                  <c:v>329.58333333333331</c:v>
                </c:pt>
                <c:pt idx="15">
                  <c:v>348.66666666666669</c:v>
                </c:pt>
                <c:pt idx="16">
                  <c:v>361</c:v>
                </c:pt>
                <c:pt idx="17">
                  <c:v>349.08333333333331</c:v>
                </c:pt>
                <c:pt idx="18">
                  <c:v>319.58333333333331</c:v>
                </c:pt>
                <c:pt idx="19">
                  <c:v>260.25</c:v>
                </c:pt>
                <c:pt idx="20">
                  <c:v>179.5</c:v>
                </c:pt>
                <c:pt idx="21">
                  <c:v>119.83333333333333</c:v>
                </c:pt>
                <c:pt idx="22">
                  <c:v>101.66666666666667</c:v>
                </c:pt>
                <c:pt idx="23">
                  <c:v>47.166666666666664</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45</c:v>
                </c:pt>
                <c:pt idx="4">
                  <c:v>89</c:v>
                </c:pt>
                <c:pt idx="5">
                  <c:v>92</c:v>
                </c:pt>
                <c:pt idx="6">
                  <c:v>92</c:v>
                </c:pt>
                <c:pt idx="7">
                  <c:v>90</c:v>
                </c:pt>
                <c:pt idx="8">
                  <c:v>87</c:v>
                </c:pt>
                <c:pt idx="9">
                  <c:v>89</c:v>
                </c:pt>
                <c:pt idx="10">
                  <c:v>87</c:v>
                </c:pt>
                <c:pt idx="11">
                  <c:v>89</c:v>
                </c:pt>
                <c:pt idx="12">
                  <c:v>91</c:v>
                </c:pt>
                <c:pt idx="13">
                  <c:v>94</c:v>
                </c:pt>
                <c:pt idx="14">
                  <c:v>87</c:v>
                </c:pt>
                <c:pt idx="15">
                  <c:v>35</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4</c:v>
                </c:pt>
                <c:pt idx="4">
                  <c:v>6</c:v>
                </c:pt>
                <c:pt idx="5">
                  <c:v>1</c:v>
                </c:pt>
                <c:pt idx="6">
                  <c:v>1</c:v>
                </c:pt>
                <c:pt idx="7">
                  <c:v>3</c:v>
                </c:pt>
                <c:pt idx="8">
                  <c:v>5</c:v>
                </c:pt>
                <c:pt idx="9">
                  <c:v>3</c:v>
                </c:pt>
                <c:pt idx="10">
                  <c:v>4</c:v>
                </c:pt>
                <c:pt idx="11">
                  <c:v>2</c:v>
                </c:pt>
                <c:pt idx="12">
                  <c:v>2</c:v>
                </c:pt>
                <c:pt idx="13">
                  <c:v>0</c:v>
                </c:pt>
                <c:pt idx="14">
                  <c:v>5</c:v>
                </c:pt>
                <c:pt idx="15">
                  <c:v>4</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0</c:v>
                </c:pt>
                <c:pt idx="6">
                  <c:v>0</c:v>
                </c:pt>
                <c:pt idx="7">
                  <c:v>0</c:v>
                </c:pt>
                <c:pt idx="8">
                  <c:v>1</c:v>
                </c:pt>
                <c:pt idx="9">
                  <c:v>0</c:v>
                </c:pt>
                <c:pt idx="10">
                  <c:v>1</c:v>
                </c:pt>
                <c:pt idx="11">
                  <c:v>0</c:v>
                </c:pt>
                <c:pt idx="12">
                  <c:v>0</c:v>
                </c:pt>
                <c:pt idx="13">
                  <c:v>0</c:v>
                </c:pt>
                <c:pt idx="14">
                  <c:v>1</c:v>
                </c:pt>
                <c:pt idx="15">
                  <c:v>2</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1.266891891891892E-2</c:v>
                </c:pt>
                <c:pt idx="4">
                  <c:v>1.6571724495080268E-2</c:v>
                </c:pt>
                <c:pt idx="5">
                  <c:v>7.326007326007326E-3</c:v>
                </c:pt>
                <c:pt idx="6">
                  <c:v>8.1871345029239772E-3</c:v>
                </c:pt>
                <c:pt idx="7">
                  <c:v>1.2416427889207259E-2</c:v>
                </c:pt>
                <c:pt idx="8">
                  <c:v>1.8536121673003801E-2</c:v>
                </c:pt>
                <c:pt idx="9">
                  <c:v>1.1257953989231522E-2</c:v>
                </c:pt>
                <c:pt idx="10">
                  <c:v>1.2118274357731459E-2</c:v>
                </c:pt>
                <c:pt idx="11">
                  <c:v>8.7040618955512572E-3</c:v>
                </c:pt>
                <c:pt idx="12">
                  <c:v>9.9473376243417195E-3</c:v>
                </c:pt>
                <c:pt idx="13">
                  <c:v>5.4495912806539508E-3</c:v>
                </c:pt>
                <c:pt idx="14">
                  <c:v>7.9760717846460612E-3</c:v>
                </c:pt>
                <c:pt idx="15">
                  <c:v>1.2404580152671756E-2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1.2385919165580182E-2</c:v>
                </c:pt>
                <c:pt idx="4">
                  <c:v>1.6143497757847534E-2</c:v>
                </c:pt>
                <c:pt idx="5">
                  <c:v>7.7479338842975209E-3</c:v>
                </c:pt>
                <c:pt idx="6">
                  <c:v>9.4637223974763408E-3</c:v>
                </c:pt>
                <c:pt idx="7">
                  <c:v>1.2412081092263137E-2</c:v>
                </c:pt>
                <c:pt idx="8">
                  <c:v>1.7026578073089702E-2</c:v>
                </c:pt>
                <c:pt idx="9">
                  <c:v>1.0878661087866108E-2</c:v>
                </c:pt>
                <c:pt idx="10">
                  <c:v>1.155115511551155E-2</c:v>
                </c:pt>
                <c:pt idx="11">
                  <c:v>8.309098462816784E-3</c:v>
                </c:pt>
                <c:pt idx="12">
                  <c:v>9.27734375E-3</c:v>
                </c:pt>
                <c:pt idx="13">
                  <c:v>4.8632218844984806E-3</c:v>
                </c:pt>
                <c:pt idx="14">
                  <c:v>7.7054794520547941E-3</c:v>
                </c:pt>
                <c:pt idx="15">
                  <c:v>1.1818181818181818E-2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1.1860174781523096E-2</c:v>
                </c:pt>
                <c:pt idx="4">
                  <c:v>1.5852613538988862E-2</c:v>
                </c:pt>
                <c:pt idx="5">
                  <c:v>7.2921730675741371E-3</c:v>
                </c:pt>
                <c:pt idx="6">
                  <c:v>9.2927207021166747E-3</c:v>
                </c:pt>
                <c:pt idx="7">
                  <c:v>1.2219959266802444E-2</c:v>
                </c:pt>
                <c:pt idx="8">
                  <c:v>1.6653127538586516E-2</c:v>
                </c:pt>
                <c:pt idx="9">
                  <c:v>1.0454362685967028E-2</c:v>
                </c:pt>
                <c:pt idx="10">
                  <c:v>1.1254019292604502E-2</c:v>
                </c:pt>
                <c:pt idx="11">
                  <c:v>7.8864353312302835E-3</c:v>
                </c:pt>
                <c:pt idx="12">
                  <c:v>9.2123445416858584E-3</c:v>
                </c:pt>
                <c:pt idx="13">
                  <c:v>4.7225501770956314E-3</c:v>
                </c:pt>
                <c:pt idx="14">
                  <c:v>7.569386038687973E-3</c:v>
                </c:pt>
                <c:pt idx="15">
                  <c:v>1.1818181818181818E-2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1.1860174781523096E-2</c:v>
                </c:pt>
                <c:pt idx="4">
                  <c:v>1.695616211745244E-2</c:v>
                </c:pt>
                <c:pt idx="5">
                  <c:v>7.0654733867169103E-3</c:v>
                </c:pt>
                <c:pt idx="6">
                  <c:v>8.8626292466765146E-3</c:v>
                </c:pt>
                <c:pt idx="7">
                  <c:v>1.2345679012345678E-2</c:v>
                </c:pt>
                <c:pt idx="8">
                  <c:v>1.6607354685646499E-2</c:v>
                </c:pt>
                <c:pt idx="9">
                  <c:v>1.019607843137255E-2</c:v>
                </c:pt>
                <c:pt idx="10">
                  <c:v>1.1019283746556474E-2</c:v>
                </c:pt>
                <c:pt idx="11">
                  <c:v>7.6599004212945234E-3</c:v>
                </c:pt>
                <c:pt idx="12">
                  <c:v>8.9806915132465207E-3</c:v>
                </c:pt>
                <c:pt idx="13">
                  <c:v>4.5095828635851182E-3</c:v>
                </c:pt>
                <c:pt idx="14">
                  <c:v>7.7868852459016397E-3</c:v>
                </c:pt>
                <c:pt idx="15">
                  <c:v>1.2987012987012988E-2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3.5000000000000003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2.766531713900135E-2</c:v>
                </c:pt>
                <c:pt idx="4">
                  <c:v>1.8469656992084433E-2</c:v>
                </c:pt>
                <c:pt idx="5">
                  <c:v>1.8453865336658354E-2</c:v>
                </c:pt>
                <c:pt idx="6">
                  <c:v>1.3189448441247002E-2</c:v>
                </c:pt>
                <c:pt idx="7">
                  <c:v>2.4558380008616976E-2</c:v>
                </c:pt>
                <c:pt idx="8">
                  <c:v>2.4027959807776323E-2</c:v>
                </c:pt>
                <c:pt idx="9">
                  <c:v>1.9349164467897976E-2</c:v>
                </c:pt>
                <c:pt idx="10">
                  <c:v>2.3169218038891187E-2</c:v>
                </c:pt>
                <c:pt idx="11">
                  <c:v>1.9599666388657216E-2</c:v>
                </c:pt>
                <c:pt idx="12">
                  <c:v>1.1970074812967581E-2</c:v>
                </c:pt>
                <c:pt idx="13">
                  <c:v>1.0273972602739725E-2</c:v>
                </c:pt>
                <c:pt idx="14">
                  <c:v>1.9704433497536946E-2</c:v>
                </c:pt>
                <c:pt idx="15">
                  <c:v>1.5222482435597189E-2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2.2988505747126436E-2</c:v>
                </c:pt>
                <c:pt idx="4">
                  <c:v>1.9898556379243076E-2</c:v>
                </c:pt>
                <c:pt idx="5">
                  <c:v>1.9625334522747548E-2</c:v>
                </c:pt>
                <c:pt idx="6">
                  <c:v>1.288936627282492E-2</c:v>
                </c:pt>
                <c:pt idx="7">
                  <c:v>2.2658610271903322E-2</c:v>
                </c:pt>
                <c:pt idx="8">
                  <c:v>2.3298816568047338E-2</c:v>
                </c:pt>
                <c:pt idx="9">
                  <c:v>1.9917324314167605E-2</c:v>
                </c:pt>
                <c:pt idx="10">
                  <c:v>2.3104693140794223E-2</c:v>
                </c:pt>
                <c:pt idx="11">
                  <c:v>1.9772976931526912E-2</c:v>
                </c:pt>
                <c:pt idx="12">
                  <c:v>1.1899515204936095E-2</c:v>
                </c:pt>
                <c:pt idx="13">
                  <c:v>1.0876132930513595E-2</c:v>
                </c:pt>
                <c:pt idx="14">
                  <c:v>1.9312475859405175E-2</c:v>
                </c:pt>
                <c:pt idx="15">
                  <c:v>1.5217391304347827E-2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2.2211720226843101E-2</c:v>
                </c:pt>
                <c:pt idx="4">
                  <c:v>2.0121488230827638E-2</c:v>
                </c:pt>
                <c:pt idx="5">
                  <c:v>1.9404915912031046E-2</c:v>
                </c:pt>
                <c:pt idx="6">
                  <c:v>1.2658227848101266E-2</c:v>
                </c:pt>
                <c:pt idx="7">
                  <c:v>2.2360703812316716E-2</c:v>
                </c:pt>
                <c:pt idx="8">
                  <c:v>2.339812814974802E-2</c:v>
                </c:pt>
                <c:pt idx="9">
                  <c:v>1.9428152492668622E-2</c:v>
                </c:pt>
                <c:pt idx="10">
                  <c:v>2.2416812609457094E-2</c:v>
                </c:pt>
                <c:pt idx="11">
                  <c:v>1.9635844341306677E-2</c:v>
                </c:pt>
                <c:pt idx="12">
                  <c:v>1.1568123393316195E-2</c:v>
                </c:pt>
                <c:pt idx="13">
                  <c:v>1.059446733372572E-2</c:v>
                </c:pt>
                <c:pt idx="14">
                  <c:v>1.8733608092918696E-2</c:v>
                </c:pt>
                <c:pt idx="15">
                  <c:v>1.5217391304347827E-2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2.2211720226843101E-2</c:v>
                </c:pt>
                <c:pt idx="4">
                  <c:v>2.0512820512820513E-2</c:v>
                </c:pt>
                <c:pt idx="5">
                  <c:v>1.9648829431438128E-2</c:v>
                </c:pt>
                <c:pt idx="6">
                  <c:v>1.2139605462822459E-2</c:v>
                </c:pt>
                <c:pt idx="7">
                  <c:v>2.3542194856935893E-2</c:v>
                </c:pt>
                <c:pt idx="8">
                  <c:v>2.3742026931254431E-2</c:v>
                </c:pt>
                <c:pt idx="9">
                  <c:v>2.0689655172413793E-2</c:v>
                </c:pt>
                <c:pt idx="10">
                  <c:v>2.2306108442004119E-2</c:v>
                </c:pt>
                <c:pt idx="11">
                  <c:v>2.0042194092827006E-2</c:v>
                </c:pt>
                <c:pt idx="12">
                  <c:v>1.1730205278592375E-2</c:v>
                </c:pt>
                <c:pt idx="13">
                  <c:v>1.015228426395939E-2</c:v>
                </c:pt>
                <c:pt idx="14">
                  <c:v>1.849112426035503E-2</c:v>
                </c:pt>
                <c:pt idx="15">
                  <c:v>1.4644351464435146E-2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3.5000000000000003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45</c:v>
                </c:pt>
                <c:pt idx="4">
                  <c:v>89</c:v>
                </c:pt>
                <c:pt idx="5">
                  <c:v>89</c:v>
                </c:pt>
                <c:pt idx="6">
                  <c:v>90</c:v>
                </c:pt>
                <c:pt idx="7">
                  <c:v>84</c:v>
                </c:pt>
                <c:pt idx="8">
                  <c:v>85</c:v>
                </c:pt>
                <c:pt idx="9">
                  <c:v>85</c:v>
                </c:pt>
                <c:pt idx="10">
                  <c:v>89</c:v>
                </c:pt>
                <c:pt idx="11">
                  <c:v>84</c:v>
                </c:pt>
                <c:pt idx="12">
                  <c:v>90</c:v>
                </c:pt>
                <c:pt idx="13">
                  <c:v>91</c:v>
                </c:pt>
                <c:pt idx="14">
                  <c:v>86</c:v>
                </c:pt>
                <c:pt idx="15">
                  <c:v>33</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4</c:v>
                </c:pt>
                <c:pt idx="4">
                  <c:v>5</c:v>
                </c:pt>
                <c:pt idx="5">
                  <c:v>2</c:v>
                </c:pt>
                <c:pt idx="6">
                  <c:v>2</c:v>
                </c:pt>
                <c:pt idx="7">
                  <c:v>3</c:v>
                </c:pt>
                <c:pt idx="8">
                  <c:v>6</c:v>
                </c:pt>
                <c:pt idx="9">
                  <c:v>1</c:v>
                </c:pt>
                <c:pt idx="10">
                  <c:v>6</c:v>
                </c:pt>
                <c:pt idx="11">
                  <c:v>5</c:v>
                </c:pt>
                <c:pt idx="12">
                  <c:v>4</c:v>
                </c:pt>
                <c:pt idx="13">
                  <c:v>2</c:v>
                </c:pt>
                <c:pt idx="14">
                  <c:v>3</c:v>
                </c:pt>
                <c:pt idx="15">
                  <c:v>4</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1</c:v>
                </c:pt>
                <c:pt idx="5">
                  <c:v>1</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283</c:v>
                </c:pt>
                <c:pt idx="1">
                  <c:v>970</c:v>
                </c:pt>
                <c:pt idx="2">
                  <c:v>3622</c:v>
                </c:pt>
                <c:pt idx="3">
                  <c:v>8375</c:v>
                </c:pt>
                <c:pt idx="4">
                  <c:v>2986</c:v>
                </c:pt>
                <c:pt idx="5">
                  <c:v>268</c:v>
                </c:pt>
                <c:pt idx="6">
                  <c:v>33</c:v>
                </c:pt>
                <c:pt idx="7">
                  <c:v>3</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305</c:v>
                </c:pt>
                <c:pt idx="1">
                  <c:v>1027</c:v>
                </c:pt>
                <c:pt idx="2">
                  <c:v>4069</c:v>
                </c:pt>
                <c:pt idx="3">
                  <c:v>9628</c:v>
                </c:pt>
                <c:pt idx="4">
                  <c:v>3767</c:v>
                </c:pt>
                <c:pt idx="5">
                  <c:v>394</c:v>
                </c:pt>
                <c:pt idx="6">
                  <c:v>51</c:v>
                </c:pt>
                <c:pt idx="7">
                  <c:v>4</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311</c:v>
                </c:pt>
                <c:pt idx="1">
                  <c:v>1031</c:v>
                </c:pt>
                <c:pt idx="2">
                  <c:v>4118</c:v>
                </c:pt>
                <c:pt idx="3">
                  <c:v>9875</c:v>
                </c:pt>
                <c:pt idx="4">
                  <c:v>3997</c:v>
                </c:pt>
                <c:pt idx="5">
                  <c:v>448</c:v>
                </c:pt>
                <c:pt idx="6">
                  <c:v>57</c:v>
                </c:pt>
                <c:pt idx="7">
                  <c:v>4</c:v>
                </c:pt>
                <c:pt idx="8">
                  <c:v>1</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311</c:v>
                </c:pt>
                <c:pt idx="1">
                  <c:v>1033</c:v>
                </c:pt>
                <c:pt idx="2">
                  <c:v>4140</c:v>
                </c:pt>
                <c:pt idx="3">
                  <c:v>10002</c:v>
                </c:pt>
                <c:pt idx="4">
                  <c:v>4248</c:v>
                </c:pt>
                <c:pt idx="5">
                  <c:v>540</c:v>
                </c:pt>
                <c:pt idx="6">
                  <c:v>76</c:v>
                </c:pt>
                <c:pt idx="7">
                  <c:v>6</c:v>
                </c:pt>
                <c:pt idx="8">
                  <c:v>1</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301</c:v>
                </c:pt>
                <c:pt idx="1">
                  <c:v>2097</c:v>
                </c:pt>
                <c:pt idx="2">
                  <c:v>6589</c:v>
                </c:pt>
                <c:pt idx="3">
                  <c:v>7500</c:v>
                </c:pt>
                <c:pt idx="4">
                  <c:v>1861</c:v>
                </c:pt>
                <c:pt idx="5">
                  <c:v>183</c:v>
                </c:pt>
                <c:pt idx="6">
                  <c:v>8</c:v>
                </c:pt>
                <c:pt idx="7">
                  <c:v>1</c:v>
                </c:pt>
                <c:pt idx="8">
                  <c:v>2</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328</c:v>
                </c:pt>
                <c:pt idx="1">
                  <c:v>2317</c:v>
                </c:pt>
                <c:pt idx="2">
                  <c:v>7347</c:v>
                </c:pt>
                <c:pt idx="3">
                  <c:v>8757</c:v>
                </c:pt>
                <c:pt idx="4">
                  <c:v>2493</c:v>
                </c:pt>
                <c:pt idx="5">
                  <c:v>319</c:v>
                </c:pt>
                <c:pt idx="6">
                  <c:v>20</c:v>
                </c:pt>
                <c:pt idx="7">
                  <c:v>4</c:v>
                </c:pt>
                <c:pt idx="8">
                  <c:v>2</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332</c:v>
                </c:pt>
                <c:pt idx="1">
                  <c:v>2344</c:v>
                </c:pt>
                <c:pt idx="2">
                  <c:v>7452</c:v>
                </c:pt>
                <c:pt idx="3">
                  <c:v>8999</c:v>
                </c:pt>
                <c:pt idx="4">
                  <c:v>2690</c:v>
                </c:pt>
                <c:pt idx="5">
                  <c:v>375</c:v>
                </c:pt>
                <c:pt idx="6">
                  <c:v>29</c:v>
                </c:pt>
                <c:pt idx="7">
                  <c:v>5</c:v>
                </c:pt>
                <c:pt idx="8">
                  <c:v>2</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335</c:v>
                </c:pt>
                <c:pt idx="1">
                  <c:v>2349</c:v>
                </c:pt>
                <c:pt idx="2">
                  <c:v>7482</c:v>
                </c:pt>
                <c:pt idx="3">
                  <c:v>9097</c:v>
                </c:pt>
                <c:pt idx="4">
                  <c:v>2843</c:v>
                </c:pt>
                <c:pt idx="5">
                  <c:v>443</c:v>
                </c:pt>
                <c:pt idx="6">
                  <c:v>44</c:v>
                </c:pt>
                <c:pt idx="7">
                  <c:v>6</c:v>
                </c:pt>
                <c:pt idx="8">
                  <c:v>2</c:v>
                </c:pt>
                <c:pt idx="9">
                  <c:v>1</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12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The Tyning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Tyning End (E)</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50</xdr:row>
      <xdr:rowOff>154781</xdr:rowOff>
    </xdr:to>
    <xdr:pic>
      <xdr:nvPicPr>
        <xdr:cNvPr id="2" name="Picture 1">
          <a:extLst>
            <a:ext uri="{FF2B5EF4-FFF2-40B4-BE49-F238E27FC236}">
              <a16:creationId xmlns:a16="http://schemas.microsoft.com/office/drawing/2014/main" id="{10CB7D7F-2CDB-329D-08D0-1B1D39BCDD1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5167313"/>
          <a:ext cx="8203406" cy="3321843"/>
        </a:xfrm>
        <a:prstGeom prst="rect">
          <a:avLst/>
        </a:prstGeom>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Tyning End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20891722">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The Tyning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Widcombe Hill</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3</xdr:col>
      <xdr:colOff>23812</xdr:colOff>
      <xdr:row>35</xdr:row>
      <xdr:rowOff>142874</xdr:rowOff>
    </xdr:from>
    <xdr:to>
      <xdr:col>9</xdr:col>
      <xdr:colOff>-1</xdr:colOff>
      <xdr:row>36</xdr:row>
      <xdr:rowOff>83344</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V="1">
          <a:off x="1666875" y="5976937"/>
          <a:ext cx="3262312" cy="107157"/>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321469</xdr:colOff>
      <xdr:row>42</xdr:row>
      <xdr:rowOff>23812</xdr:rowOff>
    </xdr:from>
    <xdr:to>
      <xdr:col>10</xdr:col>
      <xdr:colOff>285750</xdr:colOff>
      <xdr:row>43</xdr:row>
      <xdr:rowOff>142874</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a:off x="1416844" y="7024687"/>
          <a:ext cx="4345781" cy="28575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378299</xdr:colOff>
      <xdr:row>44</xdr:row>
      <xdr:rowOff>112638</xdr:rowOff>
    </xdr:from>
    <xdr:to>
      <xdr:col>5</xdr:col>
      <xdr:colOff>261937</xdr:colOff>
      <xdr:row>50</xdr:row>
      <xdr:rowOff>20200</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378299" y="7446888"/>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- 557</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19.92 / 85th%ile 24.13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- 673</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20.21 / 85th%ile 24.29</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- 2.1%</a:t>
            </a:fld>
            <a:endParaRPr lang="en-GB" sz="700"/>
          </a:p>
        </xdr:txBody>
      </xdr:sp>
    </xdr:grpSp>
    <xdr:clientData/>
  </xdr:twoCellAnchor>
  <xdr:twoCellAnchor>
    <xdr:from>
      <xdr:col>9</xdr:col>
      <xdr:colOff>114643</xdr:colOff>
      <xdr:row>31</xdr:row>
      <xdr:rowOff>56335</xdr:rowOff>
    </xdr:from>
    <xdr:to>
      <xdr:col>14</xdr:col>
      <xdr:colOff>11907</xdr:colOff>
      <xdr:row>36</xdr:row>
      <xdr:rowOff>146951</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043831" y="5223648"/>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- 677</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21.49 / 85th%ile 25.37</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- 429</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21.91 / 85th%ile 25.46</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- 1.2%</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- 22.03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- 20.42</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191</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186</v>
      </c>
      <c r="E33" s="174"/>
      <c r="F33" s="174"/>
      <c r="G33" s="177" t="s">
        <v>16</v>
      </c>
      <c r="H33" s="174" t="s">
        <v>185</v>
      </c>
      <c r="I33" s="182"/>
      <c r="J33" s="182"/>
      <c r="K33" s="182"/>
      <c r="L33" s="182"/>
      <c r="M33" s="182"/>
      <c r="N33" s="182"/>
      <c r="O33" s="182"/>
    </row>
    <row r="34" spans="1:15" x14ac:dyDescent="0.2">
      <c r="A34" s="175" t="s">
        <v>21</v>
      </c>
      <c r="B34" s="182"/>
      <c r="C34" s="175" t="s">
        <v>2</v>
      </c>
      <c r="D34" s="174" t="str">
        <f>H33</f>
        <v>Tyning End (E)</v>
      </c>
      <c r="E34" s="174"/>
      <c r="F34" s="174"/>
      <c r="G34" s="177" t="s">
        <v>16</v>
      </c>
      <c r="H34" s="174" t="str">
        <f>D33</f>
        <v>The Tyning (W)</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Widcombe Hill</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27</v>
      </c>
      <c r="G10" s="68">
        <f>IFERROR('Hourly Flow Summary A-B'!G10+'Hourly Flow Summary B-A'!G10,"*")</f>
        <v>18</v>
      </c>
      <c r="H10" s="68">
        <f>IFERROR('Hourly Flow Summary A-B'!H10+'Hourly Flow Summary B-A'!H10,"*")</f>
        <v>48</v>
      </c>
      <c r="I10" s="68">
        <f>IFERROR('Hourly Flow Summary A-B'!I10+'Hourly Flow Summary B-A'!I10,"*")</f>
        <v>14</v>
      </c>
      <c r="J10" s="68">
        <f>IFERROR('Hourly Flow Summary A-B'!J10+'Hourly Flow Summary B-A'!J10,"*")</f>
        <v>20</v>
      </c>
      <c r="K10" s="68">
        <f>IFERROR('Hourly Flow Summary A-B'!K10+'Hourly Flow Summary B-A'!K10,"*")</f>
        <v>16</v>
      </c>
      <c r="L10" s="68">
        <f>IFERROR('Hourly Flow Summary A-B'!L10+'Hourly Flow Summary B-A'!L10,"*")</f>
        <v>13</v>
      </c>
      <c r="M10" s="68">
        <f>IFERROR('Hourly Flow Summary A-B'!M10+'Hourly Flow Summary B-A'!M10,"*")</f>
        <v>30</v>
      </c>
      <c r="N10" s="68">
        <f>IFERROR('Hourly Flow Summary A-B'!N10+'Hourly Flow Summary B-A'!N10,"*")</f>
        <v>23</v>
      </c>
      <c r="O10" s="68">
        <f>IFERROR('Hourly Flow Summary A-B'!O10+'Hourly Flow Summary B-A'!O10,"*")</f>
        <v>33</v>
      </c>
      <c r="P10" s="68">
        <f>IFERROR('Hourly Flow Summary A-B'!P10+'Hourly Flow Summary B-A'!P10,"*")</f>
        <v>15</v>
      </c>
      <c r="Q10" s="68">
        <f>IFERROR('Hourly Flow Summary A-B'!Q10+'Hourly Flow Summary B-A'!Q10,"*")</f>
        <v>10</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14.75</v>
      </c>
      <c r="X10" s="123">
        <f>IFERROR(AVERAGE(B10:F10,I10:M10,P10:T10),"-")</f>
        <v>18.125</v>
      </c>
      <c r="Y10" s="124">
        <f t="shared" ref="Y10:Y33" si="1">IFERROR(AVERAGE(B10:V10),"-")</f>
        <v>22.25</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26</v>
      </c>
      <c r="G11" s="71">
        <f>IFERROR('Hourly Flow Summary A-B'!G11+'Hourly Flow Summary B-A'!G11,"*")</f>
        <v>29</v>
      </c>
      <c r="H11" s="71">
        <f>IFERROR('Hourly Flow Summary A-B'!H11+'Hourly Flow Summary B-A'!H11,"*")</f>
        <v>31</v>
      </c>
      <c r="I11" s="71">
        <f>IFERROR('Hourly Flow Summary A-B'!I11+'Hourly Flow Summary B-A'!I11,"*")</f>
        <v>21</v>
      </c>
      <c r="J11" s="71">
        <f>IFERROR('Hourly Flow Summary A-B'!J11+'Hourly Flow Summary B-A'!J11,"*")</f>
        <v>10</v>
      </c>
      <c r="K11" s="71">
        <f>IFERROR('Hourly Flow Summary A-B'!K11+'Hourly Flow Summary B-A'!K11,"*")</f>
        <v>7</v>
      </c>
      <c r="L11" s="71">
        <f>IFERROR('Hourly Flow Summary A-B'!L11+'Hourly Flow Summary B-A'!L11,"*")</f>
        <v>15</v>
      </c>
      <c r="M11" s="71">
        <f>IFERROR('Hourly Flow Summary A-B'!M11+'Hourly Flow Summary B-A'!M11,"*")</f>
        <v>9</v>
      </c>
      <c r="N11" s="71">
        <f>IFERROR('Hourly Flow Summary A-B'!N11+'Hourly Flow Summary B-A'!N11,"*")</f>
        <v>26</v>
      </c>
      <c r="O11" s="71">
        <f>IFERROR('Hourly Flow Summary A-B'!O11+'Hourly Flow Summary B-A'!O11,"*")</f>
        <v>33</v>
      </c>
      <c r="P11" s="71">
        <f>IFERROR('Hourly Flow Summary A-B'!P11+'Hourly Flow Summary B-A'!P11,"*")</f>
        <v>10</v>
      </c>
      <c r="Q11" s="71">
        <f>IFERROR('Hourly Flow Summary A-B'!Q11+'Hourly Flow Summary B-A'!Q11,"*")</f>
        <v>13</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11.25</v>
      </c>
      <c r="X11" s="125">
        <f t="shared" ref="X11:X33" si="3">IFERROR(AVERAGE(B11:F11,I11:M11,P11:T11),"-")</f>
        <v>13.875</v>
      </c>
      <c r="Y11" s="126">
        <f t="shared" si="1"/>
        <v>19.166666666666668</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40</v>
      </c>
      <c r="G12" s="71">
        <f>IFERROR('Hourly Flow Summary A-B'!G12+'Hourly Flow Summary B-A'!G12,"*")</f>
        <v>31</v>
      </c>
      <c r="H12" s="71">
        <f>IFERROR('Hourly Flow Summary A-B'!H12+'Hourly Flow Summary B-A'!H12,"*")</f>
        <v>32</v>
      </c>
      <c r="I12" s="71">
        <f>IFERROR('Hourly Flow Summary A-B'!I12+'Hourly Flow Summary B-A'!I12,"*")</f>
        <v>4</v>
      </c>
      <c r="J12" s="71">
        <f>IFERROR('Hourly Flow Summary A-B'!J12+'Hourly Flow Summary B-A'!J12,"*")</f>
        <v>11</v>
      </c>
      <c r="K12" s="71">
        <f>IFERROR('Hourly Flow Summary A-B'!K12+'Hourly Flow Summary B-A'!K12,"*")</f>
        <v>5</v>
      </c>
      <c r="L12" s="71">
        <f>IFERROR('Hourly Flow Summary A-B'!L12+'Hourly Flow Summary B-A'!L12,"*")</f>
        <v>26</v>
      </c>
      <c r="M12" s="71">
        <f>IFERROR('Hourly Flow Summary A-B'!M12+'Hourly Flow Summary B-A'!M12,"*")</f>
        <v>7</v>
      </c>
      <c r="N12" s="71">
        <f>IFERROR('Hourly Flow Summary A-B'!N12+'Hourly Flow Summary B-A'!N12,"*")</f>
        <v>10</v>
      </c>
      <c r="O12" s="71">
        <f>IFERROR('Hourly Flow Summary A-B'!O12+'Hourly Flow Summary B-A'!O12,"*")</f>
        <v>21</v>
      </c>
      <c r="P12" s="71">
        <f>IFERROR('Hourly Flow Summary A-B'!P12+'Hourly Flow Summary B-A'!P12,"*")</f>
        <v>11</v>
      </c>
      <c r="Q12" s="71">
        <f>IFERROR('Hourly Flow Summary A-B'!Q12+'Hourly Flow Summary B-A'!Q12,"*")</f>
        <v>6</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12</v>
      </c>
      <c r="X12" s="125">
        <f t="shared" si="3"/>
        <v>13.75</v>
      </c>
      <c r="Y12" s="126">
        <f t="shared" si="1"/>
        <v>17</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30</v>
      </c>
      <c r="G13" s="71">
        <f>IFERROR('Hourly Flow Summary A-B'!G13+'Hourly Flow Summary B-A'!G13,"*")</f>
        <v>23</v>
      </c>
      <c r="H13" s="71">
        <f>IFERROR('Hourly Flow Summary A-B'!H13+'Hourly Flow Summary B-A'!H13,"*")</f>
        <v>40</v>
      </c>
      <c r="I13" s="71">
        <f>IFERROR('Hourly Flow Summary A-B'!I13+'Hourly Flow Summary B-A'!I13,"*")</f>
        <v>8</v>
      </c>
      <c r="J13" s="71">
        <f>IFERROR('Hourly Flow Summary A-B'!J13+'Hourly Flow Summary B-A'!J13,"*")</f>
        <v>16</v>
      </c>
      <c r="K13" s="71">
        <f>IFERROR('Hourly Flow Summary A-B'!K13+'Hourly Flow Summary B-A'!K13,"*")</f>
        <v>9</v>
      </c>
      <c r="L13" s="71">
        <f>IFERROR('Hourly Flow Summary A-B'!L13+'Hourly Flow Summary B-A'!L13,"*")</f>
        <v>13</v>
      </c>
      <c r="M13" s="71">
        <f>IFERROR('Hourly Flow Summary A-B'!M13+'Hourly Flow Summary B-A'!M13,"*")</f>
        <v>10</v>
      </c>
      <c r="N13" s="71">
        <f>IFERROR('Hourly Flow Summary A-B'!N13+'Hourly Flow Summary B-A'!N13,"*")</f>
        <v>12</v>
      </c>
      <c r="O13" s="71">
        <f>IFERROR('Hourly Flow Summary A-B'!O13+'Hourly Flow Summary B-A'!O13,"*")</f>
        <v>33</v>
      </c>
      <c r="P13" s="71">
        <f>IFERROR('Hourly Flow Summary A-B'!P13+'Hourly Flow Summary B-A'!P13,"*")</f>
        <v>13</v>
      </c>
      <c r="Q13" s="71">
        <f>IFERROR('Hourly Flow Summary A-B'!Q13+'Hourly Flow Summary B-A'!Q13,"*")</f>
        <v>8</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11.5</v>
      </c>
      <c r="X13" s="125">
        <f t="shared" si="3"/>
        <v>13.375</v>
      </c>
      <c r="Y13" s="126">
        <f t="shared" si="1"/>
        <v>17.916666666666668</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24</v>
      </c>
      <c r="G14" s="71">
        <f>IFERROR('Hourly Flow Summary A-B'!G14+'Hourly Flow Summary B-A'!G14,"*")</f>
        <v>10</v>
      </c>
      <c r="H14" s="71">
        <f>IFERROR('Hourly Flow Summary A-B'!H14+'Hourly Flow Summary B-A'!H14,"*")</f>
        <v>15</v>
      </c>
      <c r="I14" s="71">
        <f>IFERROR('Hourly Flow Summary A-B'!I14+'Hourly Flow Summary B-A'!I14,"*")</f>
        <v>20</v>
      </c>
      <c r="J14" s="71">
        <f>IFERROR('Hourly Flow Summary A-B'!J14+'Hourly Flow Summary B-A'!J14,"*")</f>
        <v>25</v>
      </c>
      <c r="K14" s="71">
        <f>IFERROR('Hourly Flow Summary A-B'!K14+'Hourly Flow Summary B-A'!K14,"*")</f>
        <v>22</v>
      </c>
      <c r="L14" s="71">
        <f>IFERROR('Hourly Flow Summary A-B'!L14+'Hourly Flow Summary B-A'!L14,"*")</f>
        <v>18</v>
      </c>
      <c r="M14" s="71">
        <f>IFERROR('Hourly Flow Summary A-B'!M14+'Hourly Flow Summary B-A'!M14,"*")</f>
        <v>24</v>
      </c>
      <c r="N14" s="71">
        <f>IFERROR('Hourly Flow Summary A-B'!N14+'Hourly Flow Summary B-A'!N14,"*")</f>
        <v>17</v>
      </c>
      <c r="O14" s="71">
        <f>IFERROR('Hourly Flow Summary A-B'!O14+'Hourly Flow Summary B-A'!O14,"*")</f>
        <v>19</v>
      </c>
      <c r="P14" s="71">
        <f>IFERROR('Hourly Flow Summary A-B'!P14+'Hourly Flow Summary B-A'!P14,"*")</f>
        <v>17</v>
      </c>
      <c r="Q14" s="71">
        <f>IFERROR('Hourly Flow Summary A-B'!Q14+'Hourly Flow Summary B-A'!Q14,"*")</f>
        <v>20</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21.25</v>
      </c>
      <c r="X14" s="125">
        <f t="shared" si="3"/>
        <v>21.25</v>
      </c>
      <c r="Y14" s="126">
        <f t="shared" si="1"/>
        <v>19.25</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33</v>
      </c>
      <c r="G15" s="71">
        <f>IFERROR('Hourly Flow Summary A-B'!G15+'Hourly Flow Summary B-A'!G15,"*")</f>
        <v>28</v>
      </c>
      <c r="H15" s="71">
        <f>IFERROR('Hourly Flow Summary A-B'!H15+'Hourly Flow Summary B-A'!H15,"*")</f>
        <v>9</v>
      </c>
      <c r="I15" s="71">
        <f>IFERROR('Hourly Flow Summary A-B'!I15+'Hourly Flow Summary B-A'!I15,"*")</f>
        <v>22</v>
      </c>
      <c r="J15" s="71">
        <f>IFERROR('Hourly Flow Summary A-B'!J15+'Hourly Flow Summary B-A'!J15,"*")</f>
        <v>29</v>
      </c>
      <c r="K15" s="71">
        <f>IFERROR('Hourly Flow Summary A-B'!K15+'Hourly Flow Summary B-A'!K15,"*")</f>
        <v>31</v>
      </c>
      <c r="L15" s="71">
        <f>IFERROR('Hourly Flow Summary A-B'!L15+'Hourly Flow Summary B-A'!L15,"*")</f>
        <v>27</v>
      </c>
      <c r="M15" s="71">
        <f>IFERROR('Hourly Flow Summary A-B'!M15+'Hourly Flow Summary B-A'!M15,"*")</f>
        <v>38</v>
      </c>
      <c r="N15" s="71">
        <f>IFERROR('Hourly Flow Summary A-B'!N15+'Hourly Flow Summary B-A'!N15,"*")</f>
        <v>21</v>
      </c>
      <c r="O15" s="71">
        <f>IFERROR('Hourly Flow Summary A-B'!O15+'Hourly Flow Summary B-A'!O15,"*")</f>
        <v>15</v>
      </c>
      <c r="P15" s="71">
        <f>IFERROR('Hourly Flow Summary A-B'!P15+'Hourly Flow Summary B-A'!P15,"*")</f>
        <v>31</v>
      </c>
      <c r="Q15" s="71">
        <f>IFERROR('Hourly Flow Summary A-B'!Q15+'Hourly Flow Summary B-A'!Q15,"*")</f>
        <v>34</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30.25</v>
      </c>
      <c r="X15" s="125">
        <f t="shared" si="3"/>
        <v>30.625</v>
      </c>
      <c r="Y15" s="126">
        <f t="shared" si="1"/>
        <v>26.5</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82</v>
      </c>
      <c r="G16" s="74">
        <f>IFERROR('Hourly Flow Summary A-B'!G16+'Hourly Flow Summary B-A'!G16,"*")</f>
        <v>31</v>
      </c>
      <c r="H16" s="74">
        <f>IFERROR('Hourly Flow Summary A-B'!H16+'Hourly Flow Summary B-A'!H16,"*")</f>
        <v>21</v>
      </c>
      <c r="I16" s="74">
        <f>IFERROR('Hourly Flow Summary A-B'!I16+'Hourly Flow Summary B-A'!I16,"*")</f>
        <v>101</v>
      </c>
      <c r="J16" s="74">
        <f>IFERROR('Hourly Flow Summary A-B'!J16+'Hourly Flow Summary B-A'!J16,"*")</f>
        <v>99</v>
      </c>
      <c r="K16" s="74">
        <f>IFERROR('Hourly Flow Summary A-B'!K16+'Hourly Flow Summary B-A'!K16,"*")</f>
        <v>110</v>
      </c>
      <c r="L16" s="74">
        <f>IFERROR('Hourly Flow Summary A-B'!L16+'Hourly Flow Summary B-A'!L16,"*")</f>
        <v>87</v>
      </c>
      <c r="M16" s="74">
        <f>IFERROR('Hourly Flow Summary A-B'!M16+'Hourly Flow Summary B-A'!M16,"*")</f>
        <v>90</v>
      </c>
      <c r="N16" s="74">
        <f>IFERROR('Hourly Flow Summary A-B'!N16+'Hourly Flow Summary B-A'!N16,"*")</f>
        <v>30</v>
      </c>
      <c r="O16" s="74">
        <f>IFERROR('Hourly Flow Summary A-B'!O16+'Hourly Flow Summary B-A'!O16,"*")</f>
        <v>38</v>
      </c>
      <c r="P16" s="74">
        <f>IFERROR('Hourly Flow Summary A-B'!P16+'Hourly Flow Summary B-A'!P16,"*")</f>
        <v>124</v>
      </c>
      <c r="Q16" s="74">
        <f>IFERROR('Hourly Flow Summary A-B'!Q16+'Hourly Flow Summary B-A'!Q16,"*")</f>
        <v>118</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103.5</v>
      </c>
      <c r="X16" s="127">
        <f t="shared" si="3"/>
        <v>101.375</v>
      </c>
      <c r="Y16" s="128">
        <f t="shared" si="1"/>
        <v>77.583333333333329</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286</v>
      </c>
      <c r="G17" s="77">
        <f>IFERROR('Hourly Flow Summary A-B'!G17+'Hourly Flow Summary B-A'!G17,"*")</f>
        <v>104</v>
      </c>
      <c r="H17" s="77">
        <f>IFERROR('Hourly Flow Summary A-B'!H17+'Hourly Flow Summary B-A'!H17,"*")</f>
        <v>40</v>
      </c>
      <c r="I17" s="77">
        <f>IFERROR('Hourly Flow Summary A-B'!I17+'Hourly Flow Summary B-A'!I17,"*")</f>
        <v>352</v>
      </c>
      <c r="J17" s="77">
        <f>IFERROR('Hourly Flow Summary A-B'!J17+'Hourly Flow Summary B-A'!J17,"*")</f>
        <v>383</v>
      </c>
      <c r="K17" s="77">
        <f>IFERROR('Hourly Flow Summary A-B'!K17+'Hourly Flow Summary B-A'!K17,"*")</f>
        <v>293</v>
      </c>
      <c r="L17" s="77">
        <f>IFERROR('Hourly Flow Summary A-B'!L17+'Hourly Flow Summary B-A'!L17,"*")</f>
        <v>311</v>
      </c>
      <c r="M17" s="77">
        <f>IFERROR('Hourly Flow Summary A-B'!M17+'Hourly Flow Summary B-A'!M17,"*")</f>
        <v>359</v>
      </c>
      <c r="N17" s="77">
        <f>IFERROR('Hourly Flow Summary A-B'!N17+'Hourly Flow Summary B-A'!N17,"*")</f>
        <v>87</v>
      </c>
      <c r="O17" s="76">
        <f>IFERROR('Hourly Flow Summary A-B'!O17+'Hourly Flow Summary B-A'!O17,"*")</f>
        <v>51</v>
      </c>
      <c r="P17" s="76">
        <f>IFERROR('Hourly Flow Summary A-B'!P17+'Hourly Flow Summary B-A'!P17,"*")</f>
        <v>376</v>
      </c>
      <c r="Q17" s="76">
        <f>IFERROR('Hourly Flow Summary A-B'!Q17+'Hourly Flow Summary B-A'!Q17,"*")</f>
        <v>315</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325.5</v>
      </c>
      <c r="X17" s="130">
        <f t="shared" si="3"/>
        <v>334.375</v>
      </c>
      <c r="Y17" s="131">
        <f t="shared" si="1"/>
        <v>246.41666666666666</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435</v>
      </c>
      <c r="G18" s="71">
        <f>IFERROR('Hourly Flow Summary A-B'!G18+'Hourly Flow Summary B-A'!G18,"*")</f>
        <v>225</v>
      </c>
      <c r="H18" s="71">
        <f>IFERROR('Hourly Flow Summary A-B'!H18+'Hourly Flow Summary B-A'!H18,"*")</f>
        <v>90</v>
      </c>
      <c r="I18" s="71">
        <f>IFERROR('Hourly Flow Summary A-B'!I18+'Hourly Flow Summary B-A'!I18,"*")</f>
        <v>477</v>
      </c>
      <c r="J18" s="71">
        <f>IFERROR('Hourly Flow Summary A-B'!J18+'Hourly Flow Summary B-A'!J18,"*")</f>
        <v>480</v>
      </c>
      <c r="K18" s="71">
        <f>IFERROR('Hourly Flow Summary A-B'!K18+'Hourly Flow Summary B-A'!K18,"*")</f>
        <v>460</v>
      </c>
      <c r="L18" s="71">
        <f>IFERROR('Hourly Flow Summary A-B'!L18+'Hourly Flow Summary B-A'!L18,"*")</f>
        <v>496</v>
      </c>
      <c r="M18" s="71">
        <f>IFERROR('Hourly Flow Summary A-B'!M18+'Hourly Flow Summary B-A'!M18,"*")</f>
        <v>472</v>
      </c>
      <c r="N18" s="71">
        <f>IFERROR('Hourly Flow Summary A-B'!N18+'Hourly Flow Summary B-A'!N18,"*")</f>
        <v>205</v>
      </c>
      <c r="O18" s="70">
        <f>IFERROR('Hourly Flow Summary A-B'!O18+'Hourly Flow Summary B-A'!O18,"*")</f>
        <v>96</v>
      </c>
      <c r="P18" s="70">
        <f>IFERROR('Hourly Flow Summary A-B'!P18+'Hourly Flow Summary B-A'!P18,"*")</f>
        <v>492</v>
      </c>
      <c r="Q18" s="70">
        <f>IFERROR('Hourly Flow Summary A-B'!Q18+'Hourly Flow Summary B-A'!Q18,"*")</f>
        <v>516</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488</v>
      </c>
      <c r="X18" s="125">
        <f t="shared" si="3"/>
        <v>478.5</v>
      </c>
      <c r="Y18" s="126">
        <f t="shared" si="1"/>
        <v>370.33333333333331</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389</v>
      </c>
      <c r="G19" s="74">
        <f>IFERROR('Hourly Flow Summary A-B'!G19+'Hourly Flow Summary B-A'!G19,"*")</f>
        <v>323</v>
      </c>
      <c r="H19" s="74">
        <f>IFERROR('Hourly Flow Summary A-B'!H19+'Hourly Flow Summary B-A'!H19,"*")</f>
        <v>202</v>
      </c>
      <c r="I19" s="74">
        <f>IFERROR('Hourly Flow Summary A-B'!I19+'Hourly Flow Summary B-A'!I19,"*")</f>
        <v>462</v>
      </c>
      <c r="J19" s="74">
        <f>IFERROR('Hourly Flow Summary A-B'!J19+'Hourly Flow Summary B-A'!J19,"*")</f>
        <v>369</v>
      </c>
      <c r="K19" s="74">
        <f>IFERROR('Hourly Flow Summary A-B'!K19+'Hourly Flow Summary B-A'!K19,"*")</f>
        <v>415</v>
      </c>
      <c r="L19" s="74">
        <f>IFERROR('Hourly Flow Summary A-B'!L19+'Hourly Flow Summary B-A'!L19,"*")</f>
        <v>450</v>
      </c>
      <c r="M19" s="74">
        <f>IFERROR('Hourly Flow Summary A-B'!M19+'Hourly Flow Summary B-A'!M19,"*")</f>
        <v>405</v>
      </c>
      <c r="N19" s="74">
        <f>IFERROR('Hourly Flow Summary A-B'!N19+'Hourly Flow Summary B-A'!N19,"*")</f>
        <v>301</v>
      </c>
      <c r="O19" s="73">
        <f>IFERROR('Hourly Flow Summary A-B'!O19+'Hourly Flow Summary B-A'!O19,"*")</f>
        <v>180</v>
      </c>
      <c r="P19" s="73">
        <f>IFERROR('Hourly Flow Summary A-B'!P19+'Hourly Flow Summary B-A'!P19,"*")</f>
        <v>387</v>
      </c>
      <c r="Q19" s="73">
        <f>IFERROR('Hourly Flow Summary A-B'!Q19+'Hourly Flow Summary B-A'!Q19,"*")</f>
        <v>494</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432</v>
      </c>
      <c r="X19" s="127">
        <f t="shared" si="3"/>
        <v>421.375</v>
      </c>
      <c r="Y19" s="128">
        <f t="shared" si="1"/>
        <v>364.75</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t="str">
        <f>IFERROR('Hourly Flow Summary A-B'!E20+'Hourly Flow Summary B-A'!E20,"*")</f>
        <v>*</v>
      </c>
      <c r="F20" s="77">
        <f>IFERROR('Hourly Flow Summary A-B'!F20+'Hourly Flow Summary B-A'!F20,"*")</f>
        <v>348</v>
      </c>
      <c r="G20" s="77">
        <f>IFERROR('Hourly Flow Summary A-B'!G20+'Hourly Flow Summary B-A'!G20,"*")</f>
        <v>383</v>
      </c>
      <c r="H20" s="77">
        <f>IFERROR('Hourly Flow Summary A-B'!H20+'Hourly Flow Summary B-A'!H20,"*")</f>
        <v>337</v>
      </c>
      <c r="I20" s="77">
        <f>IFERROR('Hourly Flow Summary A-B'!I20+'Hourly Flow Summary B-A'!I20,"*")</f>
        <v>356</v>
      </c>
      <c r="J20" s="77">
        <f>IFERROR('Hourly Flow Summary A-B'!J20+'Hourly Flow Summary B-A'!J20,"*")</f>
        <v>362</v>
      </c>
      <c r="K20" s="77">
        <f>IFERROR('Hourly Flow Summary A-B'!K20+'Hourly Flow Summary B-A'!K20,"*")</f>
        <v>360</v>
      </c>
      <c r="L20" s="77">
        <f>IFERROR('Hourly Flow Summary A-B'!L20+'Hourly Flow Summary B-A'!L20,"*")</f>
        <v>310</v>
      </c>
      <c r="M20" s="77">
        <f>IFERROR('Hourly Flow Summary A-B'!M20+'Hourly Flow Summary B-A'!M20,"*")</f>
        <v>326</v>
      </c>
      <c r="N20" s="77">
        <f>IFERROR('Hourly Flow Summary A-B'!N20+'Hourly Flow Summary B-A'!N20,"*")</f>
        <v>363</v>
      </c>
      <c r="O20" s="76">
        <f>IFERROR('Hourly Flow Summary A-B'!O20+'Hourly Flow Summary B-A'!O20,"*")</f>
        <v>296</v>
      </c>
      <c r="P20" s="76">
        <f>IFERROR('Hourly Flow Summary A-B'!P20+'Hourly Flow Summary B-A'!P20,"*")</f>
        <v>353</v>
      </c>
      <c r="Q20" s="76">
        <f>IFERROR('Hourly Flow Summary A-B'!Q20+'Hourly Flow Summary B-A'!Q20,"*")</f>
        <v>383</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353.75</v>
      </c>
      <c r="X20" s="130">
        <f t="shared" si="3"/>
        <v>349.75</v>
      </c>
      <c r="Y20" s="131">
        <f t="shared" si="1"/>
        <v>348.08333333333331</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t="str">
        <f>IFERROR('Hourly Flow Summary A-B'!E21+'Hourly Flow Summary B-A'!E21,"*")</f>
        <v>*</v>
      </c>
      <c r="F21" s="71">
        <f>IFERROR('Hourly Flow Summary A-B'!F21+'Hourly Flow Summary B-A'!F21,"*")</f>
        <v>329</v>
      </c>
      <c r="G21" s="71">
        <f>IFERROR('Hourly Flow Summary A-B'!G21+'Hourly Flow Summary B-A'!G21,"*")</f>
        <v>350</v>
      </c>
      <c r="H21" s="71">
        <f>IFERROR('Hourly Flow Summary A-B'!H21+'Hourly Flow Summary B-A'!H21,"*")</f>
        <v>362</v>
      </c>
      <c r="I21" s="71">
        <f>IFERROR('Hourly Flow Summary A-B'!I21+'Hourly Flow Summary B-A'!I21,"*")</f>
        <v>322</v>
      </c>
      <c r="J21" s="71">
        <f>IFERROR('Hourly Flow Summary A-B'!J21+'Hourly Flow Summary B-A'!J21,"*")</f>
        <v>319</v>
      </c>
      <c r="K21" s="71">
        <f>IFERROR('Hourly Flow Summary A-B'!K21+'Hourly Flow Summary B-A'!K21,"*")</f>
        <v>353</v>
      </c>
      <c r="L21" s="71">
        <f>IFERROR('Hourly Flow Summary A-B'!L21+'Hourly Flow Summary B-A'!L21,"*")</f>
        <v>372</v>
      </c>
      <c r="M21" s="71">
        <f>IFERROR('Hourly Flow Summary A-B'!M21+'Hourly Flow Summary B-A'!M21,"*")</f>
        <v>322</v>
      </c>
      <c r="N21" s="71">
        <f>IFERROR('Hourly Flow Summary A-B'!N21+'Hourly Flow Summary B-A'!N21,"*")</f>
        <v>345</v>
      </c>
      <c r="O21" s="70">
        <f>IFERROR('Hourly Flow Summary A-B'!O21+'Hourly Flow Summary B-A'!O21,"*")</f>
        <v>334</v>
      </c>
      <c r="P21" s="70">
        <f>IFERROR('Hourly Flow Summary A-B'!P21+'Hourly Flow Summary B-A'!P21,"*")</f>
        <v>304</v>
      </c>
      <c r="Q21" s="70" t="str">
        <f>IFERROR('Hourly Flow Summary A-B'!Q21+'Hourly Flow Summary B-A'!Q21,"*")</f>
        <v>*</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348</v>
      </c>
      <c r="X21" s="125">
        <f t="shared" si="3"/>
        <v>331.57142857142856</v>
      </c>
      <c r="Y21" s="126">
        <f t="shared" si="1"/>
        <v>337.45454545454544</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360</v>
      </c>
      <c r="F22" s="71">
        <f>IFERROR('Hourly Flow Summary A-B'!F22+'Hourly Flow Summary B-A'!F22,"*")</f>
        <v>347</v>
      </c>
      <c r="G22" s="71">
        <f>IFERROR('Hourly Flow Summary A-B'!G22+'Hourly Flow Summary B-A'!G22,"*")</f>
        <v>364</v>
      </c>
      <c r="H22" s="71">
        <f>IFERROR('Hourly Flow Summary A-B'!H22+'Hourly Flow Summary B-A'!H22,"*")</f>
        <v>379</v>
      </c>
      <c r="I22" s="71">
        <f>IFERROR('Hourly Flow Summary A-B'!I22+'Hourly Flow Summary B-A'!I22,"*")</f>
        <v>332</v>
      </c>
      <c r="J22" s="71">
        <f>IFERROR('Hourly Flow Summary A-B'!J22+'Hourly Flow Summary B-A'!J22,"*")</f>
        <v>295</v>
      </c>
      <c r="K22" s="71">
        <f>IFERROR('Hourly Flow Summary A-B'!K22+'Hourly Flow Summary B-A'!K22,"*")</f>
        <v>357</v>
      </c>
      <c r="L22" s="71">
        <f>IFERROR('Hourly Flow Summary A-B'!L22+'Hourly Flow Summary B-A'!L22,"*")</f>
        <v>300</v>
      </c>
      <c r="M22" s="71">
        <f>IFERROR('Hourly Flow Summary A-B'!M22+'Hourly Flow Summary B-A'!M22,"*")</f>
        <v>327</v>
      </c>
      <c r="N22" s="71">
        <f>IFERROR('Hourly Flow Summary A-B'!N22+'Hourly Flow Summary B-A'!N22,"*")</f>
        <v>385</v>
      </c>
      <c r="O22" s="70">
        <f>IFERROR('Hourly Flow Summary A-B'!O22+'Hourly Flow Summary B-A'!O22,"*")</f>
        <v>297</v>
      </c>
      <c r="P22" s="70">
        <f>IFERROR('Hourly Flow Summary A-B'!P22+'Hourly Flow Summary B-A'!P22,"*")</f>
        <v>316</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328</v>
      </c>
      <c r="X22" s="125">
        <f t="shared" si="3"/>
        <v>329.25</v>
      </c>
      <c r="Y22" s="126">
        <f t="shared" si="1"/>
        <v>338.25</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384</v>
      </c>
      <c r="F23" s="71">
        <f>IFERROR('Hourly Flow Summary A-B'!F23+'Hourly Flow Summary B-A'!F23,"*")</f>
        <v>337</v>
      </c>
      <c r="G23" s="71">
        <f>IFERROR('Hourly Flow Summary A-B'!G23+'Hourly Flow Summary B-A'!G23,"*")</f>
        <v>339</v>
      </c>
      <c r="H23" s="71">
        <f>IFERROR('Hourly Flow Summary A-B'!H23+'Hourly Flow Summary B-A'!H23,"*")</f>
        <v>378</v>
      </c>
      <c r="I23" s="71">
        <f>IFERROR('Hourly Flow Summary A-B'!I23+'Hourly Flow Summary B-A'!I23,"*")</f>
        <v>358</v>
      </c>
      <c r="J23" s="71">
        <f>IFERROR('Hourly Flow Summary A-B'!J23+'Hourly Flow Summary B-A'!J23,"*")</f>
        <v>354</v>
      </c>
      <c r="K23" s="71">
        <f>IFERROR('Hourly Flow Summary A-B'!K23+'Hourly Flow Summary B-A'!K23,"*")</f>
        <v>363</v>
      </c>
      <c r="L23" s="71">
        <f>IFERROR('Hourly Flow Summary A-B'!L23+'Hourly Flow Summary B-A'!L23,"*")</f>
        <v>341</v>
      </c>
      <c r="M23" s="71">
        <f>IFERROR('Hourly Flow Summary A-B'!M23+'Hourly Flow Summary B-A'!M23,"*")</f>
        <v>376</v>
      </c>
      <c r="N23" s="71">
        <f>IFERROR('Hourly Flow Summary A-B'!N23+'Hourly Flow Summary B-A'!N23,"*")</f>
        <v>358</v>
      </c>
      <c r="O23" s="70">
        <f>IFERROR('Hourly Flow Summary A-B'!O23+'Hourly Flow Summary B-A'!O23,"*")</f>
        <v>321</v>
      </c>
      <c r="P23" s="70">
        <f>IFERROR('Hourly Flow Summary A-B'!P23+'Hourly Flow Summary B-A'!P23,"*")</f>
        <v>341</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360.5</v>
      </c>
      <c r="X23" s="125">
        <f t="shared" si="3"/>
        <v>356.75</v>
      </c>
      <c r="Y23" s="126">
        <f t="shared" si="1"/>
        <v>354.16666666666669</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359</v>
      </c>
      <c r="F24" s="71">
        <f>IFERROR('Hourly Flow Summary A-B'!F24+'Hourly Flow Summary B-A'!F24,"*")</f>
        <v>376</v>
      </c>
      <c r="G24" s="71">
        <f>IFERROR('Hourly Flow Summary A-B'!G24+'Hourly Flow Summary B-A'!G24,"*")</f>
        <v>327</v>
      </c>
      <c r="H24" s="71">
        <f>IFERROR('Hourly Flow Summary A-B'!H24+'Hourly Flow Summary B-A'!H24,"*")</f>
        <v>360</v>
      </c>
      <c r="I24" s="71">
        <f>IFERROR('Hourly Flow Summary A-B'!I24+'Hourly Flow Summary B-A'!I24,"*")</f>
        <v>305</v>
      </c>
      <c r="J24" s="71">
        <f>IFERROR('Hourly Flow Summary A-B'!J24+'Hourly Flow Summary B-A'!J24,"*")</f>
        <v>312</v>
      </c>
      <c r="K24" s="71">
        <f>IFERROR('Hourly Flow Summary A-B'!K24+'Hourly Flow Summary B-A'!K24,"*")</f>
        <v>290</v>
      </c>
      <c r="L24" s="71">
        <f>IFERROR('Hourly Flow Summary A-B'!L24+'Hourly Flow Summary B-A'!L24,"*")</f>
        <v>343</v>
      </c>
      <c r="M24" s="71">
        <f>IFERROR('Hourly Flow Summary A-B'!M24+'Hourly Flow Summary B-A'!M24,"*")</f>
        <v>365</v>
      </c>
      <c r="N24" s="71">
        <f>IFERROR('Hourly Flow Summary A-B'!N24+'Hourly Flow Summary B-A'!N24,"*")</f>
        <v>340</v>
      </c>
      <c r="O24" s="70">
        <f>IFERROR('Hourly Flow Summary A-B'!O24+'Hourly Flow Summary B-A'!O24,"*")</f>
        <v>320</v>
      </c>
      <c r="P24" s="70">
        <f>IFERROR('Hourly Flow Summary A-B'!P24+'Hourly Flow Summary B-A'!P24,"*")</f>
        <v>258</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326</v>
      </c>
      <c r="X24" s="125">
        <f t="shared" si="3"/>
        <v>326</v>
      </c>
      <c r="Y24" s="126">
        <f t="shared" si="1"/>
        <v>329.58333333333331</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335</v>
      </c>
      <c r="F25" s="80">
        <f>IFERROR('Hourly Flow Summary A-B'!F25+'Hourly Flow Summary B-A'!F25,"*")</f>
        <v>405</v>
      </c>
      <c r="G25" s="80">
        <f>IFERROR('Hourly Flow Summary A-B'!G25+'Hourly Flow Summary B-A'!G25,"*")</f>
        <v>314</v>
      </c>
      <c r="H25" s="80">
        <f>IFERROR('Hourly Flow Summary A-B'!H25+'Hourly Flow Summary B-A'!H25,"*")</f>
        <v>365</v>
      </c>
      <c r="I25" s="80">
        <f>IFERROR('Hourly Flow Summary A-B'!I25+'Hourly Flow Summary B-A'!I25,"*")</f>
        <v>396</v>
      </c>
      <c r="J25" s="80">
        <f>IFERROR('Hourly Flow Summary A-B'!J25+'Hourly Flow Summary B-A'!J25,"*")</f>
        <v>315</v>
      </c>
      <c r="K25" s="80">
        <f>IFERROR('Hourly Flow Summary A-B'!K25+'Hourly Flow Summary B-A'!K25,"*")</f>
        <v>328</v>
      </c>
      <c r="L25" s="80">
        <f>IFERROR('Hourly Flow Summary A-B'!L25+'Hourly Flow Summary B-A'!L25,"*")</f>
        <v>367</v>
      </c>
      <c r="M25" s="80">
        <f>IFERROR('Hourly Flow Summary A-B'!M25+'Hourly Flow Summary B-A'!M25,"*")</f>
        <v>397</v>
      </c>
      <c r="N25" s="80">
        <f>IFERROR('Hourly Flow Summary A-B'!N25+'Hourly Flow Summary B-A'!N25,"*")</f>
        <v>317</v>
      </c>
      <c r="O25" s="79">
        <f>IFERROR('Hourly Flow Summary A-B'!O25+'Hourly Flow Summary B-A'!O25,"*")</f>
        <v>282</v>
      </c>
      <c r="P25" s="79">
        <f>IFERROR('Hourly Flow Summary A-B'!P25+'Hourly Flow Summary B-A'!P25,"*")</f>
        <v>363</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336.25</v>
      </c>
      <c r="X25" s="135">
        <f t="shared" si="3"/>
        <v>363.25</v>
      </c>
      <c r="Y25" s="136">
        <f t="shared" si="1"/>
        <v>348.66666666666669</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387</v>
      </c>
      <c r="F26" s="77">
        <f>IFERROR('Hourly Flow Summary A-B'!F26+'Hourly Flow Summary B-A'!F26,"*")</f>
        <v>366</v>
      </c>
      <c r="G26" s="77">
        <f>IFERROR('Hourly Flow Summary A-B'!G26+'Hourly Flow Summary B-A'!G26,"*")</f>
        <v>312</v>
      </c>
      <c r="H26" s="77">
        <f>IFERROR('Hourly Flow Summary A-B'!H26+'Hourly Flow Summary B-A'!H26,"*")</f>
        <v>364</v>
      </c>
      <c r="I26" s="77">
        <f>IFERROR('Hourly Flow Summary A-B'!I26+'Hourly Flow Summary B-A'!I26,"*")</f>
        <v>377</v>
      </c>
      <c r="J26" s="77">
        <f>IFERROR('Hourly Flow Summary A-B'!J26+'Hourly Flow Summary B-A'!J26,"*")</f>
        <v>408</v>
      </c>
      <c r="K26" s="77">
        <f>IFERROR('Hourly Flow Summary A-B'!K26+'Hourly Flow Summary B-A'!K26,"*")</f>
        <v>370</v>
      </c>
      <c r="L26" s="77">
        <f>IFERROR('Hourly Flow Summary A-B'!L26+'Hourly Flow Summary B-A'!L26,"*")</f>
        <v>395</v>
      </c>
      <c r="M26" s="77">
        <f>IFERROR('Hourly Flow Summary A-B'!M26+'Hourly Flow Summary B-A'!M26,"*")</f>
        <v>389</v>
      </c>
      <c r="N26" s="77">
        <f>IFERROR('Hourly Flow Summary A-B'!N26+'Hourly Flow Summary B-A'!N26,"*")</f>
        <v>320</v>
      </c>
      <c r="O26" s="76">
        <f>IFERROR('Hourly Flow Summary A-B'!O26+'Hourly Flow Summary B-A'!O26,"*")</f>
        <v>296</v>
      </c>
      <c r="P26" s="76">
        <f>IFERROR('Hourly Flow Summary A-B'!P26+'Hourly Flow Summary B-A'!P26,"*")</f>
        <v>348</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390</v>
      </c>
      <c r="X26" s="130">
        <f t="shared" si="3"/>
        <v>380</v>
      </c>
      <c r="Y26" s="131">
        <f t="shared" si="1"/>
        <v>361</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399</v>
      </c>
      <c r="F27" s="71">
        <f>IFERROR('Hourly Flow Summary A-B'!F27+'Hourly Flow Summary B-A'!F27,"*")</f>
        <v>295</v>
      </c>
      <c r="G27" s="71">
        <f>IFERROR('Hourly Flow Summary A-B'!G27+'Hourly Flow Summary B-A'!G27,"*")</f>
        <v>324</v>
      </c>
      <c r="H27" s="71">
        <f>IFERROR('Hourly Flow Summary A-B'!H27+'Hourly Flow Summary B-A'!H27,"*")</f>
        <v>286</v>
      </c>
      <c r="I27" s="71">
        <f>IFERROR('Hourly Flow Summary A-B'!I27+'Hourly Flow Summary B-A'!I27,"*")</f>
        <v>352</v>
      </c>
      <c r="J27" s="71">
        <f>IFERROR('Hourly Flow Summary A-B'!J27+'Hourly Flow Summary B-A'!J27,"*")</f>
        <v>406</v>
      </c>
      <c r="K27" s="71">
        <f>IFERROR('Hourly Flow Summary A-B'!K27+'Hourly Flow Summary B-A'!K27,"*")</f>
        <v>366</v>
      </c>
      <c r="L27" s="71">
        <f>IFERROR('Hourly Flow Summary A-B'!L27+'Hourly Flow Summary B-A'!L27,"*")</f>
        <v>383</v>
      </c>
      <c r="M27" s="71">
        <f>IFERROR('Hourly Flow Summary A-B'!M27+'Hourly Flow Summary B-A'!M27,"*")</f>
        <v>380</v>
      </c>
      <c r="N27" s="71">
        <f>IFERROR('Hourly Flow Summary A-B'!N27+'Hourly Flow Summary B-A'!N27,"*")</f>
        <v>377</v>
      </c>
      <c r="O27" s="70">
        <f>IFERROR('Hourly Flow Summary A-B'!O27+'Hourly Flow Summary B-A'!O27,"*")</f>
        <v>268</v>
      </c>
      <c r="P27" s="70">
        <f>IFERROR('Hourly Flow Summary A-B'!P27+'Hourly Flow Summary B-A'!P27,"*")</f>
        <v>353</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388.5</v>
      </c>
      <c r="X27" s="125">
        <f t="shared" si="3"/>
        <v>366.75</v>
      </c>
      <c r="Y27" s="126">
        <f t="shared" si="1"/>
        <v>349.08333333333331</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361</v>
      </c>
      <c r="F28" s="80">
        <f>IFERROR('Hourly Flow Summary A-B'!F28+'Hourly Flow Summary B-A'!F28,"*")</f>
        <v>292</v>
      </c>
      <c r="G28" s="80">
        <f>IFERROR('Hourly Flow Summary A-B'!G28+'Hourly Flow Summary B-A'!G28,"*")</f>
        <v>278</v>
      </c>
      <c r="H28" s="80">
        <f>IFERROR('Hourly Flow Summary A-B'!H28+'Hourly Flow Summary B-A'!H28,"*")</f>
        <v>215</v>
      </c>
      <c r="I28" s="80">
        <f>IFERROR('Hourly Flow Summary A-B'!I28+'Hourly Flow Summary B-A'!I28,"*")</f>
        <v>326</v>
      </c>
      <c r="J28" s="80">
        <f>IFERROR('Hourly Flow Summary A-B'!J28+'Hourly Flow Summary B-A'!J28,"*")</f>
        <v>390</v>
      </c>
      <c r="K28" s="80">
        <f>IFERROR('Hourly Flow Summary A-B'!K28+'Hourly Flow Summary B-A'!K28,"*")</f>
        <v>362</v>
      </c>
      <c r="L28" s="80">
        <f>IFERROR('Hourly Flow Summary A-B'!L28+'Hourly Flow Summary B-A'!L28,"*")</f>
        <v>412</v>
      </c>
      <c r="M28" s="80">
        <f>IFERROR('Hourly Flow Summary A-B'!M28+'Hourly Flow Summary B-A'!M28,"*")</f>
        <v>348</v>
      </c>
      <c r="N28" s="80">
        <f>IFERROR('Hourly Flow Summary A-B'!N28+'Hourly Flow Summary B-A'!N28,"*")</f>
        <v>316</v>
      </c>
      <c r="O28" s="79">
        <f>IFERROR('Hourly Flow Summary A-B'!O28+'Hourly Flow Summary B-A'!O28,"*")</f>
        <v>187</v>
      </c>
      <c r="P28" s="79">
        <f>IFERROR('Hourly Flow Summary A-B'!P28+'Hourly Flow Summary B-A'!P28,"*")</f>
        <v>348</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381.25</v>
      </c>
      <c r="X28" s="135">
        <f t="shared" si="3"/>
        <v>354.875</v>
      </c>
      <c r="Y28" s="136">
        <f t="shared" si="1"/>
        <v>319.58333333333331</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385</v>
      </c>
      <c r="F29" s="83">
        <f>IFERROR('Hourly Flow Summary A-B'!F29+'Hourly Flow Summary B-A'!F29,"*")</f>
        <v>246</v>
      </c>
      <c r="G29" s="83">
        <f>IFERROR('Hourly Flow Summary A-B'!G29+'Hourly Flow Summary B-A'!G29,"*")</f>
        <v>255</v>
      </c>
      <c r="H29" s="83">
        <f>IFERROR('Hourly Flow Summary A-B'!H29+'Hourly Flow Summary B-A'!H29,"*")</f>
        <v>167</v>
      </c>
      <c r="I29" s="83">
        <f>IFERROR('Hourly Flow Summary A-B'!I29+'Hourly Flow Summary B-A'!I29,"*")</f>
        <v>254</v>
      </c>
      <c r="J29" s="83">
        <f>IFERROR('Hourly Flow Summary A-B'!J29+'Hourly Flow Summary B-A'!J29,"*")</f>
        <v>288</v>
      </c>
      <c r="K29" s="83">
        <f>IFERROR('Hourly Flow Summary A-B'!K29+'Hourly Flow Summary B-A'!K29,"*")</f>
        <v>323</v>
      </c>
      <c r="L29" s="83">
        <f>IFERROR('Hourly Flow Summary A-B'!L29+'Hourly Flow Summary B-A'!L29,"*")</f>
        <v>263</v>
      </c>
      <c r="M29" s="83">
        <f>IFERROR('Hourly Flow Summary A-B'!M29+'Hourly Flow Summary B-A'!M29,"*")</f>
        <v>286</v>
      </c>
      <c r="N29" s="83">
        <f>IFERROR('Hourly Flow Summary A-B'!N29+'Hourly Flow Summary B-A'!N29,"*")</f>
        <v>247</v>
      </c>
      <c r="O29" s="83">
        <f>IFERROR('Hourly Flow Summary A-B'!O29+'Hourly Flow Summary B-A'!O29,"*")</f>
        <v>140</v>
      </c>
      <c r="P29" s="83">
        <f>IFERROR('Hourly Flow Summary A-B'!P29+'Hourly Flow Summary B-A'!P29,"*")</f>
        <v>269</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314.75</v>
      </c>
      <c r="X29" s="137">
        <f t="shared" si="3"/>
        <v>289.25</v>
      </c>
      <c r="Y29" s="138">
        <f t="shared" si="1"/>
        <v>260.25</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319</v>
      </c>
      <c r="F30" s="71">
        <f>IFERROR('Hourly Flow Summary A-B'!F30+'Hourly Flow Summary B-A'!F30,"*")</f>
        <v>138</v>
      </c>
      <c r="G30" s="71">
        <f>IFERROR('Hourly Flow Summary A-B'!G30+'Hourly Flow Summary B-A'!G30,"*")</f>
        <v>158</v>
      </c>
      <c r="H30" s="71">
        <f>IFERROR('Hourly Flow Summary A-B'!H30+'Hourly Flow Summary B-A'!H30,"*")</f>
        <v>127</v>
      </c>
      <c r="I30" s="71">
        <f>IFERROR('Hourly Flow Summary A-B'!I30+'Hourly Flow Summary B-A'!I30,"*")</f>
        <v>171</v>
      </c>
      <c r="J30" s="71">
        <f>IFERROR('Hourly Flow Summary A-B'!J30+'Hourly Flow Summary B-A'!J30,"*")</f>
        <v>207</v>
      </c>
      <c r="K30" s="71">
        <f>IFERROR('Hourly Flow Summary A-B'!K30+'Hourly Flow Summary B-A'!K30,"*")</f>
        <v>161</v>
      </c>
      <c r="L30" s="71">
        <f>IFERROR('Hourly Flow Summary A-B'!L30+'Hourly Flow Summary B-A'!L30,"*")</f>
        <v>223</v>
      </c>
      <c r="M30" s="71">
        <f>IFERROR('Hourly Flow Summary A-B'!M30+'Hourly Flow Summary B-A'!M30,"*")</f>
        <v>172</v>
      </c>
      <c r="N30" s="71">
        <f>IFERROR('Hourly Flow Summary A-B'!N30+'Hourly Flow Summary B-A'!N30,"*")</f>
        <v>175</v>
      </c>
      <c r="O30" s="71">
        <f>IFERROR('Hourly Flow Summary A-B'!O30+'Hourly Flow Summary B-A'!O30,"*")</f>
        <v>126</v>
      </c>
      <c r="P30" s="71">
        <f>IFERROR('Hourly Flow Summary A-B'!P30+'Hourly Flow Summary B-A'!P30,"*")</f>
        <v>177</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227.5</v>
      </c>
      <c r="X30" s="125">
        <f t="shared" si="3"/>
        <v>196</v>
      </c>
      <c r="Y30" s="126">
        <f t="shared" si="1"/>
        <v>179.5</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165</v>
      </c>
      <c r="F31" s="71">
        <f>IFERROR('Hourly Flow Summary A-B'!F31+'Hourly Flow Summary B-A'!F31,"*")</f>
        <v>122</v>
      </c>
      <c r="G31" s="71">
        <f>IFERROR('Hourly Flow Summary A-B'!G31+'Hourly Flow Summary B-A'!G31,"*")</f>
        <v>91</v>
      </c>
      <c r="H31" s="71">
        <f>IFERROR('Hourly Flow Summary A-B'!H31+'Hourly Flow Summary B-A'!H31,"*")</f>
        <v>71</v>
      </c>
      <c r="I31" s="71">
        <f>IFERROR('Hourly Flow Summary A-B'!I31+'Hourly Flow Summary B-A'!I31,"*")</f>
        <v>124</v>
      </c>
      <c r="J31" s="71">
        <f>IFERROR('Hourly Flow Summary A-B'!J31+'Hourly Flow Summary B-A'!J31,"*")</f>
        <v>125</v>
      </c>
      <c r="K31" s="71">
        <f>IFERROR('Hourly Flow Summary A-B'!K31+'Hourly Flow Summary B-A'!K31,"*")</f>
        <v>140</v>
      </c>
      <c r="L31" s="71">
        <f>IFERROR('Hourly Flow Summary A-B'!L31+'Hourly Flow Summary B-A'!L31,"*")</f>
        <v>141</v>
      </c>
      <c r="M31" s="71">
        <f>IFERROR('Hourly Flow Summary A-B'!M31+'Hourly Flow Summary B-A'!M31,"*")</f>
        <v>124</v>
      </c>
      <c r="N31" s="71">
        <f>IFERROR('Hourly Flow Summary A-B'!N31+'Hourly Flow Summary B-A'!N31,"*")</f>
        <v>151</v>
      </c>
      <c r="O31" s="71">
        <f>IFERROR('Hourly Flow Summary A-B'!O31+'Hourly Flow Summary B-A'!O31,"*")</f>
        <v>68</v>
      </c>
      <c r="P31" s="71">
        <f>IFERROR('Hourly Flow Summary A-B'!P31+'Hourly Flow Summary B-A'!P31,"*")</f>
        <v>116</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142.75</v>
      </c>
      <c r="X31" s="125">
        <f t="shared" si="3"/>
        <v>132.125</v>
      </c>
      <c r="Y31" s="126">
        <f t="shared" si="1"/>
        <v>119.83333333333333</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132</v>
      </c>
      <c r="F32" s="71">
        <f>IFERROR('Hourly Flow Summary A-B'!F32+'Hourly Flow Summary B-A'!F32,"*")</f>
        <v>116</v>
      </c>
      <c r="G32" s="71">
        <f>IFERROR('Hourly Flow Summary A-B'!G32+'Hourly Flow Summary B-A'!G32,"*")</f>
        <v>124</v>
      </c>
      <c r="H32" s="71">
        <f>IFERROR('Hourly Flow Summary A-B'!H32+'Hourly Flow Summary B-A'!H32,"*")</f>
        <v>47</v>
      </c>
      <c r="I32" s="71">
        <f>IFERROR('Hourly Flow Summary A-B'!I32+'Hourly Flow Summary B-A'!I32,"*")</f>
        <v>88</v>
      </c>
      <c r="J32" s="71">
        <f>IFERROR('Hourly Flow Summary A-B'!J32+'Hourly Flow Summary B-A'!J32,"*")</f>
        <v>95</v>
      </c>
      <c r="K32" s="71">
        <f>IFERROR('Hourly Flow Summary A-B'!K32+'Hourly Flow Summary B-A'!K32,"*")</f>
        <v>105</v>
      </c>
      <c r="L32" s="71">
        <f>IFERROR('Hourly Flow Summary A-B'!L32+'Hourly Flow Summary B-A'!L32,"*")</f>
        <v>104</v>
      </c>
      <c r="M32" s="71">
        <f>IFERROR('Hourly Flow Summary A-B'!M32+'Hourly Flow Summary B-A'!M32,"*")</f>
        <v>144</v>
      </c>
      <c r="N32" s="71">
        <f>IFERROR('Hourly Flow Summary A-B'!N32+'Hourly Flow Summary B-A'!N32,"*")</f>
        <v>103</v>
      </c>
      <c r="O32" s="71">
        <f>IFERROR('Hourly Flow Summary A-B'!O32+'Hourly Flow Summary B-A'!O32,"*")</f>
        <v>67</v>
      </c>
      <c r="P32" s="71">
        <f>IFERROR('Hourly Flow Summary A-B'!P32+'Hourly Flow Summary B-A'!P32,"*")</f>
        <v>95</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109</v>
      </c>
      <c r="X32" s="125">
        <f t="shared" si="3"/>
        <v>109.875</v>
      </c>
      <c r="Y32" s="126">
        <f t="shared" si="1"/>
        <v>101.66666666666667</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51</v>
      </c>
      <c r="F33" s="86">
        <f>IFERROR('Hourly Flow Summary A-B'!F33+'Hourly Flow Summary B-A'!F33,"*")</f>
        <v>59</v>
      </c>
      <c r="G33" s="86">
        <f>IFERROR('Hourly Flow Summary A-B'!G33+'Hourly Flow Summary B-A'!G33,"*")</f>
        <v>74</v>
      </c>
      <c r="H33" s="86">
        <f>IFERROR('Hourly Flow Summary A-B'!H33+'Hourly Flow Summary B-A'!H33,"*")</f>
        <v>22</v>
      </c>
      <c r="I33" s="86">
        <f>IFERROR('Hourly Flow Summary A-B'!I33+'Hourly Flow Summary B-A'!I33,"*")</f>
        <v>30</v>
      </c>
      <c r="J33" s="86">
        <f>IFERROR('Hourly Flow Summary A-B'!J33+'Hourly Flow Summary B-A'!J33,"*")</f>
        <v>33</v>
      </c>
      <c r="K33" s="86">
        <f>IFERROR('Hourly Flow Summary A-B'!K33+'Hourly Flow Summary B-A'!K33,"*")</f>
        <v>59</v>
      </c>
      <c r="L33" s="86">
        <f>IFERROR('Hourly Flow Summary A-B'!L33+'Hourly Flow Summary B-A'!L33,"*")</f>
        <v>45</v>
      </c>
      <c r="M33" s="86">
        <f>IFERROR('Hourly Flow Summary A-B'!M33+'Hourly Flow Summary B-A'!M33,"*")</f>
        <v>55</v>
      </c>
      <c r="N33" s="86">
        <f>IFERROR('Hourly Flow Summary A-B'!N33+'Hourly Flow Summary B-A'!N33,"*")</f>
        <v>85</v>
      </c>
      <c r="O33" s="86">
        <f>IFERROR('Hourly Flow Summary A-B'!O33+'Hourly Flow Summary B-A'!O33,"*")</f>
        <v>26</v>
      </c>
      <c r="P33" s="86">
        <f>IFERROR('Hourly Flow Summary A-B'!P33+'Hourly Flow Summary B-A'!P33,"*")</f>
        <v>27</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47</v>
      </c>
      <c r="X33" s="139">
        <f t="shared" si="3"/>
        <v>44.875</v>
      </c>
      <c r="Y33" s="140">
        <f t="shared" si="1"/>
        <v>47.166666666666664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2585</v>
      </c>
      <c r="F35" s="89">
        <f t="shared" si="4"/>
        <v>4205</v>
      </c>
      <c r="G35" s="89">
        <f t="shared" si="4"/>
        <v>3643</v>
      </c>
      <c r="H35" s="89">
        <f t="shared" si="4"/>
        <v>3378</v>
      </c>
      <c r="I35" s="89">
        <f t="shared" si="4"/>
        <v>4415</v>
      </c>
      <c r="J35" s="89">
        <f t="shared" si="4"/>
        <v>4393</v>
      </c>
      <c r="K35" s="89">
        <f t="shared" si="4"/>
        <v>4317</v>
      </c>
      <c r="L35" s="89">
        <f t="shared" si="4"/>
        <v>4480</v>
      </c>
      <c r="M35" s="89">
        <f t="shared" si="4"/>
        <v>4466</v>
      </c>
      <c r="N35" s="89">
        <f t="shared" si="4"/>
        <v>3714</v>
      </c>
      <c r="O35" s="89">
        <f t="shared" si="4"/>
        <v>2928</v>
      </c>
      <c r="P35" s="89">
        <f t="shared" si="4"/>
        <v>4239</v>
      </c>
      <c r="Q35" s="89">
        <f t="shared" si="4"/>
        <v>1708</v>
      </c>
      <c r="R35" s="89">
        <f t="shared" si="4"/>
        <v>0</v>
      </c>
      <c r="S35" s="89">
        <f t="shared" si="4"/>
        <v>0</v>
      </c>
      <c r="T35" s="89">
        <f t="shared" si="4"/>
        <v>0</v>
      </c>
      <c r="U35" s="89">
        <f t="shared" si="4"/>
        <v>0</v>
      </c>
      <c r="V35" s="107">
        <f t="shared" si="4"/>
        <v>0</v>
      </c>
      <c r="W35" s="423">
        <f t="shared" ref="W35:Y35" si="5">SUM(W17:W28)</f>
        <v>4457.75</v>
      </c>
      <c r="X35" s="141">
        <f t="shared" si="5"/>
        <v>4392.4464285714284</v>
      </c>
      <c r="Y35" s="142">
        <f t="shared" si="5"/>
        <v>4067.3712121212125</v>
      </c>
    </row>
    <row r="36" spans="1:25" x14ac:dyDescent="0.2">
      <c r="A36" s="90" t="s">
        <v>70</v>
      </c>
      <c r="B36" s="91">
        <f t="shared" ref="B36:Y36" si="6">SUM(B16:B31)</f>
        <v>0</v>
      </c>
      <c r="C36" s="92">
        <f t="shared" si="6"/>
        <v>0</v>
      </c>
      <c r="D36" s="92">
        <f t="shared" si="6"/>
        <v>0</v>
      </c>
      <c r="E36" s="92">
        <f t="shared" si="6"/>
        <v>3454</v>
      </c>
      <c r="F36" s="92">
        <f t="shared" si="6"/>
        <v>4793</v>
      </c>
      <c r="G36" s="92">
        <f t="shared" si="6"/>
        <v>4178</v>
      </c>
      <c r="H36" s="92">
        <f t="shared" si="6"/>
        <v>3764</v>
      </c>
      <c r="I36" s="92">
        <f t="shared" si="6"/>
        <v>5065</v>
      </c>
      <c r="J36" s="92">
        <f t="shared" si="6"/>
        <v>5112</v>
      </c>
      <c r="K36" s="92">
        <f t="shared" si="6"/>
        <v>5051</v>
      </c>
      <c r="L36" s="92">
        <f t="shared" si="6"/>
        <v>5194</v>
      </c>
      <c r="M36" s="92">
        <f t="shared" si="6"/>
        <v>5138</v>
      </c>
      <c r="N36" s="92">
        <f t="shared" si="6"/>
        <v>4317</v>
      </c>
      <c r="O36" s="92">
        <f t="shared" si="6"/>
        <v>3300</v>
      </c>
      <c r="P36" s="92">
        <f t="shared" si="6"/>
        <v>4925</v>
      </c>
      <c r="Q36" s="92">
        <f t="shared" si="6"/>
        <v>1826</v>
      </c>
      <c r="R36" s="92">
        <f t="shared" si="6"/>
        <v>0</v>
      </c>
      <c r="S36" s="92">
        <f t="shared" si="6"/>
        <v>0</v>
      </c>
      <c r="T36" s="92">
        <f t="shared" si="6"/>
        <v>0</v>
      </c>
      <c r="U36" s="92">
        <f t="shared" si="6"/>
        <v>0</v>
      </c>
      <c r="V36" s="108">
        <f t="shared" si="6"/>
        <v>0</v>
      </c>
      <c r="W36" s="424">
        <f t="shared" si="6"/>
        <v>5246.25</v>
      </c>
      <c r="X36" s="143">
        <f t="shared" si="6"/>
        <v>5111.1964285714284</v>
      </c>
      <c r="Y36" s="144">
        <f t="shared" si="6"/>
        <v>4704.5378787878781</v>
      </c>
    </row>
    <row r="37" spans="1:25" x14ac:dyDescent="0.2">
      <c r="A37" s="90" t="s">
        <v>71</v>
      </c>
      <c r="B37" s="91">
        <f t="shared" ref="B37:Y37" si="7">SUM(B16:B33)</f>
        <v>0</v>
      </c>
      <c r="C37" s="92">
        <f t="shared" si="7"/>
        <v>0</v>
      </c>
      <c r="D37" s="92">
        <f t="shared" si="7"/>
        <v>0</v>
      </c>
      <c r="E37" s="92">
        <f t="shared" si="7"/>
        <v>3637</v>
      </c>
      <c r="F37" s="92">
        <f t="shared" si="7"/>
        <v>4968</v>
      </c>
      <c r="G37" s="92">
        <f t="shared" si="7"/>
        <v>4376</v>
      </c>
      <c r="H37" s="92">
        <f t="shared" si="7"/>
        <v>3833</v>
      </c>
      <c r="I37" s="92">
        <f t="shared" si="7"/>
        <v>5183</v>
      </c>
      <c r="J37" s="92">
        <f t="shared" si="7"/>
        <v>5240</v>
      </c>
      <c r="K37" s="92">
        <f t="shared" si="7"/>
        <v>5215</v>
      </c>
      <c r="L37" s="92">
        <f t="shared" si="7"/>
        <v>5343</v>
      </c>
      <c r="M37" s="92">
        <f t="shared" si="7"/>
        <v>5337</v>
      </c>
      <c r="N37" s="92">
        <f t="shared" si="7"/>
        <v>4505</v>
      </c>
      <c r="O37" s="92">
        <f t="shared" si="7"/>
        <v>3393</v>
      </c>
      <c r="P37" s="92">
        <f t="shared" si="7"/>
        <v>5047</v>
      </c>
      <c r="Q37" s="92">
        <f t="shared" si="7"/>
        <v>1826</v>
      </c>
      <c r="R37" s="92">
        <f t="shared" si="7"/>
        <v>0</v>
      </c>
      <c r="S37" s="92">
        <f t="shared" si="7"/>
        <v>0</v>
      </c>
      <c r="T37" s="92">
        <f t="shared" si="7"/>
        <v>0</v>
      </c>
      <c r="U37" s="92">
        <f t="shared" si="7"/>
        <v>0</v>
      </c>
      <c r="V37" s="108">
        <f t="shared" si="7"/>
        <v>0</v>
      </c>
      <c r="W37" s="424">
        <f t="shared" si="7"/>
        <v>5402.25</v>
      </c>
      <c r="X37" s="143">
        <f t="shared" si="7"/>
        <v>5265.9464285714284</v>
      </c>
      <c r="Y37" s="144">
        <f t="shared" si="7"/>
        <v>4853.371212121212</v>
      </c>
    </row>
    <row r="38" spans="1:25" x14ac:dyDescent="0.2">
      <c r="A38" s="90" t="s">
        <v>72</v>
      </c>
      <c r="B38" s="91">
        <f t="shared" ref="B38:Y38" si="8">SUM(B10:B33)</f>
        <v>0</v>
      </c>
      <c r="C38" s="92">
        <f t="shared" si="8"/>
        <v>0</v>
      </c>
      <c r="D38" s="92">
        <f t="shared" si="8"/>
        <v>0</v>
      </c>
      <c r="E38" s="92">
        <f t="shared" si="8"/>
        <v>3637</v>
      </c>
      <c r="F38" s="92">
        <f t="shared" si="8"/>
        <v>5148</v>
      </c>
      <c r="G38" s="92">
        <f t="shared" si="8"/>
        <v>4515</v>
      </c>
      <c r="H38" s="92">
        <f t="shared" si="8"/>
        <v>4008</v>
      </c>
      <c r="I38" s="92">
        <f t="shared" si="8"/>
        <v>5272</v>
      </c>
      <c r="J38" s="92">
        <f t="shared" si="8"/>
        <v>5351</v>
      </c>
      <c r="K38" s="92">
        <f t="shared" si="8"/>
        <v>5305</v>
      </c>
      <c r="L38" s="92">
        <f t="shared" si="8"/>
        <v>5455</v>
      </c>
      <c r="M38" s="92">
        <f t="shared" si="8"/>
        <v>5455</v>
      </c>
      <c r="N38" s="92">
        <f t="shared" si="8"/>
        <v>4614</v>
      </c>
      <c r="O38" s="92">
        <f t="shared" si="8"/>
        <v>3547</v>
      </c>
      <c r="P38" s="92">
        <f t="shared" si="8"/>
        <v>5144</v>
      </c>
      <c r="Q38" s="92">
        <f t="shared" si="8"/>
        <v>1917</v>
      </c>
      <c r="R38" s="92">
        <f t="shared" si="8"/>
        <v>0</v>
      </c>
      <c r="S38" s="92">
        <f t="shared" si="8"/>
        <v>0</v>
      </c>
      <c r="T38" s="92">
        <f t="shared" si="8"/>
        <v>0</v>
      </c>
      <c r="U38" s="92">
        <f t="shared" si="8"/>
        <v>0</v>
      </c>
      <c r="V38" s="108">
        <f t="shared" si="8"/>
        <v>0</v>
      </c>
      <c r="W38" s="424">
        <f t="shared" si="8"/>
        <v>5503.25</v>
      </c>
      <c r="X38" s="143">
        <f t="shared" si="8"/>
        <v>5376.9464285714284</v>
      </c>
      <c r="Y38" s="144">
        <f t="shared" si="8"/>
        <v>4975.454545454546</v>
      </c>
    </row>
    <row r="39" spans="1:25" x14ac:dyDescent="0.2">
      <c r="A39" s="90" t="s">
        <v>73</v>
      </c>
      <c r="B39" s="91">
        <f t="shared" ref="B39:Y39" si="9">SUM(B17:B19)</f>
        <v>0</v>
      </c>
      <c r="C39" s="92">
        <f t="shared" si="9"/>
        <v>0</v>
      </c>
      <c r="D39" s="92">
        <f t="shared" si="9"/>
        <v>0</v>
      </c>
      <c r="E39" s="92">
        <f t="shared" si="9"/>
        <v>0</v>
      </c>
      <c r="F39" s="92">
        <f t="shared" si="9"/>
        <v>1110</v>
      </c>
      <c r="G39" s="92">
        <f t="shared" si="9"/>
        <v>652</v>
      </c>
      <c r="H39" s="92">
        <f t="shared" si="9"/>
        <v>332</v>
      </c>
      <c r="I39" s="92">
        <f t="shared" si="9"/>
        <v>1291</v>
      </c>
      <c r="J39" s="92">
        <f t="shared" si="9"/>
        <v>1232</v>
      </c>
      <c r="K39" s="92">
        <f t="shared" si="9"/>
        <v>1168</v>
      </c>
      <c r="L39" s="92">
        <f t="shared" si="9"/>
        <v>1257</v>
      </c>
      <c r="M39" s="92">
        <f t="shared" si="9"/>
        <v>1236</v>
      </c>
      <c r="N39" s="92">
        <f t="shared" si="9"/>
        <v>593</v>
      </c>
      <c r="O39" s="92">
        <f t="shared" si="9"/>
        <v>327</v>
      </c>
      <c r="P39" s="92">
        <f t="shared" si="9"/>
        <v>1255</v>
      </c>
      <c r="Q39" s="92">
        <f t="shared" si="9"/>
        <v>1325</v>
      </c>
      <c r="R39" s="92">
        <f t="shared" si="9"/>
        <v>0</v>
      </c>
      <c r="S39" s="92">
        <f t="shared" si="9"/>
        <v>0</v>
      </c>
      <c r="T39" s="92">
        <f t="shared" si="9"/>
        <v>0</v>
      </c>
      <c r="U39" s="92">
        <f t="shared" si="9"/>
        <v>0</v>
      </c>
      <c r="V39" s="108">
        <f t="shared" si="9"/>
        <v>0</v>
      </c>
      <c r="W39" s="424">
        <f t="shared" si="9"/>
        <v>1245.5</v>
      </c>
      <c r="X39" s="143">
        <f t="shared" si="9"/>
        <v>1234.25</v>
      </c>
      <c r="Y39" s="144">
        <f t="shared" si="9"/>
        <v>981.5</v>
      </c>
    </row>
    <row r="40" spans="1:25" ht="13.5" thickBot="1" x14ac:dyDescent="0.25">
      <c r="A40" s="93" t="s">
        <v>74</v>
      </c>
      <c r="B40" s="94">
        <f t="shared" ref="B40:Y40" si="10">SUM(B26:B28)</f>
        <v>0</v>
      </c>
      <c r="C40" s="95">
        <f t="shared" si="10"/>
        <v>0</v>
      </c>
      <c r="D40" s="95">
        <f t="shared" si="10"/>
        <v>0</v>
      </c>
      <c r="E40" s="95">
        <f t="shared" si="10"/>
        <v>1147</v>
      </c>
      <c r="F40" s="95">
        <f t="shared" si="10"/>
        <v>953</v>
      </c>
      <c r="G40" s="95">
        <f t="shared" si="10"/>
        <v>914</v>
      </c>
      <c r="H40" s="95">
        <f t="shared" si="10"/>
        <v>865</v>
      </c>
      <c r="I40" s="95">
        <f t="shared" si="10"/>
        <v>1055</v>
      </c>
      <c r="J40" s="95">
        <f t="shared" si="10"/>
        <v>1204</v>
      </c>
      <c r="K40" s="95">
        <f t="shared" si="10"/>
        <v>1098</v>
      </c>
      <c r="L40" s="95">
        <f t="shared" si="10"/>
        <v>1190</v>
      </c>
      <c r="M40" s="95">
        <f t="shared" si="10"/>
        <v>1117</v>
      </c>
      <c r="N40" s="95">
        <f t="shared" si="10"/>
        <v>1013</v>
      </c>
      <c r="O40" s="95">
        <f t="shared" si="10"/>
        <v>751</v>
      </c>
      <c r="P40" s="95">
        <f t="shared" si="10"/>
        <v>1049</v>
      </c>
      <c r="Q40" s="95">
        <f t="shared" si="10"/>
        <v>0</v>
      </c>
      <c r="R40" s="95">
        <f t="shared" si="10"/>
        <v>0</v>
      </c>
      <c r="S40" s="95">
        <f t="shared" si="10"/>
        <v>0</v>
      </c>
      <c r="T40" s="95">
        <f t="shared" si="10"/>
        <v>0</v>
      </c>
      <c r="U40" s="95">
        <f t="shared" si="10"/>
        <v>0</v>
      </c>
      <c r="V40" s="109">
        <f t="shared" si="10"/>
        <v>0</v>
      </c>
      <c r="W40" s="425">
        <f t="shared" si="10"/>
        <v>1159.75</v>
      </c>
      <c r="X40" s="145">
        <f t="shared" si="10"/>
        <v>1101.625</v>
      </c>
      <c r="Y40" s="146">
        <f t="shared" si="10"/>
        <v>1029.6666666666665</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435</v>
      </c>
      <c r="G42" s="116">
        <f t="shared" si="11"/>
        <v>323</v>
      </c>
      <c r="H42" s="116">
        <f t="shared" si="11"/>
        <v>202</v>
      </c>
      <c r="I42" s="116">
        <f t="shared" si="11"/>
        <v>477</v>
      </c>
      <c r="J42" s="116">
        <f t="shared" si="11"/>
        <v>480</v>
      </c>
      <c r="K42" s="116">
        <f t="shared" si="11"/>
        <v>460</v>
      </c>
      <c r="L42" s="116">
        <f t="shared" si="11"/>
        <v>496</v>
      </c>
      <c r="M42" s="116">
        <f t="shared" si="11"/>
        <v>472</v>
      </c>
      <c r="N42" s="116">
        <f t="shared" si="11"/>
        <v>301</v>
      </c>
      <c r="O42" s="116">
        <f t="shared" si="11"/>
        <v>180</v>
      </c>
      <c r="P42" s="116">
        <f t="shared" si="11"/>
        <v>492</v>
      </c>
      <c r="Q42" s="116">
        <f t="shared" si="11"/>
        <v>516</v>
      </c>
      <c r="R42" s="116">
        <f t="shared" si="11"/>
        <v>0</v>
      </c>
      <c r="S42" s="116">
        <f t="shared" si="11"/>
        <v>0</v>
      </c>
      <c r="T42" s="116">
        <f t="shared" si="11"/>
        <v>0</v>
      </c>
      <c r="U42" s="116">
        <f t="shared" si="11"/>
        <v>0</v>
      </c>
      <c r="V42" s="433">
        <f t="shared" si="11"/>
        <v>0</v>
      </c>
      <c r="W42" s="426">
        <f t="shared" si="11"/>
        <v>488</v>
      </c>
      <c r="X42" s="147">
        <f t="shared" si="11"/>
        <v>478.5</v>
      </c>
      <c r="Y42" s="148">
        <f t="shared" si="11"/>
        <v>370.33333333333331</v>
      </c>
    </row>
    <row r="43" spans="1:25" x14ac:dyDescent="0.2">
      <c r="A43" s="110" t="s">
        <v>77</v>
      </c>
      <c r="B43" s="96">
        <f t="shared" ref="B43:Y43" si="12">MAX(B20:B25)</f>
        <v>0</v>
      </c>
      <c r="C43" s="97">
        <f t="shared" si="12"/>
        <v>0</v>
      </c>
      <c r="D43" s="97">
        <f t="shared" si="12"/>
        <v>0</v>
      </c>
      <c r="E43" s="97">
        <f t="shared" si="12"/>
        <v>384</v>
      </c>
      <c r="F43" s="97">
        <f t="shared" si="12"/>
        <v>405</v>
      </c>
      <c r="G43" s="97">
        <f t="shared" si="12"/>
        <v>383</v>
      </c>
      <c r="H43" s="97">
        <f t="shared" si="12"/>
        <v>379</v>
      </c>
      <c r="I43" s="97">
        <f t="shared" si="12"/>
        <v>396</v>
      </c>
      <c r="J43" s="97">
        <f t="shared" si="12"/>
        <v>362</v>
      </c>
      <c r="K43" s="97">
        <f t="shared" si="12"/>
        <v>363</v>
      </c>
      <c r="L43" s="97">
        <f t="shared" si="12"/>
        <v>372</v>
      </c>
      <c r="M43" s="97">
        <f t="shared" si="12"/>
        <v>397</v>
      </c>
      <c r="N43" s="97">
        <f t="shared" si="12"/>
        <v>385</v>
      </c>
      <c r="O43" s="97">
        <f t="shared" si="12"/>
        <v>334</v>
      </c>
      <c r="P43" s="97">
        <f t="shared" si="12"/>
        <v>363</v>
      </c>
      <c r="Q43" s="97">
        <f t="shared" si="12"/>
        <v>383</v>
      </c>
      <c r="R43" s="97">
        <f t="shared" si="12"/>
        <v>0</v>
      </c>
      <c r="S43" s="97">
        <f t="shared" si="12"/>
        <v>0</v>
      </c>
      <c r="T43" s="97">
        <f t="shared" si="12"/>
        <v>0</v>
      </c>
      <c r="U43" s="97">
        <f t="shared" si="12"/>
        <v>0</v>
      </c>
      <c r="V43" s="111">
        <f t="shared" si="12"/>
        <v>0</v>
      </c>
      <c r="W43" s="427">
        <f t="shared" si="12"/>
        <v>360.5</v>
      </c>
      <c r="X43" s="149">
        <f t="shared" si="12"/>
        <v>363.25</v>
      </c>
      <c r="Y43" s="150">
        <f t="shared" si="12"/>
        <v>354.16666666666669</v>
      </c>
    </row>
    <row r="44" spans="1:25" ht="13.5" thickBot="1" x14ac:dyDescent="0.25">
      <c r="A44" s="112" t="s">
        <v>78</v>
      </c>
      <c r="B44" s="98">
        <f t="shared" ref="B44:Y44" si="13">MAX(B26:B28)</f>
        <v>0</v>
      </c>
      <c r="C44" s="99">
        <f t="shared" si="13"/>
        <v>0</v>
      </c>
      <c r="D44" s="99">
        <f t="shared" si="13"/>
        <v>0</v>
      </c>
      <c r="E44" s="99">
        <f t="shared" si="13"/>
        <v>399</v>
      </c>
      <c r="F44" s="99">
        <f t="shared" si="13"/>
        <v>366</v>
      </c>
      <c r="G44" s="99">
        <f t="shared" si="13"/>
        <v>324</v>
      </c>
      <c r="H44" s="99">
        <f t="shared" si="13"/>
        <v>364</v>
      </c>
      <c r="I44" s="99">
        <f t="shared" si="13"/>
        <v>377</v>
      </c>
      <c r="J44" s="99">
        <f t="shared" si="13"/>
        <v>408</v>
      </c>
      <c r="K44" s="99">
        <f t="shared" si="13"/>
        <v>370</v>
      </c>
      <c r="L44" s="99">
        <f t="shared" si="13"/>
        <v>412</v>
      </c>
      <c r="M44" s="99">
        <f t="shared" si="13"/>
        <v>389</v>
      </c>
      <c r="N44" s="99">
        <f t="shared" si="13"/>
        <v>377</v>
      </c>
      <c r="O44" s="99">
        <f t="shared" si="13"/>
        <v>296</v>
      </c>
      <c r="P44" s="99">
        <f t="shared" si="13"/>
        <v>353</v>
      </c>
      <c r="Q44" s="99">
        <f t="shared" si="13"/>
        <v>0</v>
      </c>
      <c r="R44" s="99">
        <f t="shared" si="13"/>
        <v>0</v>
      </c>
      <c r="S44" s="99">
        <f t="shared" si="13"/>
        <v>0</v>
      </c>
      <c r="T44" s="99">
        <f t="shared" si="13"/>
        <v>0</v>
      </c>
      <c r="U44" s="99">
        <f t="shared" si="13"/>
        <v>0</v>
      </c>
      <c r="V44" s="113">
        <f t="shared" si="13"/>
        <v>0</v>
      </c>
      <c r="W44" s="428">
        <f t="shared" si="13"/>
        <v>390</v>
      </c>
      <c r="X44" s="151">
        <f t="shared" si="13"/>
        <v>380</v>
      </c>
      <c r="Y44" s="152">
        <f t="shared" si="13"/>
        <v>361</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1e</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21.7</v>
      </c>
      <c r="F13" s="312">
        <f>IF('Class Bin A-B'!V$116=0,"-",'Class Bin A-B'!V$116)</f>
        <v>22.4</v>
      </c>
      <c r="G13" s="312">
        <f>IF('Class Bin A-B'!W$116=0,"-",'Class Bin A-B'!W$116)</f>
        <v>22.6</v>
      </c>
      <c r="H13" s="312">
        <f>IF('Class Bin A-B'!X$116=0,"-",'Class Bin A-B'!X$116)</f>
        <v>22.7</v>
      </c>
      <c r="I13" s="312">
        <f>IF('Class Bin A-B'!Y$116=0,"-",'Class Bin A-B'!Y$116)</f>
        <v>22</v>
      </c>
      <c r="J13" s="312">
        <f>IF('Class Bin A-B'!Z$116=0,"-",'Class Bin A-B'!Z$116)</f>
        <v>22.3</v>
      </c>
      <c r="K13" s="312">
        <f>IF('Class Bin A-B'!AA$116=0,"-",'Class Bin A-B'!AA$116)</f>
        <v>22.5</v>
      </c>
      <c r="L13" s="312">
        <f>IF('Class Bin A-B'!AB$116=0,"-",'Class Bin A-B'!AB$116)</f>
        <v>22</v>
      </c>
      <c r="M13" s="312">
        <f>IF('Class Bin A-B'!AC$116=0,"-",'Class Bin A-B'!AC$116)</f>
        <v>22</v>
      </c>
      <c r="N13" s="312">
        <f>IF('Class Bin A-B'!AD$116=0,"-",'Class Bin A-B'!AD$116)</f>
        <v>22</v>
      </c>
      <c r="O13" s="312">
        <f>IF('Class Bin A-B'!AE$116=0,"-",'Class Bin A-B'!AE$116)</f>
        <v>22.8</v>
      </c>
      <c r="P13" s="312">
        <f>IF('Class Bin A-B'!AF$116=0,"-",'Class Bin A-B'!AF$116)</f>
        <v>22</v>
      </c>
      <c r="Q13" s="312">
        <f>IF('Class Bin A-B'!AG$116=0,"-",'Class Bin A-B'!AG$116)</f>
        <v>21.4</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22.8</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25.8</v>
      </c>
      <c r="F14" s="333">
        <f>IF('Class Bin A-B'!V$117=0,"-",'Class Bin A-B'!V$117)</f>
        <v>26.3</v>
      </c>
      <c r="G14" s="333">
        <f>IF('Class Bin A-B'!W$117=0,"-",'Class Bin A-B'!W$117)</f>
        <v>26.6</v>
      </c>
      <c r="H14" s="333">
        <f>IF('Class Bin A-B'!X$117=0,"-",'Class Bin A-B'!X$117)</f>
        <v>26.2</v>
      </c>
      <c r="I14" s="333">
        <f>IF('Class Bin A-B'!Y$117=0,"-",'Class Bin A-B'!Y$117)</f>
        <v>26.1</v>
      </c>
      <c r="J14" s="333">
        <f>IF('Class Bin A-B'!Z$117=0,"-",'Class Bin A-B'!Z$117)</f>
        <v>26.7</v>
      </c>
      <c r="K14" s="333">
        <f>IF('Class Bin A-B'!AA$117=0,"-",'Class Bin A-B'!AA$117)</f>
        <v>26.5</v>
      </c>
      <c r="L14" s="333">
        <f>IF('Class Bin A-B'!AB$117=0,"-",'Class Bin A-B'!AB$117)</f>
        <v>26.3</v>
      </c>
      <c r="M14" s="333">
        <f>IF('Class Bin A-B'!AC$117=0,"-",'Class Bin A-B'!AC$117)</f>
        <v>26.2</v>
      </c>
      <c r="N14" s="333">
        <f>IF('Class Bin A-B'!AD$117=0,"-",'Class Bin A-B'!AD$117)</f>
        <v>26.2</v>
      </c>
      <c r="O14" s="333">
        <f>IF('Class Bin A-B'!AE$117=0,"-",'Class Bin A-B'!AE$117)</f>
        <v>27</v>
      </c>
      <c r="P14" s="333">
        <f>IF('Class Bin A-B'!AF$117=0,"-",'Class Bin A-B'!AF$117)</f>
        <v>26</v>
      </c>
      <c r="Q14" s="333">
        <f>IF('Class Bin A-B'!AG$117=0,"-",'Class Bin A-B'!AG$117)</f>
        <v>25.8</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27</v>
      </c>
      <c r="AC14" s="6" t="str">
        <f>IFERROR(IF(W16=0,"",ROUND(W16, 0)&amp;"m"),"")</f>
        <v>45m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41.28</v>
      </c>
      <c r="F15" s="333">
        <f t="shared" si="0"/>
        <v>42.08</v>
      </c>
      <c r="G15" s="333">
        <f t="shared" si="0"/>
        <v>42.56</v>
      </c>
      <c r="H15" s="335">
        <f t="shared" si="0"/>
        <v>41.92</v>
      </c>
      <c r="I15" s="335">
        <f t="shared" si="0"/>
        <v>41.760000000000005</v>
      </c>
      <c r="J15" s="335">
        <f t="shared" si="0"/>
        <v>42.72</v>
      </c>
      <c r="K15" s="335">
        <f t="shared" si="0"/>
        <v>42.4</v>
      </c>
      <c r="L15" s="335">
        <f t="shared" si="0"/>
        <v>42.08</v>
      </c>
      <c r="M15" s="335">
        <f t="shared" si="0"/>
        <v>41.92</v>
      </c>
      <c r="N15" s="335">
        <f t="shared" si="0"/>
        <v>41.92</v>
      </c>
      <c r="O15" s="335">
        <f t="shared" si="0"/>
        <v>43.2</v>
      </c>
      <c r="P15" s="335">
        <f t="shared" si="0"/>
        <v>41.6</v>
      </c>
      <c r="Q15" s="333">
        <f t="shared" si="0"/>
        <v>41.28</v>
      </c>
      <c r="R15" s="333" t="str">
        <f t="shared" si="0"/>
        <v>-</v>
      </c>
      <c r="S15" s="333" t="str">
        <f t="shared" si="0"/>
        <v>-</v>
      </c>
      <c r="T15" s="333" t="str">
        <f t="shared" si="0"/>
        <v>-</v>
      </c>
      <c r="U15" s="333" t="str">
        <f t="shared" si="0"/>
        <v>-</v>
      </c>
      <c r="V15" s="333" t="str">
        <f t="shared" si="0"/>
        <v>-</v>
      </c>
      <c r="W15" s="334">
        <f>MAX(B15:V15)</f>
        <v>43.2</v>
      </c>
      <c r="AC15" s="6" t="str">
        <f>IFERROR(IF(W24=0,"",ROUND(W24, 0)&amp;"m"),"")</f>
        <v>45m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45</v>
      </c>
      <c r="F16" s="336">
        <f t="shared" si="1"/>
        <v>45</v>
      </c>
      <c r="G16" s="336">
        <f t="shared" si="1"/>
        <v>45</v>
      </c>
      <c r="H16" s="336">
        <f t="shared" si="1"/>
        <v>45</v>
      </c>
      <c r="I16" s="336">
        <f t="shared" si="1"/>
        <v>45</v>
      </c>
      <c r="J16" s="336">
        <f t="shared" si="1"/>
        <v>45</v>
      </c>
      <c r="K16" s="336">
        <f t="shared" si="1"/>
        <v>45</v>
      </c>
      <c r="L16" s="336">
        <f t="shared" si="1"/>
        <v>45</v>
      </c>
      <c r="M16" s="336">
        <f t="shared" si="1"/>
        <v>45</v>
      </c>
      <c r="N16" s="336">
        <f t="shared" si="1"/>
        <v>45</v>
      </c>
      <c r="O16" s="336">
        <f t="shared" si="1"/>
        <v>45</v>
      </c>
      <c r="P16" s="336">
        <f t="shared" si="1"/>
        <v>45</v>
      </c>
      <c r="Q16" s="336">
        <f t="shared" si="1"/>
        <v>45</v>
      </c>
      <c r="R16" s="336" t="str">
        <f t="shared" si="1"/>
        <v>-</v>
      </c>
      <c r="S16" s="336" t="str">
        <f t="shared" si="1"/>
        <v>-</v>
      </c>
      <c r="T16" s="336" t="str">
        <f t="shared" si="1"/>
        <v>-</v>
      </c>
      <c r="U16" s="336" t="str">
        <f t="shared" si="1"/>
        <v>-</v>
      </c>
      <c r="V16" s="336" t="str">
        <f t="shared" si="1"/>
        <v>-</v>
      </c>
      <c r="W16" s="337">
        <f>MAX(B16:V16)</f>
        <v>45</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19.899999999999999</v>
      </c>
      <c r="F21" s="312">
        <f>IF('Class Bin B-A'!V$116=0,"-",'Class Bin B-A'!V$116)</f>
        <v>20.399999999999999</v>
      </c>
      <c r="G21" s="312">
        <f>IF('Class Bin B-A'!W$116=0,"-",'Class Bin B-A'!W$116)</f>
        <v>20.8</v>
      </c>
      <c r="H21" s="312">
        <f>IF('Class Bin B-A'!X$116=0,"-",'Class Bin B-A'!X$116)</f>
        <v>20.7</v>
      </c>
      <c r="I21" s="312">
        <f>IF('Class Bin B-A'!Y$116=0,"-",'Class Bin B-A'!Y$116)</f>
        <v>20.399999999999999</v>
      </c>
      <c r="J21" s="312">
        <f>IF('Class Bin B-A'!Z$116=0,"-",'Class Bin B-A'!Z$116)</f>
        <v>20.6</v>
      </c>
      <c r="K21" s="312">
        <f>IF('Class Bin B-A'!AA$116=0,"-",'Class Bin B-A'!AA$116)</f>
        <v>20.6</v>
      </c>
      <c r="L21" s="312">
        <f>IF('Class Bin B-A'!AB$116=0,"-",'Class Bin B-A'!AB$116)</f>
        <v>20.7</v>
      </c>
      <c r="M21" s="312">
        <f>IF('Class Bin B-A'!AC$116=0,"-",'Class Bin B-A'!AC$116)</f>
        <v>20.399999999999999</v>
      </c>
      <c r="N21" s="312">
        <f>IF('Class Bin B-A'!AD$116=0,"-",'Class Bin B-A'!AD$116)</f>
        <v>20.8</v>
      </c>
      <c r="O21" s="312">
        <f>IF('Class Bin B-A'!AE$116=0,"-",'Class Bin B-A'!AE$116)</f>
        <v>21.4</v>
      </c>
      <c r="P21" s="312">
        <f>IF('Class Bin B-A'!AF$116=0,"-",'Class Bin B-A'!AF$116)</f>
        <v>20.6</v>
      </c>
      <c r="Q21" s="312">
        <f>IF('Class Bin B-A'!AG$116=0,"-",'Class Bin B-A'!AG$116)</f>
        <v>20.2</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21.4</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24.2</v>
      </c>
      <c r="F22" s="333">
        <f>IF('Class Bin B-A'!V$117=0,"-",'Class Bin B-A'!V$117)</f>
        <v>24.9</v>
      </c>
      <c r="G22" s="333">
        <f>IF('Class Bin B-A'!W$117=0,"-",'Class Bin B-A'!W$117)</f>
        <v>25.4</v>
      </c>
      <c r="H22" s="333">
        <f>IF('Class Bin B-A'!X$117=0,"-",'Class Bin B-A'!X$117)</f>
        <v>25</v>
      </c>
      <c r="I22" s="333">
        <f>IF('Class Bin B-A'!Y$117=0,"-",'Class Bin B-A'!Y$117)</f>
        <v>25</v>
      </c>
      <c r="J22" s="333">
        <f>IF('Class Bin B-A'!Z$117=0,"-",'Class Bin B-A'!Z$117)</f>
        <v>25.3</v>
      </c>
      <c r="K22" s="333">
        <f>IF('Class Bin B-A'!AA$117=0,"-",'Class Bin B-A'!AA$117)</f>
        <v>25.1</v>
      </c>
      <c r="L22" s="333">
        <f>IF('Class Bin B-A'!AB$117=0,"-",'Class Bin B-A'!AB$117)</f>
        <v>25.1</v>
      </c>
      <c r="M22" s="333">
        <f>IF('Class Bin B-A'!AC$117=0,"-",'Class Bin B-A'!AC$117)</f>
        <v>25</v>
      </c>
      <c r="N22" s="333">
        <f>IF('Class Bin B-A'!AD$117=0,"-",'Class Bin B-A'!AD$117)</f>
        <v>25.2</v>
      </c>
      <c r="O22" s="333">
        <f>IF('Class Bin B-A'!AE$117=0,"-",'Class Bin B-A'!AE$117)</f>
        <v>25.9</v>
      </c>
      <c r="P22" s="333">
        <f>IF('Class Bin B-A'!AF$117=0,"-",'Class Bin B-A'!AF$117)</f>
        <v>24.9</v>
      </c>
      <c r="Q22" s="333">
        <f>IF('Class Bin B-A'!AG$117=0,"-",'Class Bin B-A'!AG$117)</f>
        <v>24.8</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25.9</v>
      </c>
    </row>
    <row r="23" spans="1:36" ht="13.5" customHeight="1" x14ac:dyDescent="0.2">
      <c r="A23" s="332" t="s">
        <v>134</v>
      </c>
      <c r="B23" s="333" t="str">
        <f>IFERROR(B22/(5/8),"-")</f>
        <v>-</v>
      </c>
      <c r="C23" s="333" t="str">
        <f t="shared" ref="C23:V23" si="3">IFERROR(C22/(5/8),"-")</f>
        <v>-</v>
      </c>
      <c r="D23" s="333" t="str">
        <f t="shared" si="3"/>
        <v>-</v>
      </c>
      <c r="E23" s="333">
        <f t="shared" si="3"/>
        <v>38.72</v>
      </c>
      <c r="F23" s="333">
        <f t="shared" si="3"/>
        <v>39.839999999999996</v>
      </c>
      <c r="G23" s="333">
        <f t="shared" si="3"/>
        <v>40.64</v>
      </c>
      <c r="H23" s="333">
        <f t="shared" si="3"/>
        <v>40</v>
      </c>
      <c r="I23" s="333">
        <f t="shared" si="3"/>
        <v>40</v>
      </c>
      <c r="J23" s="333">
        <f t="shared" si="3"/>
        <v>40.480000000000004</v>
      </c>
      <c r="K23" s="333">
        <f t="shared" si="3"/>
        <v>40.160000000000004</v>
      </c>
      <c r="L23" s="333">
        <f t="shared" si="3"/>
        <v>40.160000000000004</v>
      </c>
      <c r="M23" s="333">
        <f t="shared" si="3"/>
        <v>40</v>
      </c>
      <c r="N23" s="333">
        <f t="shared" si="3"/>
        <v>40.32</v>
      </c>
      <c r="O23" s="333">
        <f t="shared" si="3"/>
        <v>41.44</v>
      </c>
      <c r="P23" s="333">
        <f t="shared" si="3"/>
        <v>39.839999999999996</v>
      </c>
      <c r="Q23" s="333">
        <f t="shared" si="3"/>
        <v>39.68</v>
      </c>
      <c r="R23" s="333" t="str">
        <f t="shared" si="3"/>
        <v>-</v>
      </c>
      <c r="S23" s="333" t="str">
        <f t="shared" si="3"/>
        <v>-</v>
      </c>
      <c r="T23" s="333" t="str">
        <f t="shared" si="3"/>
        <v>-</v>
      </c>
      <c r="U23" s="333" t="str">
        <f t="shared" si="3"/>
        <v>-</v>
      </c>
      <c r="V23" s="333" t="str">
        <f t="shared" si="3"/>
        <v>-</v>
      </c>
      <c r="W23" s="334">
        <f>MAX(B23:V23)</f>
        <v>41.44</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45</v>
      </c>
      <c r="F24" s="336">
        <f t="shared" ref="F24" si="7">IF(F23="-","-",IF(F23&gt;110,$AJ$20,IF(F23&gt;92.5,$AJ$19,IF(F23&gt;77.5,$AJ$18,IF(F23&gt;65,$AJ$17,IF(F23&gt;55,$AJ$16,IF(F23&gt;45,$AJ$15,IF(F23&gt;35,$AJ$14,$AJ$13))))))))</f>
        <v>45</v>
      </c>
      <c r="G24" s="336">
        <f t="shared" ref="G24" si="8">IF(G23="-","-",IF(G23&gt;110,$AJ$20,IF(G23&gt;92.5,$AJ$19,IF(G23&gt;77.5,$AJ$18,IF(G23&gt;65,$AJ$17,IF(G23&gt;55,$AJ$16,IF(G23&gt;45,$AJ$15,IF(G23&gt;35,$AJ$14,$AJ$13))))))))</f>
        <v>45</v>
      </c>
      <c r="H24" s="336">
        <f t="shared" ref="H24" si="9">IF(H23="-","-",IF(H23&gt;110,$AJ$20,IF(H23&gt;92.5,$AJ$19,IF(H23&gt;77.5,$AJ$18,IF(H23&gt;65,$AJ$17,IF(H23&gt;55,$AJ$16,IF(H23&gt;45,$AJ$15,IF(H23&gt;35,$AJ$14,$AJ$13))))))))</f>
        <v>45</v>
      </c>
      <c r="I24" s="336">
        <f t="shared" ref="I24" si="10">IF(I23="-","-",IF(I23&gt;110,$AJ$20,IF(I23&gt;92.5,$AJ$19,IF(I23&gt;77.5,$AJ$18,IF(I23&gt;65,$AJ$17,IF(I23&gt;55,$AJ$16,IF(I23&gt;45,$AJ$15,IF(I23&gt;35,$AJ$14,$AJ$13))))))))</f>
        <v>45</v>
      </c>
      <c r="J24" s="336">
        <f t="shared" ref="J24" si="11">IF(J23="-","-",IF(J23&gt;110,$AJ$20,IF(J23&gt;92.5,$AJ$19,IF(J23&gt;77.5,$AJ$18,IF(J23&gt;65,$AJ$17,IF(J23&gt;55,$AJ$16,IF(J23&gt;45,$AJ$15,IF(J23&gt;35,$AJ$14,$AJ$13))))))))</f>
        <v>45</v>
      </c>
      <c r="K24" s="336">
        <f t="shared" ref="K24" si="12">IF(K23="-","-",IF(K23&gt;110,$AJ$20,IF(K23&gt;92.5,$AJ$19,IF(K23&gt;77.5,$AJ$18,IF(K23&gt;65,$AJ$17,IF(K23&gt;55,$AJ$16,IF(K23&gt;45,$AJ$15,IF(K23&gt;35,$AJ$14,$AJ$13))))))))</f>
        <v>45</v>
      </c>
      <c r="L24" s="336">
        <f t="shared" ref="L24" si="13">IF(L23="-","-",IF(L23&gt;110,$AJ$20,IF(L23&gt;92.5,$AJ$19,IF(L23&gt;77.5,$AJ$18,IF(L23&gt;65,$AJ$17,IF(L23&gt;55,$AJ$16,IF(L23&gt;45,$AJ$15,IF(L23&gt;35,$AJ$14,$AJ$13))))))))</f>
        <v>45</v>
      </c>
      <c r="M24" s="336">
        <f t="shared" ref="M24" si="14">IF(M23="-","-",IF(M23&gt;110,$AJ$20,IF(M23&gt;92.5,$AJ$19,IF(M23&gt;77.5,$AJ$18,IF(M23&gt;65,$AJ$17,IF(M23&gt;55,$AJ$16,IF(M23&gt;45,$AJ$15,IF(M23&gt;35,$AJ$14,$AJ$13))))))))</f>
        <v>45</v>
      </c>
      <c r="N24" s="336">
        <f t="shared" ref="N24" si="15">IF(N23="-","-",IF(N23&gt;110,$AJ$20,IF(N23&gt;92.5,$AJ$19,IF(N23&gt;77.5,$AJ$18,IF(N23&gt;65,$AJ$17,IF(N23&gt;55,$AJ$16,IF(N23&gt;45,$AJ$15,IF(N23&gt;35,$AJ$14,$AJ$13))))))))</f>
        <v>45</v>
      </c>
      <c r="O24" s="336">
        <f t="shared" ref="O24" si="16">IF(O23="-","-",IF(O23&gt;110,$AJ$20,IF(O23&gt;92.5,$AJ$19,IF(O23&gt;77.5,$AJ$18,IF(O23&gt;65,$AJ$17,IF(O23&gt;55,$AJ$16,IF(O23&gt;45,$AJ$15,IF(O23&gt;35,$AJ$14,$AJ$13))))))))</f>
        <v>45</v>
      </c>
      <c r="P24" s="336">
        <f t="shared" ref="P24" si="17">IF(P23="-","-",IF(P23&gt;110,$AJ$20,IF(P23&gt;92.5,$AJ$19,IF(P23&gt;77.5,$AJ$18,IF(P23&gt;65,$AJ$17,IF(P23&gt;55,$AJ$16,IF(P23&gt;45,$AJ$15,IF(P23&gt;35,$AJ$14,$AJ$13))))))))</f>
        <v>45</v>
      </c>
      <c r="Q24" s="336">
        <f t="shared" ref="Q24" si="18">IF(Q23="-","-",IF(Q23&gt;110,$AJ$20,IF(Q23&gt;92.5,$AJ$19,IF(Q23&gt;77.5,$AJ$18,IF(Q23&gt;65,$AJ$17,IF(Q23&gt;55,$AJ$16,IF(Q23&gt;45,$AJ$15,IF(Q23&gt;35,$AJ$14,$AJ$13))))))))</f>
        <v>45</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45</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53" t="s">
        <v>167</v>
      </c>
      <c r="Z30" s="454"/>
      <c r="AA30" s="454"/>
      <c r="AB30" s="454"/>
      <c r="AC30" s="454"/>
      <c r="AD30" s="454"/>
      <c r="AE30" s="454"/>
      <c r="AF30" s="454"/>
      <c r="AG30" s="454"/>
      <c r="AH30" s="454"/>
      <c r="AI30" s="454"/>
      <c r="AJ30" s="455"/>
    </row>
    <row r="31" spans="1:36" x14ac:dyDescent="0.2">
      <c r="Y31" s="456"/>
      <c r="Z31" s="457"/>
      <c r="AA31" s="457"/>
      <c r="AB31" s="457"/>
      <c r="AC31" s="457"/>
      <c r="AD31" s="457"/>
      <c r="AE31" s="457"/>
      <c r="AF31" s="457"/>
      <c r="AG31" s="457"/>
      <c r="AH31" s="457"/>
      <c r="AI31" s="457"/>
      <c r="AJ31" s="458"/>
    </row>
    <row r="32" spans="1:36" x14ac:dyDescent="0.2">
      <c r="Y32" s="456"/>
      <c r="Z32" s="457"/>
      <c r="AA32" s="457"/>
      <c r="AB32" s="457"/>
      <c r="AC32" s="457"/>
      <c r="AD32" s="457"/>
      <c r="AE32" s="457"/>
      <c r="AF32" s="457"/>
      <c r="AG32" s="457"/>
      <c r="AH32" s="457"/>
      <c r="AI32" s="457"/>
      <c r="AJ32" s="458"/>
    </row>
    <row r="33" spans="25:36" x14ac:dyDescent="0.2">
      <c r="Y33" s="456"/>
      <c r="Z33" s="457"/>
      <c r="AA33" s="457"/>
      <c r="AB33" s="457"/>
      <c r="AC33" s="457"/>
      <c r="AD33" s="457"/>
      <c r="AE33" s="457"/>
      <c r="AF33" s="457"/>
      <c r="AG33" s="457"/>
      <c r="AH33" s="457"/>
      <c r="AI33" s="457"/>
      <c r="AJ33" s="458"/>
    </row>
    <row r="34" spans="25:36" x14ac:dyDescent="0.2">
      <c r="Y34" s="456"/>
      <c r="Z34" s="457"/>
      <c r="AA34" s="457"/>
      <c r="AB34" s="457"/>
      <c r="AC34" s="457"/>
      <c r="AD34" s="457"/>
      <c r="AE34" s="457"/>
      <c r="AF34" s="457"/>
      <c r="AG34" s="457"/>
      <c r="AH34" s="457"/>
      <c r="AI34" s="457"/>
      <c r="AJ34" s="458"/>
    </row>
    <row r="35" spans="25:36" x14ac:dyDescent="0.2">
      <c r="Y35" s="456"/>
      <c r="Z35" s="457"/>
      <c r="AA35" s="457"/>
      <c r="AB35" s="457"/>
      <c r="AC35" s="457"/>
      <c r="AD35" s="457"/>
      <c r="AE35" s="457"/>
      <c r="AF35" s="457"/>
      <c r="AG35" s="457"/>
      <c r="AH35" s="457"/>
      <c r="AI35" s="457"/>
      <c r="AJ35" s="458"/>
    </row>
    <row r="36" spans="25:36" x14ac:dyDescent="0.2">
      <c r="Y36" s="456"/>
      <c r="Z36" s="457"/>
      <c r="AA36" s="457"/>
      <c r="AB36" s="457"/>
      <c r="AC36" s="457"/>
      <c r="AD36" s="457"/>
      <c r="AE36" s="457"/>
      <c r="AF36" s="457"/>
      <c r="AG36" s="457"/>
      <c r="AH36" s="457"/>
      <c r="AI36" s="457"/>
      <c r="AJ36" s="458"/>
    </row>
    <row r="37" spans="25:36" x14ac:dyDescent="0.2">
      <c r="Y37" s="456"/>
      <c r="Z37" s="457"/>
      <c r="AA37" s="457"/>
      <c r="AB37" s="457"/>
      <c r="AC37" s="457"/>
      <c r="AD37" s="457"/>
      <c r="AE37" s="457"/>
      <c r="AF37" s="457"/>
      <c r="AG37" s="457"/>
      <c r="AH37" s="457"/>
      <c r="AI37" s="457"/>
      <c r="AJ37" s="458"/>
    </row>
    <row r="38" spans="25:36" x14ac:dyDescent="0.2">
      <c r="Y38" s="456"/>
      <c r="Z38" s="457"/>
      <c r="AA38" s="457"/>
      <c r="AB38" s="457"/>
      <c r="AC38" s="457"/>
      <c r="AD38" s="457"/>
      <c r="AE38" s="457"/>
      <c r="AF38" s="457"/>
      <c r="AG38" s="457"/>
      <c r="AH38" s="457"/>
      <c r="AI38" s="457"/>
      <c r="AJ38" s="458"/>
    </row>
    <row r="39" spans="25:36" x14ac:dyDescent="0.2">
      <c r="Y39" s="456"/>
      <c r="Z39" s="457"/>
      <c r="AA39" s="457"/>
      <c r="AB39" s="457"/>
      <c r="AC39" s="457"/>
      <c r="AD39" s="457"/>
      <c r="AE39" s="457"/>
      <c r="AF39" s="457"/>
      <c r="AG39" s="457"/>
      <c r="AH39" s="457"/>
      <c r="AI39" s="457"/>
      <c r="AJ39" s="458"/>
    </row>
    <row r="40" spans="25:36" ht="13.5" thickBot="1" x14ac:dyDescent="0.25">
      <c r="Y40" s="459"/>
      <c r="Z40" s="460"/>
      <c r="AA40" s="460"/>
      <c r="AB40" s="460"/>
      <c r="AC40" s="460"/>
      <c r="AD40" s="460"/>
      <c r="AE40" s="460"/>
      <c r="AF40" s="460"/>
      <c r="AG40" s="460"/>
      <c r="AH40" s="460"/>
      <c r="AI40" s="460"/>
      <c r="AJ40" s="461"/>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1e</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8" t="str">
        <f>'Front Cover'!D33</f>
        <v>The Tyning (W)</v>
      </c>
      <c r="C6" s="558"/>
      <c r="D6" s="325" t="s">
        <v>3</v>
      </c>
      <c r="E6" s="323" t="str">
        <f>'Front Cover'!H33</f>
        <v>Tyning End (E)</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5" t="s">
        <v>90</v>
      </c>
      <c r="C9" s="556"/>
      <c r="D9" s="556"/>
      <c r="E9" s="556"/>
      <c r="F9" s="556"/>
      <c r="G9" s="556"/>
      <c r="H9" s="556"/>
      <c r="I9" s="556"/>
      <c r="J9" s="556"/>
      <c r="K9" s="556"/>
      <c r="L9" s="556"/>
      <c r="M9" s="556"/>
      <c r="N9" s="556"/>
      <c r="O9" s="556"/>
      <c r="P9" s="556"/>
      <c r="Q9" s="556"/>
      <c r="R9" s="556"/>
      <c r="S9" s="556"/>
      <c r="T9" s="556"/>
      <c r="U9" s="556"/>
      <c r="V9" s="556"/>
      <c r="W9" s="557"/>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5" t="s">
        <v>90</v>
      </c>
      <c r="C113" s="556"/>
      <c r="D113" s="556"/>
      <c r="E113" s="556"/>
      <c r="F113" s="556"/>
      <c r="G113" s="556"/>
      <c r="H113" s="556"/>
      <c r="I113" s="556"/>
      <c r="J113" s="556"/>
      <c r="K113" s="556"/>
      <c r="L113" s="556"/>
      <c r="M113" s="556"/>
      <c r="N113" s="556"/>
      <c r="O113" s="556"/>
      <c r="P113" s="556"/>
      <c r="Q113" s="556"/>
      <c r="R113" s="556"/>
      <c r="S113" s="556"/>
      <c r="T113" s="556"/>
      <c r="U113" s="556"/>
      <c r="V113" s="556"/>
      <c r="W113" s="557"/>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5" t="s">
        <v>90</v>
      </c>
      <c r="C217" s="556"/>
      <c r="D217" s="556"/>
      <c r="E217" s="556"/>
      <c r="F217" s="556"/>
      <c r="G217" s="556"/>
      <c r="H217" s="556"/>
      <c r="I217" s="556"/>
      <c r="J217" s="556"/>
      <c r="K217" s="556"/>
      <c r="L217" s="556"/>
      <c r="M217" s="556"/>
      <c r="N217" s="556"/>
      <c r="O217" s="556"/>
      <c r="P217" s="556"/>
      <c r="Q217" s="556"/>
      <c r="R217" s="556"/>
      <c r="S217" s="556"/>
      <c r="T217" s="556"/>
      <c r="U217" s="556"/>
      <c r="V217" s="556"/>
      <c r="W217" s="557"/>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5" t="s">
        <v>90</v>
      </c>
      <c r="C321" s="556"/>
      <c r="D321" s="556"/>
      <c r="E321" s="556"/>
      <c r="F321" s="556"/>
      <c r="G321" s="556"/>
      <c r="H321" s="556"/>
      <c r="I321" s="556"/>
      <c r="J321" s="556"/>
      <c r="K321" s="556"/>
      <c r="L321" s="556"/>
      <c r="M321" s="556"/>
      <c r="N321" s="556"/>
      <c r="O321" s="556"/>
      <c r="P321" s="556"/>
      <c r="Q321" s="556"/>
      <c r="R321" s="556"/>
      <c r="S321" s="556"/>
      <c r="T321" s="556"/>
      <c r="U321" s="556"/>
      <c r="V321" s="556"/>
      <c r="W321" s="557"/>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c r="X363" s="232"/>
    </row>
    <row r="364" spans="1:24"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c r="X364" s="232"/>
    </row>
    <row r="365" spans="1:24"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c r="X365" s="232"/>
    </row>
    <row r="366" spans="1:24"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c r="X366" s="232"/>
    </row>
    <row r="367" spans="1:24"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c r="X367" s="232"/>
    </row>
    <row r="368" spans="1:24"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c r="X368" s="232"/>
    </row>
    <row r="369" spans="1:24"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c r="X369" s="232"/>
    </row>
    <row r="370" spans="1:24" ht="13.5" customHeight="1" x14ac:dyDescent="0.25">
      <c r="A370" s="170">
        <v>0.48958333333333298</v>
      </c>
      <c r="B370" s="118">
        <v>37</v>
      </c>
      <c r="C370" s="118">
        <v>1</v>
      </c>
      <c r="D370" s="118">
        <v>1</v>
      </c>
      <c r="E370" s="118">
        <v>12</v>
      </c>
      <c r="F370" s="118">
        <v>19</v>
      </c>
      <c r="G370" s="118">
        <v>4</v>
      </c>
      <c r="H370" s="118">
        <v>0</v>
      </c>
      <c r="I370" s="118">
        <v>0</v>
      </c>
      <c r="J370" s="118">
        <v>0</v>
      </c>
      <c r="K370" s="118">
        <v>0</v>
      </c>
      <c r="L370" s="118">
        <v>0</v>
      </c>
      <c r="M370" s="118">
        <v>0</v>
      </c>
      <c r="N370" s="118">
        <v>0</v>
      </c>
      <c r="O370" s="118">
        <v>0</v>
      </c>
      <c r="P370" s="118">
        <v>0</v>
      </c>
      <c r="Q370" s="118">
        <v>0</v>
      </c>
      <c r="R370" s="118">
        <v>0</v>
      </c>
      <c r="S370" s="118">
        <v>0</v>
      </c>
      <c r="T370" s="118">
        <v>0</v>
      </c>
      <c r="U370" s="118">
        <v>0</v>
      </c>
      <c r="V370" s="118">
        <v>20.6</v>
      </c>
      <c r="W370" s="118">
        <v>23.8</v>
      </c>
      <c r="X370" s="232"/>
    </row>
    <row r="371" spans="1:24" ht="13.5" customHeight="1" x14ac:dyDescent="0.25">
      <c r="A371" s="170">
        <v>0.5</v>
      </c>
      <c r="B371" s="118">
        <v>46</v>
      </c>
      <c r="C371" s="118">
        <v>0</v>
      </c>
      <c r="D371" s="118">
        <v>1</v>
      </c>
      <c r="E371" s="118">
        <v>13</v>
      </c>
      <c r="F371" s="118">
        <v>25</v>
      </c>
      <c r="G371" s="118">
        <v>5</v>
      </c>
      <c r="H371" s="118">
        <v>2</v>
      </c>
      <c r="I371" s="118">
        <v>0</v>
      </c>
      <c r="J371" s="118">
        <v>0</v>
      </c>
      <c r="K371" s="118">
        <v>0</v>
      </c>
      <c r="L371" s="118">
        <v>0</v>
      </c>
      <c r="M371" s="118">
        <v>0</v>
      </c>
      <c r="N371" s="118">
        <v>0</v>
      </c>
      <c r="O371" s="118">
        <v>0</v>
      </c>
      <c r="P371" s="118">
        <v>0</v>
      </c>
      <c r="Q371" s="118">
        <v>0</v>
      </c>
      <c r="R371" s="118">
        <v>0</v>
      </c>
      <c r="S371" s="118">
        <v>0</v>
      </c>
      <c r="T371" s="118">
        <v>0</v>
      </c>
      <c r="U371" s="118">
        <v>0</v>
      </c>
      <c r="V371" s="118">
        <v>21.7</v>
      </c>
      <c r="W371" s="118">
        <v>25.1</v>
      </c>
      <c r="X371" s="232"/>
    </row>
    <row r="372" spans="1:24" ht="13.5" customHeight="1" x14ac:dyDescent="0.25">
      <c r="A372" s="170">
        <v>0.51041666666666696</v>
      </c>
      <c r="B372" s="118">
        <v>38</v>
      </c>
      <c r="C372" s="118">
        <v>1</v>
      </c>
      <c r="D372" s="118">
        <v>9</v>
      </c>
      <c r="E372" s="118">
        <v>8</v>
      </c>
      <c r="F372" s="118">
        <v>15</v>
      </c>
      <c r="G372" s="118">
        <v>4</v>
      </c>
      <c r="H372" s="118">
        <v>1</v>
      </c>
      <c r="I372" s="118">
        <v>0</v>
      </c>
      <c r="J372" s="118">
        <v>0</v>
      </c>
      <c r="K372" s="118">
        <v>0</v>
      </c>
      <c r="L372" s="118">
        <v>0</v>
      </c>
      <c r="M372" s="118">
        <v>0</v>
      </c>
      <c r="N372" s="118">
        <v>0</v>
      </c>
      <c r="O372" s="118">
        <v>0</v>
      </c>
      <c r="P372" s="118">
        <v>0</v>
      </c>
      <c r="Q372" s="118">
        <v>0</v>
      </c>
      <c r="R372" s="118">
        <v>0</v>
      </c>
      <c r="S372" s="118">
        <v>0</v>
      </c>
      <c r="T372" s="118">
        <v>0</v>
      </c>
      <c r="U372" s="118">
        <v>0</v>
      </c>
      <c r="V372" s="118">
        <v>19.8</v>
      </c>
      <c r="W372" s="118">
        <v>25</v>
      </c>
      <c r="X372" s="232"/>
    </row>
    <row r="373" spans="1:24" ht="13.5" customHeight="1" x14ac:dyDescent="0.25">
      <c r="A373" s="170">
        <v>0.52083333333333304</v>
      </c>
      <c r="B373" s="118">
        <v>40</v>
      </c>
      <c r="C373" s="118">
        <v>1</v>
      </c>
      <c r="D373" s="118">
        <v>2</v>
      </c>
      <c r="E373" s="118">
        <v>4</v>
      </c>
      <c r="F373" s="118">
        <v>21</v>
      </c>
      <c r="G373" s="118">
        <v>12</v>
      </c>
      <c r="H373" s="118">
        <v>0</v>
      </c>
      <c r="I373" s="118">
        <v>0</v>
      </c>
      <c r="J373" s="118">
        <v>0</v>
      </c>
      <c r="K373" s="118">
        <v>0</v>
      </c>
      <c r="L373" s="118">
        <v>0</v>
      </c>
      <c r="M373" s="118">
        <v>0</v>
      </c>
      <c r="N373" s="118">
        <v>0</v>
      </c>
      <c r="O373" s="118">
        <v>0</v>
      </c>
      <c r="P373" s="118">
        <v>0</v>
      </c>
      <c r="Q373" s="118">
        <v>0</v>
      </c>
      <c r="R373" s="118">
        <v>0</v>
      </c>
      <c r="S373" s="118">
        <v>0</v>
      </c>
      <c r="T373" s="118">
        <v>0</v>
      </c>
      <c r="U373" s="118">
        <v>0</v>
      </c>
      <c r="V373" s="118">
        <v>22.5</v>
      </c>
      <c r="W373" s="118">
        <v>25.8</v>
      </c>
      <c r="X373" s="232"/>
    </row>
    <row r="374" spans="1:24" ht="13.5" customHeight="1" x14ac:dyDescent="0.25">
      <c r="A374" s="170">
        <v>0.53125</v>
      </c>
      <c r="B374" s="118">
        <v>46</v>
      </c>
      <c r="C374" s="118">
        <v>0</v>
      </c>
      <c r="D374" s="118">
        <v>0</v>
      </c>
      <c r="E374" s="118">
        <v>16</v>
      </c>
      <c r="F374" s="118">
        <v>21</v>
      </c>
      <c r="G374" s="118">
        <v>9</v>
      </c>
      <c r="H374" s="118">
        <v>0</v>
      </c>
      <c r="I374" s="118">
        <v>0</v>
      </c>
      <c r="J374" s="118">
        <v>0</v>
      </c>
      <c r="K374" s="118">
        <v>0</v>
      </c>
      <c r="L374" s="118">
        <v>0</v>
      </c>
      <c r="M374" s="118">
        <v>0</v>
      </c>
      <c r="N374" s="118">
        <v>0</v>
      </c>
      <c r="O374" s="118">
        <v>0</v>
      </c>
      <c r="P374" s="118">
        <v>0</v>
      </c>
      <c r="Q374" s="118">
        <v>0</v>
      </c>
      <c r="R374" s="118">
        <v>0</v>
      </c>
      <c r="S374" s="118">
        <v>0</v>
      </c>
      <c r="T374" s="118">
        <v>0</v>
      </c>
      <c r="U374" s="118">
        <v>0</v>
      </c>
      <c r="V374" s="118">
        <v>21.6</v>
      </c>
      <c r="W374" s="118">
        <v>26</v>
      </c>
      <c r="X374" s="232"/>
    </row>
    <row r="375" spans="1:24" ht="13.5" customHeight="1" x14ac:dyDescent="0.25">
      <c r="A375" s="170">
        <v>0.54166666666666696</v>
      </c>
      <c r="B375" s="118">
        <v>53</v>
      </c>
      <c r="C375" s="118">
        <v>0</v>
      </c>
      <c r="D375" s="118">
        <v>0</v>
      </c>
      <c r="E375" s="118">
        <v>8</v>
      </c>
      <c r="F375" s="118">
        <v>35</v>
      </c>
      <c r="G375" s="118">
        <v>10</v>
      </c>
      <c r="H375" s="118">
        <v>0</v>
      </c>
      <c r="I375" s="118">
        <v>0</v>
      </c>
      <c r="J375" s="118">
        <v>0</v>
      </c>
      <c r="K375" s="118">
        <v>0</v>
      </c>
      <c r="L375" s="118">
        <v>0</v>
      </c>
      <c r="M375" s="118">
        <v>0</v>
      </c>
      <c r="N375" s="118">
        <v>0</v>
      </c>
      <c r="O375" s="118">
        <v>0</v>
      </c>
      <c r="P375" s="118">
        <v>0</v>
      </c>
      <c r="Q375" s="118">
        <v>0</v>
      </c>
      <c r="R375" s="118">
        <v>0</v>
      </c>
      <c r="S375" s="118">
        <v>0</v>
      </c>
      <c r="T375" s="118">
        <v>0</v>
      </c>
      <c r="U375" s="118">
        <v>0</v>
      </c>
      <c r="V375" s="118">
        <v>22.4</v>
      </c>
      <c r="W375" s="118">
        <v>26.2</v>
      </c>
      <c r="X375" s="232"/>
    </row>
    <row r="376" spans="1:24" ht="13.5" customHeight="1" x14ac:dyDescent="0.25">
      <c r="A376" s="170">
        <v>0.55208333333333304</v>
      </c>
      <c r="B376" s="118">
        <v>44</v>
      </c>
      <c r="C376" s="118">
        <v>1</v>
      </c>
      <c r="D376" s="118">
        <v>1</v>
      </c>
      <c r="E376" s="118">
        <v>8</v>
      </c>
      <c r="F376" s="118">
        <v>29</v>
      </c>
      <c r="G376" s="118">
        <v>4</v>
      </c>
      <c r="H376" s="118">
        <v>1</v>
      </c>
      <c r="I376" s="118">
        <v>0</v>
      </c>
      <c r="J376" s="118">
        <v>0</v>
      </c>
      <c r="K376" s="118">
        <v>0</v>
      </c>
      <c r="L376" s="118">
        <v>0</v>
      </c>
      <c r="M376" s="118">
        <v>0</v>
      </c>
      <c r="N376" s="118">
        <v>0</v>
      </c>
      <c r="O376" s="118">
        <v>0</v>
      </c>
      <c r="P376" s="118">
        <v>0</v>
      </c>
      <c r="Q376" s="118">
        <v>0</v>
      </c>
      <c r="R376" s="118">
        <v>0</v>
      </c>
      <c r="S376" s="118">
        <v>0</v>
      </c>
      <c r="T376" s="118">
        <v>0</v>
      </c>
      <c r="U376" s="118">
        <v>0</v>
      </c>
      <c r="V376" s="118">
        <v>21.7</v>
      </c>
      <c r="W376" s="118">
        <v>24.7</v>
      </c>
      <c r="X376" s="232"/>
    </row>
    <row r="377" spans="1:24" ht="13.5" customHeight="1" x14ac:dyDescent="0.25">
      <c r="A377" s="170">
        <v>0.5625</v>
      </c>
      <c r="B377" s="118">
        <v>42</v>
      </c>
      <c r="C377" s="118">
        <v>1</v>
      </c>
      <c r="D377" s="118">
        <v>0</v>
      </c>
      <c r="E377" s="118">
        <v>7</v>
      </c>
      <c r="F377" s="118">
        <v>27</v>
      </c>
      <c r="G377" s="118">
        <v>7</v>
      </c>
      <c r="H377" s="118">
        <v>0</v>
      </c>
      <c r="I377" s="118">
        <v>0</v>
      </c>
      <c r="J377" s="118">
        <v>0</v>
      </c>
      <c r="K377" s="118">
        <v>0</v>
      </c>
      <c r="L377" s="118">
        <v>0</v>
      </c>
      <c r="M377" s="118">
        <v>0</v>
      </c>
      <c r="N377" s="118">
        <v>0</v>
      </c>
      <c r="O377" s="118">
        <v>0</v>
      </c>
      <c r="P377" s="118">
        <v>0</v>
      </c>
      <c r="Q377" s="118">
        <v>0</v>
      </c>
      <c r="R377" s="118">
        <v>0</v>
      </c>
      <c r="S377" s="118">
        <v>0</v>
      </c>
      <c r="T377" s="118">
        <v>0</v>
      </c>
      <c r="U377" s="118">
        <v>0</v>
      </c>
      <c r="V377" s="118">
        <v>21.9</v>
      </c>
      <c r="W377" s="118">
        <v>25.6</v>
      </c>
      <c r="X377" s="232"/>
    </row>
    <row r="378" spans="1:24" ht="13.5" customHeight="1" x14ac:dyDescent="0.25">
      <c r="A378" s="170">
        <v>0.57291666666666696</v>
      </c>
      <c r="B378" s="118">
        <v>53</v>
      </c>
      <c r="C378" s="118">
        <v>1</v>
      </c>
      <c r="D378" s="118">
        <v>0</v>
      </c>
      <c r="E378" s="118">
        <v>19</v>
      </c>
      <c r="F378" s="118">
        <v>24</v>
      </c>
      <c r="G378" s="118">
        <v>9</v>
      </c>
      <c r="H378" s="118">
        <v>0</v>
      </c>
      <c r="I378" s="118">
        <v>0</v>
      </c>
      <c r="J378" s="118">
        <v>0</v>
      </c>
      <c r="K378" s="118">
        <v>0</v>
      </c>
      <c r="L378" s="118">
        <v>0</v>
      </c>
      <c r="M378" s="118">
        <v>0</v>
      </c>
      <c r="N378" s="118">
        <v>0</v>
      </c>
      <c r="O378" s="118">
        <v>0</v>
      </c>
      <c r="P378" s="118">
        <v>0</v>
      </c>
      <c r="Q378" s="118">
        <v>0</v>
      </c>
      <c r="R378" s="118">
        <v>0</v>
      </c>
      <c r="S378" s="118">
        <v>0</v>
      </c>
      <c r="T378" s="118">
        <v>0</v>
      </c>
      <c r="U378" s="118">
        <v>0</v>
      </c>
      <c r="V378" s="118">
        <v>21.6</v>
      </c>
      <c r="W378" s="118">
        <v>25.4</v>
      </c>
      <c r="X378" s="232"/>
    </row>
    <row r="379" spans="1:24" ht="13.5" customHeight="1" x14ac:dyDescent="0.25">
      <c r="A379" s="170">
        <v>0.58333333333333304</v>
      </c>
      <c r="B379" s="118">
        <v>34</v>
      </c>
      <c r="C379" s="118">
        <v>1</v>
      </c>
      <c r="D379" s="118">
        <v>0</v>
      </c>
      <c r="E379" s="118">
        <v>7</v>
      </c>
      <c r="F379" s="118">
        <v>16</v>
      </c>
      <c r="G379" s="118">
        <v>7</v>
      </c>
      <c r="H379" s="118">
        <v>3</v>
      </c>
      <c r="I379" s="118">
        <v>0</v>
      </c>
      <c r="J379" s="118">
        <v>0</v>
      </c>
      <c r="K379" s="118">
        <v>0</v>
      </c>
      <c r="L379" s="118">
        <v>0</v>
      </c>
      <c r="M379" s="118">
        <v>0</v>
      </c>
      <c r="N379" s="118">
        <v>0</v>
      </c>
      <c r="O379" s="118">
        <v>0</v>
      </c>
      <c r="P379" s="118">
        <v>0</v>
      </c>
      <c r="Q379" s="118">
        <v>0</v>
      </c>
      <c r="R379" s="118">
        <v>0</v>
      </c>
      <c r="S379" s="118">
        <v>0</v>
      </c>
      <c r="T379" s="118">
        <v>0</v>
      </c>
      <c r="U379" s="118">
        <v>0</v>
      </c>
      <c r="V379" s="118">
        <v>22.9</v>
      </c>
      <c r="W379" s="118">
        <v>28.3</v>
      </c>
      <c r="X379" s="232"/>
    </row>
    <row r="380" spans="1:24" ht="13.5" customHeight="1" x14ac:dyDescent="0.25">
      <c r="A380" s="170">
        <v>0.59375</v>
      </c>
      <c r="B380" s="118">
        <v>46</v>
      </c>
      <c r="C380" s="118">
        <v>1</v>
      </c>
      <c r="D380" s="118">
        <v>0</v>
      </c>
      <c r="E380" s="118">
        <v>7</v>
      </c>
      <c r="F380" s="118">
        <v>32</v>
      </c>
      <c r="G380" s="118">
        <v>6</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22.5</v>
      </c>
      <c r="W380" s="118">
        <v>24.8</v>
      </c>
      <c r="X380" s="232"/>
    </row>
    <row r="381" spans="1:24" ht="13.5" customHeight="1" x14ac:dyDescent="0.25">
      <c r="A381" s="170">
        <v>0.60416666666666696</v>
      </c>
      <c r="B381" s="118">
        <v>34</v>
      </c>
      <c r="C381" s="118">
        <v>1</v>
      </c>
      <c r="D381" s="118">
        <v>0</v>
      </c>
      <c r="E381" s="118">
        <v>3</v>
      </c>
      <c r="F381" s="118">
        <v>21</v>
      </c>
      <c r="G381" s="118">
        <v>8</v>
      </c>
      <c r="H381" s="118">
        <v>1</v>
      </c>
      <c r="I381" s="118">
        <v>0</v>
      </c>
      <c r="J381" s="118">
        <v>0</v>
      </c>
      <c r="K381" s="118">
        <v>0</v>
      </c>
      <c r="L381" s="118">
        <v>0</v>
      </c>
      <c r="M381" s="118">
        <v>0</v>
      </c>
      <c r="N381" s="118">
        <v>0</v>
      </c>
      <c r="O381" s="118">
        <v>0</v>
      </c>
      <c r="P381" s="118">
        <v>0</v>
      </c>
      <c r="Q381" s="118">
        <v>0</v>
      </c>
      <c r="R381" s="118">
        <v>0</v>
      </c>
      <c r="S381" s="118">
        <v>0</v>
      </c>
      <c r="T381" s="118">
        <v>0</v>
      </c>
      <c r="U381" s="118">
        <v>0</v>
      </c>
      <c r="V381" s="118">
        <v>22.8</v>
      </c>
      <c r="W381" s="118">
        <v>26.3</v>
      </c>
      <c r="X381" s="232"/>
    </row>
    <row r="382" spans="1:24" ht="13.5" customHeight="1" x14ac:dyDescent="0.25">
      <c r="A382" s="170">
        <v>0.61458333333333304</v>
      </c>
      <c r="B382" s="118">
        <v>48</v>
      </c>
      <c r="C382" s="118">
        <v>0</v>
      </c>
      <c r="D382" s="118">
        <v>0</v>
      </c>
      <c r="E382" s="118">
        <v>5</v>
      </c>
      <c r="F382" s="118">
        <v>19</v>
      </c>
      <c r="G382" s="118">
        <v>24</v>
      </c>
      <c r="H382" s="118">
        <v>0</v>
      </c>
      <c r="I382" s="118">
        <v>0</v>
      </c>
      <c r="J382" s="118">
        <v>0</v>
      </c>
      <c r="K382" s="118">
        <v>0</v>
      </c>
      <c r="L382" s="118">
        <v>0</v>
      </c>
      <c r="M382" s="118">
        <v>0</v>
      </c>
      <c r="N382" s="118">
        <v>0</v>
      </c>
      <c r="O382" s="118">
        <v>0</v>
      </c>
      <c r="P382" s="118">
        <v>0</v>
      </c>
      <c r="Q382" s="118">
        <v>0</v>
      </c>
      <c r="R382" s="118">
        <v>0</v>
      </c>
      <c r="S382" s="118">
        <v>0</v>
      </c>
      <c r="T382" s="118">
        <v>0</v>
      </c>
      <c r="U382" s="118">
        <v>0</v>
      </c>
      <c r="V382" s="118">
        <v>24.5</v>
      </c>
      <c r="W382" s="118">
        <v>27.3</v>
      </c>
      <c r="X382" s="232"/>
    </row>
    <row r="383" spans="1:24" ht="13.5" customHeight="1" x14ac:dyDescent="0.25">
      <c r="A383" s="170">
        <v>0.625</v>
      </c>
      <c r="B383" s="118">
        <v>40</v>
      </c>
      <c r="C383" s="118">
        <v>0</v>
      </c>
      <c r="D383" s="118">
        <v>0</v>
      </c>
      <c r="E383" s="118">
        <v>6</v>
      </c>
      <c r="F383" s="118">
        <v>26</v>
      </c>
      <c r="G383" s="118">
        <v>8</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22.7</v>
      </c>
      <c r="W383" s="118">
        <v>25.8</v>
      </c>
      <c r="X383" s="232"/>
    </row>
    <row r="384" spans="1:24" ht="13.5" customHeight="1" x14ac:dyDescent="0.25">
      <c r="A384" s="170">
        <v>0.63541666666666696</v>
      </c>
      <c r="B384" s="118">
        <v>31</v>
      </c>
      <c r="C384" s="118">
        <v>0</v>
      </c>
      <c r="D384" s="118">
        <v>3</v>
      </c>
      <c r="E384" s="118">
        <v>11</v>
      </c>
      <c r="F384" s="118">
        <v>15</v>
      </c>
      <c r="G384" s="118">
        <v>1</v>
      </c>
      <c r="H384" s="118">
        <v>1</v>
      </c>
      <c r="I384" s="118">
        <v>0</v>
      </c>
      <c r="J384" s="118">
        <v>0</v>
      </c>
      <c r="K384" s="118">
        <v>0</v>
      </c>
      <c r="L384" s="118">
        <v>0</v>
      </c>
      <c r="M384" s="118">
        <v>0</v>
      </c>
      <c r="N384" s="118">
        <v>0</v>
      </c>
      <c r="O384" s="118">
        <v>0</v>
      </c>
      <c r="P384" s="118">
        <v>0</v>
      </c>
      <c r="Q384" s="118">
        <v>0</v>
      </c>
      <c r="R384" s="118">
        <v>0</v>
      </c>
      <c r="S384" s="118">
        <v>0</v>
      </c>
      <c r="T384" s="118">
        <v>0</v>
      </c>
      <c r="U384" s="118">
        <v>0</v>
      </c>
      <c r="V384" s="118">
        <v>20.3</v>
      </c>
      <c r="W384" s="118">
        <v>24.6</v>
      </c>
      <c r="X384" s="232"/>
    </row>
    <row r="385" spans="1:24" ht="13.5" customHeight="1" x14ac:dyDescent="0.25">
      <c r="A385" s="170">
        <v>0.64583333333333304</v>
      </c>
      <c r="B385" s="118">
        <v>31</v>
      </c>
      <c r="C385" s="118">
        <v>0</v>
      </c>
      <c r="D385" s="118">
        <v>3</v>
      </c>
      <c r="E385" s="118">
        <v>8</v>
      </c>
      <c r="F385" s="118">
        <v>15</v>
      </c>
      <c r="G385" s="118">
        <v>3</v>
      </c>
      <c r="H385" s="118">
        <v>2</v>
      </c>
      <c r="I385" s="118">
        <v>0</v>
      </c>
      <c r="J385" s="118">
        <v>0</v>
      </c>
      <c r="K385" s="118">
        <v>0</v>
      </c>
      <c r="L385" s="118">
        <v>0</v>
      </c>
      <c r="M385" s="118">
        <v>0</v>
      </c>
      <c r="N385" s="118">
        <v>0</v>
      </c>
      <c r="O385" s="118">
        <v>0</v>
      </c>
      <c r="P385" s="118">
        <v>0</v>
      </c>
      <c r="Q385" s="118">
        <v>0</v>
      </c>
      <c r="R385" s="118">
        <v>0</v>
      </c>
      <c r="S385" s="118">
        <v>0</v>
      </c>
      <c r="T385" s="118">
        <v>0</v>
      </c>
      <c r="U385" s="118">
        <v>0</v>
      </c>
      <c r="V385" s="118">
        <v>21.4</v>
      </c>
      <c r="W385" s="118">
        <v>25.5</v>
      </c>
      <c r="X385" s="232"/>
    </row>
    <row r="386" spans="1:24" ht="13.5" customHeight="1" x14ac:dyDescent="0.25">
      <c r="A386" s="170">
        <v>0.65625</v>
      </c>
      <c r="B386" s="118">
        <v>39</v>
      </c>
      <c r="C386" s="118">
        <v>0</v>
      </c>
      <c r="D386" s="118">
        <v>0</v>
      </c>
      <c r="E386" s="118">
        <v>5</v>
      </c>
      <c r="F386" s="118">
        <v>27</v>
      </c>
      <c r="G386" s="118">
        <v>7</v>
      </c>
      <c r="H386" s="118">
        <v>0</v>
      </c>
      <c r="I386" s="118">
        <v>0</v>
      </c>
      <c r="J386" s="118">
        <v>0</v>
      </c>
      <c r="K386" s="118">
        <v>0</v>
      </c>
      <c r="L386" s="118">
        <v>0</v>
      </c>
      <c r="M386" s="118">
        <v>0</v>
      </c>
      <c r="N386" s="118">
        <v>0</v>
      </c>
      <c r="O386" s="118">
        <v>0</v>
      </c>
      <c r="P386" s="118">
        <v>0</v>
      </c>
      <c r="Q386" s="118">
        <v>0</v>
      </c>
      <c r="R386" s="118">
        <v>0</v>
      </c>
      <c r="S386" s="118">
        <v>0</v>
      </c>
      <c r="T386" s="118">
        <v>0</v>
      </c>
      <c r="U386" s="118">
        <v>0</v>
      </c>
      <c r="V386" s="118">
        <v>22.3</v>
      </c>
      <c r="W386" s="118">
        <v>25.6</v>
      </c>
      <c r="X386" s="232"/>
    </row>
    <row r="387" spans="1:24" ht="13.5" customHeight="1" x14ac:dyDescent="0.25">
      <c r="A387" s="170">
        <v>0.66666666666666696</v>
      </c>
      <c r="B387" s="118">
        <v>43</v>
      </c>
      <c r="C387" s="118">
        <v>1</v>
      </c>
      <c r="D387" s="118">
        <v>1</v>
      </c>
      <c r="E387" s="118">
        <v>19</v>
      </c>
      <c r="F387" s="118">
        <v>15</v>
      </c>
      <c r="G387" s="118">
        <v>5</v>
      </c>
      <c r="H387" s="118">
        <v>2</v>
      </c>
      <c r="I387" s="118">
        <v>0</v>
      </c>
      <c r="J387" s="118">
        <v>0</v>
      </c>
      <c r="K387" s="118">
        <v>0</v>
      </c>
      <c r="L387" s="118">
        <v>0</v>
      </c>
      <c r="M387" s="118">
        <v>0</v>
      </c>
      <c r="N387" s="118">
        <v>0</v>
      </c>
      <c r="O387" s="118">
        <v>0</v>
      </c>
      <c r="P387" s="118">
        <v>0</v>
      </c>
      <c r="Q387" s="118">
        <v>0</v>
      </c>
      <c r="R387" s="118">
        <v>0</v>
      </c>
      <c r="S387" s="118">
        <v>0</v>
      </c>
      <c r="T387" s="118">
        <v>0</v>
      </c>
      <c r="U387" s="118">
        <v>0</v>
      </c>
      <c r="V387" s="118">
        <v>20.8</v>
      </c>
      <c r="W387" s="118">
        <v>25.4</v>
      </c>
      <c r="X387" s="232"/>
    </row>
    <row r="388" spans="1:24" ht="13.5" customHeight="1" x14ac:dyDescent="0.25">
      <c r="A388" s="170">
        <v>0.67708333333333304</v>
      </c>
      <c r="B388" s="118">
        <v>48</v>
      </c>
      <c r="C388" s="118">
        <v>1</v>
      </c>
      <c r="D388" s="118">
        <v>0</v>
      </c>
      <c r="E388" s="118">
        <v>9</v>
      </c>
      <c r="F388" s="118">
        <v>23</v>
      </c>
      <c r="G388" s="118">
        <v>15</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22.5</v>
      </c>
      <c r="W388" s="118">
        <v>26.8</v>
      </c>
      <c r="X388" s="232"/>
    </row>
    <row r="389" spans="1:24" ht="13.5" customHeight="1" x14ac:dyDescent="0.25">
      <c r="A389" s="170">
        <v>0.6875</v>
      </c>
      <c r="B389" s="118">
        <v>23</v>
      </c>
      <c r="C389" s="118">
        <v>0</v>
      </c>
      <c r="D389" s="118">
        <v>2</v>
      </c>
      <c r="E389" s="118">
        <v>9</v>
      </c>
      <c r="F389" s="118">
        <v>11</v>
      </c>
      <c r="G389" s="118">
        <v>1</v>
      </c>
      <c r="H389" s="118">
        <v>0</v>
      </c>
      <c r="I389" s="118">
        <v>0</v>
      </c>
      <c r="J389" s="118">
        <v>0</v>
      </c>
      <c r="K389" s="118">
        <v>0</v>
      </c>
      <c r="L389" s="118">
        <v>0</v>
      </c>
      <c r="M389" s="118">
        <v>0</v>
      </c>
      <c r="N389" s="118">
        <v>0</v>
      </c>
      <c r="O389" s="118">
        <v>0</v>
      </c>
      <c r="P389" s="118">
        <v>0</v>
      </c>
      <c r="Q389" s="118">
        <v>0</v>
      </c>
      <c r="R389" s="118">
        <v>0</v>
      </c>
      <c r="S389" s="118">
        <v>0</v>
      </c>
      <c r="T389" s="118">
        <v>0</v>
      </c>
      <c r="U389" s="118">
        <v>0</v>
      </c>
      <c r="V389" s="118">
        <v>20.8</v>
      </c>
      <c r="W389" s="118">
        <v>24.1</v>
      </c>
      <c r="X389" s="232"/>
    </row>
    <row r="390" spans="1:24" ht="13.5" customHeight="1" x14ac:dyDescent="0.25">
      <c r="A390" s="170">
        <v>0.69791666666666696</v>
      </c>
      <c r="B390" s="118">
        <v>29</v>
      </c>
      <c r="C390" s="118">
        <v>1</v>
      </c>
      <c r="D390" s="118">
        <v>1</v>
      </c>
      <c r="E390" s="118">
        <v>11</v>
      </c>
      <c r="F390" s="118">
        <v>10</v>
      </c>
      <c r="G390" s="118">
        <v>6</v>
      </c>
      <c r="H390" s="118">
        <v>0</v>
      </c>
      <c r="I390" s="118">
        <v>0</v>
      </c>
      <c r="J390" s="118">
        <v>0</v>
      </c>
      <c r="K390" s="118">
        <v>0</v>
      </c>
      <c r="L390" s="118">
        <v>0</v>
      </c>
      <c r="M390" s="118">
        <v>0</v>
      </c>
      <c r="N390" s="118">
        <v>0</v>
      </c>
      <c r="O390" s="118">
        <v>0</v>
      </c>
      <c r="P390" s="118">
        <v>0</v>
      </c>
      <c r="Q390" s="118">
        <v>0</v>
      </c>
      <c r="R390" s="118">
        <v>0</v>
      </c>
      <c r="S390" s="118">
        <v>0</v>
      </c>
      <c r="T390" s="118">
        <v>0</v>
      </c>
      <c r="U390" s="118">
        <v>0</v>
      </c>
      <c r="V390" s="118">
        <v>20.3</v>
      </c>
      <c r="W390" s="118">
        <v>25.5</v>
      </c>
      <c r="X390" s="232"/>
    </row>
    <row r="391" spans="1:24" ht="13.5" customHeight="1" x14ac:dyDescent="0.25">
      <c r="A391" s="170">
        <v>0.70833333333333304</v>
      </c>
      <c r="B391" s="118">
        <v>32</v>
      </c>
      <c r="C391" s="118">
        <v>0</v>
      </c>
      <c r="D391" s="118">
        <v>3</v>
      </c>
      <c r="E391" s="118">
        <v>11</v>
      </c>
      <c r="F391" s="118">
        <v>13</v>
      </c>
      <c r="G391" s="118">
        <v>5</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20.6</v>
      </c>
      <c r="W391" s="118">
        <v>25.2</v>
      </c>
      <c r="X391" s="232"/>
    </row>
    <row r="392" spans="1:24" ht="13.5" customHeight="1" x14ac:dyDescent="0.25">
      <c r="A392" s="170">
        <v>0.71875</v>
      </c>
      <c r="B392" s="118">
        <v>36</v>
      </c>
      <c r="C392" s="118">
        <v>0</v>
      </c>
      <c r="D392" s="118">
        <v>0</v>
      </c>
      <c r="E392" s="118">
        <v>16</v>
      </c>
      <c r="F392" s="118">
        <v>11</v>
      </c>
      <c r="G392" s="118">
        <v>6</v>
      </c>
      <c r="H392" s="118">
        <v>2</v>
      </c>
      <c r="I392" s="118">
        <v>1</v>
      </c>
      <c r="J392" s="118">
        <v>0</v>
      </c>
      <c r="K392" s="118">
        <v>0</v>
      </c>
      <c r="L392" s="118">
        <v>0</v>
      </c>
      <c r="M392" s="118">
        <v>0</v>
      </c>
      <c r="N392" s="118">
        <v>0</v>
      </c>
      <c r="O392" s="118">
        <v>0</v>
      </c>
      <c r="P392" s="118">
        <v>0</v>
      </c>
      <c r="Q392" s="118">
        <v>0</v>
      </c>
      <c r="R392" s="118">
        <v>0</v>
      </c>
      <c r="S392" s="118">
        <v>0</v>
      </c>
      <c r="T392" s="118">
        <v>0</v>
      </c>
      <c r="U392" s="118">
        <v>0</v>
      </c>
      <c r="V392" s="118">
        <v>22.1</v>
      </c>
      <c r="W392" s="118">
        <v>27.6</v>
      </c>
      <c r="X392" s="232"/>
    </row>
    <row r="393" spans="1:24" ht="13.5" customHeight="1" x14ac:dyDescent="0.25">
      <c r="A393" s="170">
        <v>0.72916666666666696</v>
      </c>
      <c r="B393" s="118">
        <v>41</v>
      </c>
      <c r="C393" s="118">
        <v>0</v>
      </c>
      <c r="D393" s="118">
        <v>2</v>
      </c>
      <c r="E393" s="118">
        <v>17</v>
      </c>
      <c r="F393" s="118">
        <v>14</v>
      </c>
      <c r="G393" s="118">
        <v>7</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21.1</v>
      </c>
      <c r="W393" s="118">
        <v>25.2</v>
      </c>
      <c r="X393" s="232"/>
    </row>
    <row r="394" spans="1:24" ht="13.5" customHeight="1" x14ac:dyDescent="0.25">
      <c r="A394" s="170">
        <v>0.73958333333333304</v>
      </c>
      <c r="B394" s="118">
        <v>51</v>
      </c>
      <c r="C394" s="118">
        <v>5</v>
      </c>
      <c r="D394" s="118">
        <v>2</v>
      </c>
      <c r="E394" s="118">
        <v>15</v>
      </c>
      <c r="F394" s="118">
        <v>28</v>
      </c>
      <c r="G394" s="118">
        <v>1</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19.2</v>
      </c>
      <c r="W394" s="118">
        <v>23.5</v>
      </c>
      <c r="X394" s="232"/>
    </row>
    <row r="395" spans="1:24" ht="13.5" customHeight="1" x14ac:dyDescent="0.25">
      <c r="A395" s="170">
        <v>0.75</v>
      </c>
      <c r="B395" s="118">
        <v>42</v>
      </c>
      <c r="C395" s="118">
        <v>1</v>
      </c>
      <c r="D395" s="118">
        <v>1</v>
      </c>
      <c r="E395" s="118">
        <v>12</v>
      </c>
      <c r="F395" s="118">
        <v>21</v>
      </c>
      <c r="G395" s="118">
        <v>6</v>
      </c>
      <c r="H395" s="118">
        <v>1</v>
      </c>
      <c r="I395" s="118">
        <v>0</v>
      </c>
      <c r="J395" s="118">
        <v>0</v>
      </c>
      <c r="K395" s="118">
        <v>0</v>
      </c>
      <c r="L395" s="118">
        <v>0</v>
      </c>
      <c r="M395" s="118">
        <v>0</v>
      </c>
      <c r="N395" s="118">
        <v>0</v>
      </c>
      <c r="O395" s="118">
        <v>0</v>
      </c>
      <c r="P395" s="118">
        <v>0</v>
      </c>
      <c r="Q395" s="118">
        <v>0</v>
      </c>
      <c r="R395" s="118">
        <v>0</v>
      </c>
      <c r="S395" s="118">
        <v>0</v>
      </c>
      <c r="T395" s="118">
        <v>0</v>
      </c>
      <c r="U395" s="118">
        <v>0</v>
      </c>
      <c r="V395" s="118">
        <v>21.7</v>
      </c>
      <c r="W395" s="118">
        <v>25.5</v>
      </c>
      <c r="X395" s="232"/>
    </row>
    <row r="396" spans="1:24" ht="13.5" customHeight="1" x14ac:dyDescent="0.25">
      <c r="A396" s="170">
        <v>0.76041666666666696</v>
      </c>
      <c r="B396" s="118">
        <v>51</v>
      </c>
      <c r="C396" s="118">
        <v>0</v>
      </c>
      <c r="D396" s="118">
        <v>1</v>
      </c>
      <c r="E396" s="118">
        <v>11</v>
      </c>
      <c r="F396" s="118">
        <v>30</v>
      </c>
      <c r="G396" s="118">
        <v>9</v>
      </c>
      <c r="H396" s="118">
        <v>0</v>
      </c>
      <c r="I396" s="118">
        <v>0</v>
      </c>
      <c r="J396" s="118">
        <v>0</v>
      </c>
      <c r="K396" s="118">
        <v>0</v>
      </c>
      <c r="L396" s="118">
        <v>0</v>
      </c>
      <c r="M396" s="118">
        <v>0</v>
      </c>
      <c r="N396" s="118">
        <v>0</v>
      </c>
      <c r="O396" s="118">
        <v>0</v>
      </c>
      <c r="P396" s="118">
        <v>0</v>
      </c>
      <c r="Q396" s="118">
        <v>0</v>
      </c>
      <c r="R396" s="118">
        <v>0</v>
      </c>
      <c r="S396" s="118">
        <v>0</v>
      </c>
      <c r="T396" s="118">
        <v>0</v>
      </c>
      <c r="U396" s="118">
        <v>0</v>
      </c>
      <c r="V396" s="118">
        <v>21.8</v>
      </c>
      <c r="W396" s="118">
        <v>25.3</v>
      </c>
      <c r="X396" s="232"/>
    </row>
    <row r="397" spans="1:24" ht="13.5" customHeight="1" x14ac:dyDescent="0.25">
      <c r="A397" s="170">
        <v>0.77083333333333304</v>
      </c>
      <c r="B397" s="118">
        <v>50</v>
      </c>
      <c r="C397" s="118">
        <v>0</v>
      </c>
      <c r="D397" s="118">
        <v>1</v>
      </c>
      <c r="E397" s="118">
        <v>11</v>
      </c>
      <c r="F397" s="118">
        <v>26</v>
      </c>
      <c r="G397" s="118">
        <v>11</v>
      </c>
      <c r="H397" s="118">
        <v>1</v>
      </c>
      <c r="I397" s="118">
        <v>0</v>
      </c>
      <c r="J397" s="118">
        <v>0</v>
      </c>
      <c r="K397" s="118">
        <v>0</v>
      </c>
      <c r="L397" s="118">
        <v>0</v>
      </c>
      <c r="M397" s="118">
        <v>0</v>
      </c>
      <c r="N397" s="118">
        <v>0</v>
      </c>
      <c r="O397" s="118">
        <v>0</v>
      </c>
      <c r="P397" s="118">
        <v>0</v>
      </c>
      <c r="Q397" s="118">
        <v>0</v>
      </c>
      <c r="R397" s="118">
        <v>0</v>
      </c>
      <c r="S397" s="118">
        <v>0</v>
      </c>
      <c r="T397" s="118">
        <v>0</v>
      </c>
      <c r="U397" s="118">
        <v>0</v>
      </c>
      <c r="V397" s="118">
        <v>22.8</v>
      </c>
      <c r="W397" s="118">
        <v>26.5</v>
      </c>
      <c r="X397" s="232"/>
    </row>
    <row r="398" spans="1:24" ht="13.5" customHeight="1" x14ac:dyDescent="0.25">
      <c r="A398" s="170">
        <v>0.78125</v>
      </c>
      <c r="B398" s="118">
        <v>36</v>
      </c>
      <c r="C398" s="118">
        <v>0</v>
      </c>
      <c r="D398" s="118">
        <v>1</v>
      </c>
      <c r="E398" s="118">
        <v>5</v>
      </c>
      <c r="F398" s="118">
        <v>17</v>
      </c>
      <c r="G398" s="118">
        <v>12</v>
      </c>
      <c r="H398" s="118">
        <v>1</v>
      </c>
      <c r="I398" s="118">
        <v>0</v>
      </c>
      <c r="J398" s="118">
        <v>0</v>
      </c>
      <c r="K398" s="118">
        <v>0</v>
      </c>
      <c r="L398" s="118">
        <v>0</v>
      </c>
      <c r="M398" s="118">
        <v>0</v>
      </c>
      <c r="N398" s="118">
        <v>0</v>
      </c>
      <c r="O398" s="118">
        <v>0</v>
      </c>
      <c r="P398" s="118">
        <v>0</v>
      </c>
      <c r="Q398" s="118">
        <v>0</v>
      </c>
      <c r="R398" s="118">
        <v>0</v>
      </c>
      <c r="S398" s="118">
        <v>0</v>
      </c>
      <c r="T398" s="118">
        <v>0</v>
      </c>
      <c r="U398" s="118">
        <v>0</v>
      </c>
      <c r="V398" s="118">
        <v>23.2</v>
      </c>
      <c r="W398" s="118">
        <v>26.5</v>
      </c>
      <c r="X398" s="232"/>
    </row>
    <row r="399" spans="1:24" ht="13.5" customHeight="1" x14ac:dyDescent="0.25">
      <c r="A399" s="170">
        <v>0.79166666666666696</v>
      </c>
      <c r="B399" s="118">
        <v>37</v>
      </c>
      <c r="C399" s="118">
        <v>1</v>
      </c>
      <c r="D399" s="118">
        <v>1</v>
      </c>
      <c r="E399" s="118">
        <v>12</v>
      </c>
      <c r="F399" s="118">
        <v>14</v>
      </c>
      <c r="G399" s="118">
        <v>9</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21.1</v>
      </c>
      <c r="W399" s="118">
        <v>26.3</v>
      </c>
      <c r="X399" s="232"/>
    </row>
    <row r="400" spans="1:24" ht="13.5" customHeight="1" x14ac:dyDescent="0.25">
      <c r="A400" s="170">
        <v>0.80208333333333304</v>
      </c>
      <c r="B400" s="118">
        <v>43</v>
      </c>
      <c r="C400" s="118">
        <v>0</v>
      </c>
      <c r="D400" s="118">
        <v>5</v>
      </c>
      <c r="E400" s="118">
        <v>26</v>
      </c>
      <c r="F400" s="118">
        <v>10</v>
      </c>
      <c r="G400" s="118">
        <v>2</v>
      </c>
      <c r="H400" s="118">
        <v>0</v>
      </c>
      <c r="I400" s="118">
        <v>0</v>
      </c>
      <c r="J400" s="118">
        <v>0</v>
      </c>
      <c r="K400" s="118">
        <v>0</v>
      </c>
      <c r="L400" s="118">
        <v>0</v>
      </c>
      <c r="M400" s="118">
        <v>0</v>
      </c>
      <c r="N400" s="118">
        <v>0</v>
      </c>
      <c r="O400" s="118">
        <v>0</v>
      </c>
      <c r="P400" s="118">
        <v>0</v>
      </c>
      <c r="Q400" s="118">
        <v>0</v>
      </c>
      <c r="R400" s="118">
        <v>0</v>
      </c>
      <c r="S400" s="118">
        <v>0</v>
      </c>
      <c r="T400" s="118">
        <v>0</v>
      </c>
      <c r="U400" s="118">
        <v>0</v>
      </c>
      <c r="V400" s="118">
        <v>18.5</v>
      </c>
      <c r="W400" s="118">
        <v>21.9</v>
      </c>
      <c r="X400" s="232"/>
    </row>
    <row r="401" spans="1:24" ht="13.5" customHeight="1" x14ac:dyDescent="0.25">
      <c r="A401" s="170">
        <v>0.8125</v>
      </c>
      <c r="B401" s="118">
        <v>35</v>
      </c>
      <c r="C401" s="118">
        <v>1</v>
      </c>
      <c r="D401" s="118">
        <v>2</v>
      </c>
      <c r="E401" s="118">
        <v>13</v>
      </c>
      <c r="F401" s="118">
        <v>15</v>
      </c>
      <c r="G401" s="118">
        <v>4</v>
      </c>
      <c r="H401" s="118">
        <v>0</v>
      </c>
      <c r="I401" s="118">
        <v>0</v>
      </c>
      <c r="J401" s="118">
        <v>0</v>
      </c>
      <c r="K401" s="118">
        <v>0</v>
      </c>
      <c r="L401" s="118">
        <v>0</v>
      </c>
      <c r="M401" s="118">
        <v>0</v>
      </c>
      <c r="N401" s="118">
        <v>0</v>
      </c>
      <c r="O401" s="118">
        <v>0</v>
      </c>
      <c r="P401" s="118">
        <v>0</v>
      </c>
      <c r="Q401" s="118">
        <v>0</v>
      </c>
      <c r="R401" s="118">
        <v>0</v>
      </c>
      <c r="S401" s="118">
        <v>0</v>
      </c>
      <c r="T401" s="118">
        <v>0</v>
      </c>
      <c r="U401" s="118">
        <v>0</v>
      </c>
      <c r="V401" s="118">
        <v>20.3</v>
      </c>
      <c r="W401" s="118">
        <v>24</v>
      </c>
      <c r="X401" s="232"/>
    </row>
    <row r="402" spans="1:24" ht="13.5" customHeight="1" x14ac:dyDescent="0.25">
      <c r="A402" s="170">
        <v>0.82291666666666696</v>
      </c>
      <c r="B402" s="118">
        <v>46</v>
      </c>
      <c r="C402" s="118">
        <v>0</v>
      </c>
      <c r="D402" s="118">
        <v>0</v>
      </c>
      <c r="E402" s="118">
        <v>13</v>
      </c>
      <c r="F402" s="118">
        <v>26</v>
      </c>
      <c r="G402" s="118">
        <v>5</v>
      </c>
      <c r="H402" s="118">
        <v>2</v>
      </c>
      <c r="I402" s="118">
        <v>0</v>
      </c>
      <c r="J402" s="118">
        <v>0</v>
      </c>
      <c r="K402" s="118">
        <v>0</v>
      </c>
      <c r="L402" s="118">
        <v>0</v>
      </c>
      <c r="M402" s="118">
        <v>0</v>
      </c>
      <c r="N402" s="118">
        <v>0</v>
      </c>
      <c r="O402" s="118">
        <v>0</v>
      </c>
      <c r="P402" s="118">
        <v>0</v>
      </c>
      <c r="Q402" s="118">
        <v>0</v>
      </c>
      <c r="R402" s="118">
        <v>0</v>
      </c>
      <c r="S402" s="118">
        <v>0</v>
      </c>
      <c r="T402" s="118">
        <v>0</v>
      </c>
      <c r="U402" s="118">
        <v>0</v>
      </c>
      <c r="V402" s="118">
        <v>21.7</v>
      </c>
      <c r="W402" s="118">
        <v>25</v>
      </c>
      <c r="X402" s="232"/>
    </row>
    <row r="403" spans="1:24" ht="13.5" customHeight="1" x14ac:dyDescent="0.25">
      <c r="A403" s="170">
        <v>0.83333333333333304</v>
      </c>
      <c r="B403" s="118">
        <v>46</v>
      </c>
      <c r="C403" s="118">
        <v>0</v>
      </c>
      <c r="D403" s="118">
        <v>1</v>
      </c>
      <c r="E403" s="118">
        <v>16</v>
      </c>
      <c r="F403" s="118">
        <v>22</v>
      </c>
      <c r="G403" s="118">
        <v>5</v>
      </c>
      <c r="H403" s="118">
        <v>2</v>
      </c>
      <c r="I403" s="118">
        <v>0</v>
      </c>
      <c r="J403" s="118">
        <v>0</v>
      </c>
      <c r="K403" s="118">
        <v>0</v>
      </c>
      <c r="L403" s="118">
        <v>0</v>
      </c>
      <c r="M403" s="118">
        <v>0</v>
      </c>
      <c r="N403" s="118">
        <v>0</v>
      </c>
      <c r="O403" s="118">
        <v>0</v>
      </c>
      <c r="P403" s="118">
        <v>0</v>
      </c>
      <c r="Q403" s="118">
        <v>0</v>
      </c>
      <c r="R403" s="118">
        <v>0</v>
      </c>
      <c r="S403" s="118">
        <v>0</v>
      </c>
      <c r="T403" s="118">
        <v>0</v>
      </c>
      <c r="U403" s="118">
        <v>0</v>
      </c>
      <c r="V403" s="118">
        <v>21.5</v>
      </c>
      <c r="W403" s="118">
        <v>25.1</v>
      </c>
      <c r="X403" s="232"/>
    </row>
    <row r="404" spans="1:24" ht="13.5" customHeight="1" x14ac:dyDescent="0.25">
      <c r="A404" s="170">
        <v>0.84375</v>
      </c>
      <c r="B404" s="118">
        <v>26</v>
      </c>
      <c r="C404" s="118">
        <v>0</v>
      </c>
      <c r="D404" s="118">
        <v>0</v>
      </c>
      <c r="E404" s="118">
        <v>10</v>
      </c>
      <c r="F404" s="118">
        <v>14</v>
      </c>
      <c r="G404" s="118">
        <v>1</v>
      </c>
      <c r="H404" s="118">
        <v>1</v>
      </c>
      <c r="I404" s="118">
        <v>0</v>
      </c>
      <c r="J404" s="118">
        <v>0</v>
      </c>
      <c r="K404" s="118">
        <v>0</v>
      </c>
      <c r="L404" s="118">
        <v>0</v>
      </c>
      <c r="M404" s="118">
        <v>0</v>
      </c>
      <c r="N404" s="118">
        <v>0</v>
      </c>
      <c r="O404" s="118">
        <v>0</v>
      </c>
      <c r="P404" s="118">
        <v>0</v>
      </c>
      <c r="Q404" s="118">
        <v>0</v>
      </c>
      <c r="R404" s="118">
        <v>0</v>
      </c>
      <c r="S404" s="118">
        <v>0</v>
      </c>
      <c r="T404" s="118">
        <v>0</v>
      </c>
      <c r="U404" s="118">
        <v>0</v>
      </c>
      <c r="V404" s="118">
        <v>20.8</v>
      </c>
      <c r="W404" s="118">
        <v>22.7</v>
      </c>
      <c r="X404" s="232"/>
    </row>
    <row r="405" spans="1:24" ht="13.5" customHeight="1" x14ac:dyDescent="0.25">
      <c r="A405" s="170">
        <v>0.85416666666666696</v>
      </c>
      <c r="B405" s="118">
        <v>18</v>
      </c>
      <c r="C405" s="118">
        <v>1</v>
      </c>
      <c r="D405" s="118">
        <v>3</v>
      </c>
      <c r="E405" s="118">
        <v>6</v>
      </c>
      <c r="F405" s="118">
        <v>7</v>
      </c>
      <c r="G405" s="118">
        <v>1</v>
      </c>
      <c r="H405" s="118">
        <v>0</v>
      </c>
      <c r="I405" s="118">
        <v>0</v>
      </c>
      <c r="J405" s="118">
        <v>0</v>
      </c>
      <c r="K405" s="118">
        <v>0</v>
      </c>
      <c r="L405" s="118">
        <v>0</v>
      </c>
      <c r="M405" s="118">
        <v>0</v>
      </c>
      <c r="N405" s="118">
        <v>0</v>
      </c>
      <c r="O405" s="118">
        <v>0</v>
      </c>
      <c r="P405" s="118">
        <v>0</v>
      </c>
      <c r="Q405" s="118">
        <v>0</v>
      </c>
      <c r="R405" s="118">
        <v>0</v>
      </c>
      <c r="S405" s="118">
        <v>0</v>
      </c>
      <c r="T405" s="118">
        <v>0</v>
      </c>
      <c r="U405" s="118">
        <v>0</v>
      </c>
      <c r="V405" s="118">
        <v>19.100000000000001</v>
      </c>
      <c r="W405" s="118">
        <v>23.4</v>
      </c>
      <c r="X405" s="232"/>
    </row>
    <row r="406" spans="1:24" ht="13.5" customHeight="1" x14ac:dyDescent="0.25">
      <c r="A406" s="170">
        <v>0.86458333333333304</v>
      </c>
      <c r="B406" s="118">
        <v>24</v>
      </c>
      <c r="C406" s="118">
        <v>0</v>
      </c>
      <c r="D406" s="118">
        <v>1</v>
      </c>
      <c r="E406" s="118">
        <v>4</v>
      </c>
      <c r="F406" s="118">
        <v>10</v>
      </c>
      <c r="G406" s="118">
        <v>8</v>
      </c>
      <c r="H406" s="118">
        <v>0</v>
      </c>
      <c r="I406" s="118">
        <v>1</v>
      </c>
      <c r="J406" s="118">
        <v>0</v>
      </c>
      <c r="K406" s="118">
        <v>0</v>
      </c>
      <c r="L406" s="118">
        <v>0</v>
      </c>
      <c r="M406" s="118">
        <v>0</v>
      </c>
      <c r="N406" s="118">
        <v>0</v>
      </c>
      <c r="O406" s="118">
        <v>0</v>
      </c>
      <c r="P406" s="118">
        <v>0</v>
      </c>
      <c r="Q406" s="118">
        <v>0</v>
      </c>
      <c r="R406" s="118">
        <v>0</v>
      </c>
      <c r="S406" s="118">
        <v>0</v>
      </c>
      <c r="T406" s="118">
        <v>0</v>
      </c>
      <c r="U406" s="118">
        <v>0</v>
      </c>
      <c r="V406" s="118">
        <v>23.3</v>
      </c>
      <c r="W406" s="118">
        <v>26.6</v>
      </c>
      <c r="X406" s="232"/>
    </row>
    <row r="407" spans="1:24" ht="13.5" customHeight="1" x14ac:dyDescent="0.25">
      <c r="A407" s="170">
        <v>0.875</v>
      </c>
      <c r="B407" s="118">
        <v>29</v>
      </c>
      <c r="C407" s="118">
        <v>0</v>
      </c>
      <c r="D407" s="118">
        <v>0</v>
      </c>
      <c r="E407" s="118">
        <v>5</v>
      </c>
      <c r="F407" s="118">
        <v>21</v>
      </c>
      <c r="G407" s="118">
        <v>2</v>
      </c>
      <c r="H407" s="118">
        <v>1</v>
      </c>
      <c r="I407" s="118">
        <v>0</v>
      </c>
      <c r="J407" s="118">
        <v>0</v>
      </c>
      <c r="K407" s="118">
        <v>0</v>
      </c>
      <c r="L407" s="118">
        <v>0</v>
      </c>
      <c r="M407" s="118">
        <v>0</v>
      </c>
      <c r="N407" s="118">
        <v>0</v>
      </c>
      <c r="O407" s="118">
        <v>0</v>
      </c>
      <c r="P407" s="118">
        <v>0</v>
      </c>
      <c r="Q407" s="118">
        <v>0</v>
      </c>
      <c r="R407" s="118">
        <v>0</v>
      </c>
      <c r="S407" s="118">
        <v>0</v>
      </c>
      <c r="T407" s="118">
        <v>0</v>
      </c>
      <c r="U407" s="118">
        <v>0</v>
      </c>
      <c r="V407" s="118">
        <v>22.5</v>
      </c>
      <c r="W407" s="118">
        <v>24.6</v>
      </c>
      <c r="X407" s="232"/>
    </row>
    <row r="408" spans="1:24" ht="13.5" customHeight="1" x14ac:dyDescent="0.25">
      <c r="A408" s="170">
        <v>0.88541666666666696</v>
      </c>
      <c r="B408" s="118">
        <v>18</v>
      </c>
      <c r="C408" s="118">
        <v>0</v>
      </c>
      <c r="D408" s="118">
        <v>0</v>
      </c>
      <c r="E408" s="118">
        <v>6</v>
      </c>
      <c r="F408" s="118">
        <v>9</v>
      </c>
      <c r="G408" s="118">
        <v>3</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22.3</v>
      </c>
      <c r="W408" s="118">
        <v>25.3</v>
      </c>
      <c r="X408" s="232"/>
    </row>
    <row r="409" spans="1:24" ht="13.5" customHeight="1" x14ac:dyDescent="0.25">
      <c r="A409" s="170">
        <v>0.89583333333333304</v>
      </c>
      <c r="B409" s="118">
        <v>18</v>
      </c>
      <c r="C409" s="118">
        <v>0</v>
      </c>
      <c r="D409" s="118">
        <v>3</v>
      </c>
      <c r="E409" s="118">
        <v>7</v>
      </c>
      <c r="F409" s="118">
        <v>4</v>
      </c>
      <c r="G409" s="118">
        <v>3</v>
      </c>
      <c r="H409" s="118">
        <v>0</v>
      </c>
      <c r="I409" s="118">
        <v>1</v>
      </c>
      <c r="J409" s="118">
        <v>0</v>
      </c>
      <c r="K409" s="118">
        <v>0</v>
      </c>
      <c r="L409" s="118">
        <v>0</v>
      </c>
      <c r="M409" s="118">
        <v>0</v>
      </c>
      <c r="N409" s="118">
        <v>0</v>
      </c>
      <c r="O409" s="118">
        <v>0</v>
      </c>
      <c r="P409" s="118">
        <v>0</v>
      </c>
      <c r="Q409" s="118">
        <v>0</v>
      </c>
      <c r="R409" s="118">
        <v>0</v>
      </c>
      <c r="S409" s="118">
        <v>0</v>
      </c>
      <c r="T409" s="118">
        <v>0</v>
      </c>
      <c r="U409" s="118">
        <v>0</v>
      </c>
      <c r="V409" s="118">
        <v>21</v>
      </c>
      <c r="W409" s="118">
        <v>28.2</v>
      </c>
      <c r="X409" s="232"/>
    </row>
    <row r="410" spans="1:24" ht="13.5" customHeight="1" x14ac:dyDescent="0.25">
      <c r="A410" s="170">
        <v>0.90625</v>
      </c>
      <c r="B410" s="118">
        <v>10</v>
      </c>
      <c r="C410" s="118">
        <v>0</v>
      </c>
      <c r="D410" s="118">
        <v>1</v>
      </c>
      <c r="E410" s="118">
        <v>2</v>
      </c>
      <c r="F410" s="118">
        <v>2</v>
      </c>
      <c r="G410" s="118">
        <v>4</v>
      </c>
      <c r="H410" s="118">
        <v>1</v>
      </c>
      <c r="I410" s="118">
        <v>0</v>
      </c>
      <c r="J410" s="118">
        <v>0</v>
      </c>
      <c r="K410" s="118">
        <v>0</v>
      </c>
      <c r="L410" s="118">
        <v>0</v>
      </c>
      <c r="M410" s="118">
        <v>0</v>
      </c>
      <c r="N410" s="118">
        <v>0</v>
      </c>
      <c r="O410" s="118">
        <v>0</v>
      </c>
      <c r="P410" s="118">
        <v>0</v>
      </c>
      <c r="Q410" s="118">
        <v>0</v>
      </c>
      <c r="R410" s="118">
        <v>0</v>
      </c>
      <c r="S410" s="118">
        <v>0</v>
      </c>
      <c r="T410" s="118">
        <v>0</v>
      </c>
      <c r="U410" s="118">
        <v>0</v>
      </c>
      <c r="V410" s="118">
        <v>23.2</v>
      </c>
      <c r="W410" s="118" t="s">
        <v>187</v>
      </c>
      <c r="X410" s="232"/>
    </row>
    <row r="411" spans="1:24" ht="13.5" customHeight="1" x14ac:dyDescent="0.25">
      <c r="A411" s="170">
        <v>0.91666666666666696</v>
      </c>
      <c r="B411" s="118">
        <v>15</v>
      </c>
      <c r="C411" s="118">
        <v>0</v>
      </c>
      <c r="D411" s="118">
        <v>0</v>
      </c>
      <c r="E411" s="118">
        <v>1</v>
      </c>
      <c r="F411" s="118">
        <v>10</v>
      </c>
      <c r="G411" s="118">
        <v>4</v>
      </c>
      <c r="H411" s="118">
        <v>0</v>
      </c>
      <c r="I411" s="118">
        <v>0</v>
      </c>
      <c r="J411" s="118">
        <v>0</v>
      </c>
      <c r="K411" s="118">
        <v>0</v>
      </c>
      <c r="L411" s="118">
        <v>0</v>
      </c>
      <c r="M411" s="118">
        <v>0</v>
      </c>
      <c r="N411" s="118">
        <v>0</v>
      </c>
      <c r="O411" s="118">
        <v>0</v>
      </c>
      <c r="P411" s="118">
        <v>0</v>
      </c>
      <c r="Q411" s="118">
        <v>0</v>
      </c>
      <c r="R411" s="118">
        <v>0</v>
      </c>
      <c r="S411" s="118">
        <v>0</v>
      </c>
      <c r="T411" s="118">
        <v>0</v>
      </c>
      <c r="U411" s="118">
        <v>0</v>
      </c>
      <c r="V411" s="118">
        <v>23.1</v>
      </c>
      <c r="W411" s="118">
        <v>27</v>
      </c>
      <c r="X411" s="232"/>
    </row>
    <row r="412" spans="1:24" ht="13.5" customHeight="1" x14ac:dyDescent="0.25">
      <c r="A412" s="170">
        <v>0.92708333333333304</v>
      </c>
      <c r="B412" s="118">
        <v>12</v>
      </c>
      <c r="C412" s="118">
        <v>0</v>
      </c>
      <c r="D412" s="118">
        <v>0</v>
      </c>
      <c r="E412" s="118">
        <v>6</v>
      </c>
      <c r="F412" s="118">
        <v>4</v>
      </c>
      <c r="G412" s="118">
        <v>2</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21</v>
      </c>
      <c r="W412" s="118">
        <v>26.5</v>
      </c>
      <c r="X412" s="232"/>
    </row>
    <row r="413" spans="1:24" ht="13.5" customHeight="1" x14ac:dyDescent="0.25">
      <c r="A413" s="170">
        <v>0.9375</v>
      </c>
      <c r="B413" s="118">
        <v>14</v>
      </c>
      <c r="C413" s="118">
        <v>0</v>
      </c>
      <c r="D413" s="118">
        <v>0</v>
      </c>
      <c r="E413" s="118">
        <v>1</v>
      </c>
      <c r="F413" s="118">
        <v>4</v>
      </c>
      <c r="G413" s="118">
        <v>8</v>
      </c>
      <c r="H413" s="118">
        <v>0</v>
      </c>
      <c r="I413" s="118">
        <v>1</v>
      </c>
      <c r="J413" s="118">
        <v>0</v>
      </c>
      <c r="K413" s="118">
        <v>0</v>
      </c>
      <c r="L413" s="118">
        <v>0</v>
      </c>
      <c r="M413" s="118">
        <v>0</v>
      </c>
      <c r="N413" s="118">
        <v>0</v>
      </c>
      <c r="O413" s="118">
        <v>0</v>
      </c>
      <c r="P413" s="118">
        <v>0</v>
      </c>
      <c r="Q413" s="118">
        <v>0</v>
      </c>
      <c r="R413" s="118">
        <v>0</v>
      </c>
      <c r="S413" s="118">
        <v>0</v>
      </c>
      <c r="T413" s="118">
        <v>0</v>
      </c>
      <c r="U413" s="118">
        <v>0</v>
      </c>
      <c r="V413" s="118">
        <v>25.6</v>
      </c>
      <c r="W413" s="118">
        <v>29.4</v>
      </c>
      <c r="X413" s="232"/>
    </row>
    <row r="414" spans="1:24" ht="13.5" customHeight="1" x14ac:dyDescent="0.25">
      <c r="A414" s="170">
        <v>0.94791666666666696</v>
      </c>
      <c r="B414" s="118">
        <v>5</v>
      </c>
      <c r="C414" s="118">
        <v>0</v>
      </c>
      <c r="D414" s="118">
        <v>0</v>
      </c>
      <c r="E414" s="118">
        <v>0</v>
      </c>
      <c r="F414" s="118">
        <v>3</v>
      </c>
      <c r="G414" s="118">
        <v>2</v>
      </c>
      <c r="H414" s="118">
        <v>0</v>
      </c>
      <c r="I414" s="118">
        <v>0</v>
      </c>
      <c r="J414" s="118">
        <v>0</v>
      </c>
      <c r="K414" s="118">
        <v>0</v>
      </c>
      <c r="L414" s="118">
        <v>0</v>
      </c>
      <c r="M414" s="118">
        <v>0</v>
      </c>
      <c r="N414" s="118">
        <v>0</v>
      </c>
      <c r="O414" s="118">
        <v>0</v>
      </c>
      <c r="P414" s="118">
        <v>0</v>
      </c>
      <c r="Q414" s="118">
        <v>0</v>
      </c>
      <c r="R414" s="118">
        <v>0</v>
      </c>
      <c r="S414" s="118">
        <v>0</v>
      </c>
      <c r="T414" s="118">
        <v>0</v>
      </c>
      <c r="U414" s="118">
        <v>0</v>
      </c>
      <c r="V414" s="118">
        <v>25</v>
      </c>
      <c r="W414" s="118" t="s">
        <v>187</v>
      </c>
      <c r="X414" s="232"/>
    </row>
    <row r="415" spans="1:24" ht="13.5" customHeight="1" x14ac:dyDescent="0.25">
      <c r="A415" s="170">
        <v>0.95833333333333304</v>
      </c>
      <c r="B415" s="118">
        <v>1</v>
      </c>
      <c r="C415" s="118">
        <v>0</v>
      </c>
      <c r="D415" s="118">
        <v>0</v>
      </c>
      <c r="E415" s="118">
        <v>0</v>
      </c>
      <c r="F415" s="118">
        <v>0</v>
      </c>
      <c r="G415" s="118">
        <v>1</v>
      </c>
      <c r="H415" s="118">
        <v>0</v>
      </c>
      <c r="I415" s="118">
        <v>0</v>
      </c>
      <c r="J415" s="118">
        <v>0</v>
      </c>
      <c r="K415" s="118">
        <v>0</v>
      </c>
      <c r="L415" s="118">
        <v>0</v>
      </c>
      <c r="M415" s="118">
        <v>0</v>
      </c>
      <c r="N415" s="118">
        <v>0</v>
      </c>
      <c r="O415" s="118">
        <v>0</v>
      </c>
      <c r="P415" s="118">
        <v>0</v>
      </c>
      <c r="Q415" s="118">
        <v>0</v>
      </c>
      <c r="R415" s="118">
        <v>0</v>
      </c>
      <c r="S415" s="118">
        <v>0</v>
      </c>
      <c r="T415" s="118">
        <v>0</v>
      </c>
      <c r="U415" s="118">
        <v>0</v>
      </c>
      <c r="V415" s="118">
        <v>26.5</v>
      </c>
      <c r="W415" s="118" t="s">
        <v>187</v>
      </c>
      <c r="X415" s="232"/>
    </row>
    <row r="416" spans="1:24" ht="13.5" customHeight="1" x14ac:dyDescent="0.25">
      <c r="A416" s="170">
        <v>0.96875</v>
      </c>
      <c r="B416" s="118">
        <v>6</v>
      </c>
      <c r="C416" s="118">
        <v>0</v>
      </c>
      <c r="D416" s="118">
        <v>0</v>
      </c>
      <c r="E416" s="118">
        <v>0</v>
      </c>
      <c r="F416" s="118">
        <v>3</v>
      </c>
      <c r="G416" s="118">
        <v>1</v>
      </c>
      <c r="H416" s="118">
        <v>2</v>
      </c>
      <c r="I416" s="118">
        <v>0</v>
      </c>
      <c r="J416" s="118">
        <v>0</v>
      </c>
      <c r="K416" s="118">
        <v>0</v>
      </c>
      <c r="L416" s="118">
        <v>0</v>
      </c>
      <c r="M416" s="118">
        <v>0</v>
      </c>
      <c r="N416" s="118">
        <v>0</v>
      </c>
      <c r="O416" s="118">
        <v>0</v>
      </c>
      <c r="P416" s="118">
        <v>0</v>
      </c>
      <c r="Q416" s="118">
        <v>0</v>
      </c>
      <c r="R416" s="118">
        <v>0</v>
      </c>
      <c r="S416" s="118">
        <v>0</v>
      </c>
      <c r="T416" s="118">
        <v>0</v>
      </c>
      <c r="U416" s="118">
        <v>0</v>
      </c>
      <c r="V416" s="118">
        <v>26.3</v>
      </c>
      <c r="W416" s="118" t="s">
        <v>187</v>
      </c>
      <c r="X416" s="232"/>
    </row>
    <row r="417" spans="1:24" ht="13.5" customHeight="1" x14ac:dyDescent="0.25">
      <c r="A417" s="170">
        <v>0.97916666666666696</v>
      </c>
      <c r="B417" s="118">
        <v>13</v>
      </c>
      <c r="C417" s="118">
        <v>0</v>
      </c>
      <c r="D417" s="118">
        <v>1</v>
      </c>
      <c r="E417" s="118">
        <v>0</v>
      </c>
      <c r="F417" s="118">
        <v>4</v>
      </c>
      <c r="G417" s="118">
        <v>5</v>
      </c>
      <c r="H417" s="118">
        <v>3</v>
      </c>
      <c r="I417" s="118">
        <v>0</v>
      </c>
      <c r="J417" s="118">
        <v>0</v>
      </c>
      <c r="K417" s="118">
        <v>0</v>
      </c>
      <c r="L417" s="118">
        <v>0</v>
      </c>
      <c r="M417" s="118">
        <v>0</v>
      </c>
      <c r="N417" s="118">
        <v>0</v>
      </c>
      <c r="O417" s="118">
        <v>0</v>
      </c>
      <c r="P417" s="118">
        <v>0</v>
      </c>
      <c r="Q417" s="118">
        <v>0</v>
      </c>
      <c r="R417" s="118">
        <v>0</v>
      </c>
      <c r="S417" s="118">
        <v>0</v>
      </c>
      <c r="T417" s="118">
        <v>0</v>
      </c>
      <c r="U417" s="118">
        <v>0</v>
      </c>
      <c r="V417" s="118">
        <v>26</v>
      </c>
      <c r="W417" s="118">
        <v>30.4</v>
      </c>
      <c r="X417" s="232"/>
    </row>
    <row r="418" spans="1:24" ht="13.5" customHeight="1" thickBot="1" x14ac:dyDescent="0.3">
      <c r="A418" s="171">
        <v>0.98958333333333304</v>
      </c>
      <c r="B418" s="120">
        <v>2</v>
      </c>
      <c r="C418" s="120">
        <v>0</v>
      </c>
      <c r="D418" s="120">
        <v>0</v>
      </c>
      <c r="E418" s="120">
        <v>0</v>
      </c>
      <c r="F418" s="120">
        <v>1</v>
      </c>
      <c r="G418" s="120">
        <v>0</v>
      </c>
      <c r="H418" s="120">
        <v>1</v>
      </c>
      <c r="I418" s="120">
        <v>0</v>
      </c>
      <c r="J418" s="120">
        <v>0</v>
      </c>
      <c r="K418" s="120">
        <v>0</v>
      </c>
      <c r="L418" s="120">
        <v>0</v>
      </c>
      <c r="M418" s="120">
        <v>0</v>
      </c>
      <c r="N418" s="120">
        <v>0</v>
      </c>
      <c r="O418" s="120">
        <v>0</v>
      </c>
      <c r="P418" s="120">
        <v>0</v>
      </c>
      <c r="Q418" s="120">
        <v>0</v>
      </c>
      <c r="R418" s="120">
        <v>0</v>
      </c>
      <c r="S418" s="120">
        <v>0</v>
      </c>
      <c r="T418" s="120">
        <v>0</v>
      </c>
      <c r="U418" s="120">
        <v>0</v>
      </c>
      <c r="V418" s="120">
        <v>25.3</v>
      </c>
      <c r="W418" s="120" t="s">
        <v>187</v>
      </c>
      <c r="X418" s="232"/>
    </row>
    <row r="419" spans="1:24" ht="13.5" customHeight="1" thickTop="1" x14ac:dyDescent="0.25">
      <c r="A419" s="286" t="s">
        <v>111</v>
      </c>
      <c r="B419" s="119">
        <f>SUM(B351:B398)</f>
        <v>1184</v>
      </c>
      <c r="C419" s="119">
        <f t="shared" ref="C419:U419" si="12">SUM(C351:C398)</f>
        <v>18</v>
      </c>
      <c r="D419" s="119">
        <f t="shared" si="12"/>
        <v>35</v>
      </c>
      <c r="E419" s="119">
        <f t="shared" si="12"/>
        <v>293</v>
      </c>
      <c r="F419" s="119">
        <f t="shared" si="12"/>
        <v>606</v>
      </c>
      <c r="G419" s="119">
        <f t="shared" si="12"/>
        <v>212</v>
      </c>
      <c r="H419" s="119">
        <f t="shared" si="12"/>
        <v>19</v>
      </c>
      <c r="I419" s="119">
        <f t="shared" si="12"/>
        <v>1</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21.7</v>
      </c>
      <c r="W419" s="119">
        <v>25.6</v>
      </c>
      <c r="X419" s="232"/>
    </row>
    <row r="420" spans="1:24" ht="13.5" customHeight="1" x14ac:dyDescent="0.25">
      <c r="A420" s="287" t="s">
        <v>112</v>
      </c>
      <c r="B420" s="118">
        <f>SUM(B347:B410)</f>
        <v>1534</v>
      </c>
      <c r="C420" s="118">
        <f t="shared" ref="C420:U420" si="13">SUM(C347:C410)</f>
        <v>21</v>
      </c>
      <c r="D420" s="118">
        <f t="shared" si="13"/>
        <v>52</v>
      </c>
      <c r="E420" s="118">
        <f t="shared" si="13"/>
        <v>413</v>
      </c>
      <c r="F420" s="118">
        <f t="shared" si="13"/>
        <v>760</v>
      </c>
      <c r="G420" s="118">
        <f t="shared" si="13"/>
        <v>259</v>
      </c>
      <c r="H420" s="118">
        <f t="shared" si="13"/>
        <v>26</v>
      </c>
      <c r="I420" s="118">
        <f t="shared" si="13"/>
        <v>3</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21.6</v>
      </c>
      <c r="W420" s="118">
        <v>25.5</v>
      </c>
      <c r="X420" s="232"/>
    </row>
    <row r="421" spans="1:24" ht="13.5" customHeight="1" x14ac:dyDescent="0.25">
      <c r="A421" s="118" t="s">
        <v>113</v>
      </c>
      <c r="B421" s="118">
        <f>SUM(B347:B418)</f>
        <v>1602</v>
      </c>
      <c r="C421" s="118">
        <f t="shared" ref="C421:U421" si="14">SUM(C347:C418)</f>
        <v>21</v>
      </c>
      <c r="D421" s="118">
        <f t="shared" si="14"/>
        <v>53</v>
      </c>
      <c r="E421" s="118">
        <f t="shared" si="14"/>
        <v>421</v>
      </c>
      <c r="F421" s="118">
        <f t="shared" si="14"/>
        <v>789</v>
      </c>
      <c r="G421" s="118">
        <f t="shared" si="14"/>
        <v>282</v>
      </c>
      <c r="H421" s="118">
        <f t="shared" si="14"/>
        <v>32</v>
      </c>
      <c r="I421" s="118">
        <f t="shared" si="14"/>
        <v>4</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21.7</v>
      </c>
      <c r="W421" s="118">
        <v>25.8</v>
      </c>
      <c r="X421" s="232"/>
    </row>
    <row r="422" spans="1:24" ht="13.5" customHeight="1" thickBot="1" x14ac:dyDescent="0.3">
      <c r="A422" s="120" t="s">
        <v>114</v>
      </c>
      <c r="B422" s="120">
        <f>SUM(B323:B418)</f>
        <v>1602</v>
      </c>
      <c r="C422" s="120">
        <f t="shared" ref="C422:U422" si="15">SUM(C323:C418)</f>
        <v>21</v>
      </c>
      <c r="D422" s="120">
        <f t="shared" si="15"/>
        <v>53</v>
      </c>
      <c r="E422" s="120">
        <f t="shared" si="15"/>
        <v>421</v>
      </c>
      <c r="F422" s="120">
        <f t="shared" si="15"/>
        <v>789</v>
      </c>
      <c r="G422" s="120">
        <f t="shared" si="15"/>
        <v>282</v>
      </c>
      <c r="H422" s="120">
        <f t="shared" si="15"/>
        <v>32</v>
      </c>
      <c r="I422" s="120">
        <f t="shared" si="15"/>
        <v>4</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21.7</v>
      </c>
      <c r="W422" s="120">
        <v>25.8</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5" t="s">
        <v>90</v>
      </c>
      <c r="C425" s="556"/>
      <c r="D425" s="556"/>
      <c r="E425" s="556"/>
      <c r="F425" s="556"/>
      <c r="G425" s="556"/>
      <c r="H425" s="556"/>
      <c r="I425" s="556"/>
      <c r="J425" s="556"/>
      <c r="K425" s="556"/>
      <c r="L425" s="556"/>
      <c r="M425" s="556"/>
      <c r="N425" s="556"/>
      <c r="O425" s="556"/>
      <c r="P425" s="556"/>
      <c r="Q425" s="556"/>
      <c r="R425" s="556"/>
      <c r="S425" s="556"/>
      <c r="T425" s="556"/>
      <c r="U425" s="556"/>
      <c r="V425" s="556"/>
      <c r="W425" s="557"/>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4</v>
      </c>
      <c r="C427" s="119">
        <v>0</v>
      </c>
      <c r="D427" s="119">
        <v>0</v>
      </c>
      <c r="E427" s="119">
        <v>0</v>
      </c>
      <c r="F427" s="119">
        <v>0</v>
      </c>
      <c r="G427" s="119">
        <v>4</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27.4</v>
      </c>
      <c r="W427" s="119" t="s">
        <v>187</v>
      </c>
      <c r="X427" s="232"/>
    </row>
    <row r="428" spans="1:24" ht="13.5" customHeight="1" x14ac:dyDescent="0.25">
      <c r="A428" s="170">
        <v>1.0416666666666666E-2</v>
      </c>
      <c r="B428" s="118">
        <v>6</v>
      </c>
      <c r="C428" s="118">
        <v>0</v>
      </c>
      <c r="D428" s="118">
        <v>0</v>
      </c>
      <c r="E428" s="118">
        <v>0</v>
      </c>
      <c r="F428" s="118">
        <v>2</v>
      </c>
      <c r="G428" s="118">
        <v>4</v>
      </c>
      <c r="H428" s="118">
        <v>0</v>
      </c>
      <c r="I428" s="118">
        <v>0</v>
      </c>
      <c r="J428" s="118">
        <v>0</v>
      </c>
      <c r="K428" s="118">
        <v>0</v>
      </c>
      <c r="L428" s="118">
        <v>0</v>
      </c>
      <c r="M428" s="118">
        <v>0</v>
      </c>
      <c r="N428" s="118">
        <v>0</v>
      </c>
      <c r="O428" s="118">
        <v>0</v>
      </c>
      <c r="P428" s="118">
        <v>0</v>
      </c>
      <c r="Q428" s="118">
        <v>0</v>
      </c>
      <c r="R428" s="118">
        <v>0</v>
      </c>
      <c r="S428" s="118">
        <v>0</v>
      </c>
      <c r="T428" s="118">
        <v>0</v>
      </c>
      <c r="U428" s="118">
        <v>0</v>
      </c>
      <c r="V428" s="118">
        <v>26.1</v>
      </c>
      <c r="W428" s="118" t="s">
        <v>187</v>
      </c>
      <c r="X428" s="232"/>
    </row>
    <row r="429" spans="1:24" ht="13.5" customHeight="1" x14ac:dyDescent="0.25">
      <c r="A429" s="170">
        <v>2.0833333333333332E-2</v>
      </c>
      <c r="B429" s="118">
        <v>2</v>
      </c>
      <c r="C429" s="118">
        <v>0</v>
      </c>
      <c r="D429" s="118">
        <v>0</v>
      </c>
      <c r="E429" s="118">
        <v>0</v>
      </c>
      <c r="F429" s="118">
        <v>0</v>
      </c>
      <c r="G429" s="118">
        <v>1</v>
      </c>
      <c r="H429" s="118">
        <v>1</v>
      </c>
      <c r="I429" s="118">
        <v>0</v>
      </c>
      <c r="J429" s="118">
        <v>0</v>
      </c>
      <c r="K429" s="118">
        <v>0</v>
      </c>
      <c r="L429" s="118">
        <v>0</v>
      </c>
      <c r="M429" s="118">
        <v>0</v>
      </c>
      <c r="N429" s="118">
        <v>0</v>
      </c>
      <c r="O429" s="118">
        <v>0</v>
      </c>
      <c r="P429" s="118">
        <v>0</v>
      </c>
      <c r="Q429" s="118">
        <v>0</v>
      </c>
      <c r="R429" s="118">
        <v>0</v>
      </c>
      <c r="S429" s="118">
        <v>0</v>
      </c>
      <c r="T429" s="118">
        <v>0</v>
      </c>
      <c r="U429" s="118">
        <v>0</v>
      </c>
      <c r="V429" s="118">
        <v>30.3</v>
      </c>
      <c r="W429" s="118" t="s">
        <v>187</v>
      </c>
      <c r="X429" s="232"/>
    </row>
    <row r="430" spans="1:24" ht="13.5" customHeight="1" x14ac:dyDescent="0.25">
      <c r="A430" s="170">
        <v>3.125E-2</v>
      </c>
      <c r="B430" s="118">
        <v>3</v>
      </c>
      <c r="C430" s="118">
        <v>0</v>
      </c>
      <c r="D430" s="118">
        <v>0</v>
      </c>
      <c r="E430" s="118">
        <v>0</v>
      </c>
      <c r="F430" s="118">
        <v>0</v>
      </c>
      <c r="G430" s="118">
        <v>1</v>
      </c>
      <c r="H430" s="118">
        <v>1</v>
      </c>
      <c r="I430" s="118">
        <v>1</v>
      </c>
      <c r="J430" s="118">
        <v>0</v>
      </c>
      <c r="K430" s="118">
        <v>0</v>
      </c>
      <c r="L430" s="118">
        <v>0</v>
      </c>
      <c r="M430" s="118">
        <v>0</v>
      </c>
      <c r="N430" s="118">
        <v>0</v>
      </c>
      <c r="O430" s="118">
        <v>0</v>
      </c>
      <c r="P430" s="118">
        <v>0</v>
      </c>
      <c r="Q430" s="118">
        <v>0</v>
      </c>
      <c r="R430" s="118">
        <v>0</v>
      </c>
      <c r="S430" s="118">
        <v>0</v>
      </c>
      <c r="T430" s="118">
        <v>0</v>
      </c>
      <c r="U430" s="118">
        <v>0</v>
      </c>
      <c r="V430" s="118">
        <v>32.299999999999997</v>
      </c>
      <c r="W430" s="118" t="s">
        <v>187</v>
      </c>
      <c r="X430" s="232"/>
    </row>
    <row r="431" spans="1:24" ht="13.5" customHeight="1" x14ac:dyDescent="0.25">
      <c r="A431" s="170">
        <v>4.1666666666666664E-2</v>
      </c>
      <c r="B431" s="118">
        <v>3</v>
      </c>
      <c r="C431" s="118">
        <v>0</v>
      </c>
      <c r="D431" s="118">
        <v>0</v>
      </c>
      <c r="E431" s="118">
        <v>0</v>
      </c>
      <c r="F431" s="118">
        <v>1</v>
      </c>
      <c r="G431" s="118">
        <v>2</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v>25.3</v>
      </c>
      <c r="W431" s="118" t="s">
        <v>187</v>
      </c>
      <c r="X431" s="232"/>
    </row>
    <row r="432" spans="1:24" ht="13.5" customHeight="1" x14ac:dyDescent="0.25">
      <c r="A432" s="170">
        <v>5.2083333333333336E-2</v>
      </c>
      <c r="B432" s="118">
        <v>2</v>
      </c>
      <c r="C432" s="118">
        <v>0</v>
      </c>
      <c r="D432" s="118">
        <v>0</v>
      </c>
      <c r="E432" s="118">
        <v>0</v>
      </c>
      <c r="F432" s="118">
        <v>0</v>
      </c>
      <c r="G432" s="118">
        <v>1</v>
      </c>
      <c r="H432" s="118">
        <v>1</v>
      </c>
      <c r="I432" s="118">
        <v>0</v>
      </c>
      <c r="J432" s="118">
        <v>0</v>
      </c>
      <c r="K432" s="118">
        <v>0</v>
      </c>
      <c r="L432" s="118">
        <v>0</v>
      </c>
      <c r="M432" s="118">
        <v>0</v>
      </c>
      <c r="N432" s="118">
        <v>0</v>
      </c>
      <c r="O432" s="118">
        <v>0</v>
      </c>
      <c r="P432" s="118">
        <v>0</v>
      </c>
      <c r="Q432" s="118">
        <v>0</v>
      </c>
      <c r="R432" s="118">
        <v>0</v>
      </c>
      <c r="S432" s="118">
        <v>0</v>
      </c>
      <c r="T432" s="118">
        <v>0</v>
      </c>
      <c r="U432" s="118">
        <v>0</v>
      </c>
      <c r="V432" s="118">
        <v>32</v>
      </c>
      <c r="W432" s="118" t="s">
        <v>187</v>
      </c>
      <c r="X432" s="232"/>
    </row>
    <row r="433" spans="1:24" ht="13.5" customHeight="1" x14ac:dyDescent="0.25">
      <c r="A433" s="170">
        <v>6.25E-2</v>
      </c>
      <c r="B433" s="118">
        <v>3</v>
      </c>
      <c r="C433" s="118">
        <v>0</v>
      </c>
      <c r="D433" s="118">
        <v>0</v>
      </c>
      <c r="E433" s="118">
        <v>0</v>
      </c>
      <c r="F433" s="118">
        <v>1</v>
      </c>
      <c r="G433" s="118">
        <v>1</v>
      </c>
      <c r="H433" s="118">
        <v>0</v>
      </c>
      <c r="I433" s="118">
        <v>1</v>
      </c>
      <c r="J433" s="118">
        <v>0</v>
      </c>
      <c r="K433" s="118">
        <v>0</v>
      </c>
      <c r="L433" s="118">
        <v>0</v>
      </c>
      <c r="M433" s="118">
        <v>0</v>
      </c>
      <c r="N433" s="118">
        <v>0</v>
      </c>
      <c r="O433" s="118">
        <v>0</v>
      </c>
      <c r="P433" s="118">
        <v>0</v>
      </c>
      <c r="Q433" s="118">
        <v>0</v>
      </c>
      <c r="R433" s="118">
        <v>0</v>
      </c>
      <c r="S433" s="118">
        <v>0</v>
      </c>
      <c r="T433" s="118">
        <v>0</v>
      </c>
      <c r="U433" s="118">
        <v>0</v>
      </c>
      <c r="V433" s="118">
        <v>29.9</v>
      </c>
      <c r="W433" s="118" t="s">
        <v>187</v>
      </c>
      <c r="X433" s="232"/>
    </row>
    <row r="434" spans="1:24" ht="13.5" customHeight="1" x14ac:dyDescent="0.25">
      <c r="A434" s="170">
        <v>7.2916666666666699E-2</v>
      </c>
      <c r="B434" s="118">
        <v>3</v>
      </c>
      <c r="C434" s="118">
        <v>0</v>
      </c>
      <c r="D434" s="118">
        <v>0</v>
      </c>
      <c r="E434" s="118">
        <v>0</v>
      </c>
      <c r="F434" s="118">
        <v>1</v>
      </c>
      <c r="G434" s="118">
        <v>2</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v>25.8</v>
      </c>
      <c r="W434" s="118" t="s">
        <v>187</v>
      </c>
      <c r="X434" s="232"/>
    </row>
    <row r="435" spans="1:24" ht="13.5" customHeight="1" x14ac:dyDescent="0.25">
      <c r="A435" s="170">
        <v>8.3333333333333301E-2</v>
      </c>
      <c r="B435" s="118">
        <v>0</v>
      </c>
      <c r="C435" s="118">
        <v>0</v>
      </c>
      <c r="D435" s="118">
        <v>0</v>
      </c>
      <c r="E435" s="118">
        <v>0</v>
      </c>
      <c r="F435" s="118">
        <v>0</v>
      </c>
      <c r="G435" s="118">
        <v>0</v>
      </c>
      <c r="H435" s="118">
        <v>0</v>
      </c>
      <c r="I435" s="118">
        <v>0</v>
      </c>
      <c r="J435" s="118">
        <v>0</v>
      </c>
      <c r="K435" s="118">
        <v>0</v>
      </c>
      <c r="L435" s="118">
        <v>0</v>
      </c>
      <c r="M435" s="118">
        <v>0</v>
      </c>
      <c r="N435" s="118">
        <v>0</v>
      </c>
      <c r="O435" s="118">
        <v>0</v>
      </c>
      <c r="P435" s="118">
        <v>0</v>
      </c>
      <c r="Q435" s="118">
        <v>0</v>
      </c>
      <c r="R435" s="118">
        <v>0</v>
      </c>
      <c r="S435" s="118">
        <v>0</v>
      </c>
      <c r="T435" s="118">
        <v>0</v>
      </c>
      <c r="U435" s="118">
        <v>0</v>
      </c>
      <c r="V435" s="118" t="s">
        <v>187</v>
      </c>
      <c r="W435" s="118" t="s">
        <v>187</v>
      </c>
      <c r="X435" s="232"/>
    </row>
    <row r="436" spans="1:24" ht="13.5" customHeight="1" x14ac:dyDescent="0.25">
      <c r="A436" s="170">
        <v>9.375E-2</v>
      </c>
      <c r="B436" s="118">
        <v>5</v>
      </c>
      <c r="C436" s="118">
        <v>0</v>
      </c>
      <c r="D436" s="118">
        <v>0</v>
      </c>
      <c r="E436" s="118">
        <v>1</v>
      </c>
      <c r="F436" s="118">
        <v>2</v>
      </c>
      <c r="G436" s="118">
        <v>2</v>
      </c>
      <c r="H436" s="118">
        <v>0</v>
      </c>
      <c r="I436" s="118">
        <v>0</v>
      </c>
      <c r="J436" s="118">
        <v>0</v>
      </c>
      <c r="K436" s="118">
        <v>0</v>
      </c>
      <c r="L436" s="118">
        <v>0</v>
      </c>
      <c r="M436" s="118">
        <v>0</v>
      </c>
      <c r="N436" s="118">
        <v>0</v>
      </c>
      <c r="O436" s="118">
        <v>0</v>
      </c>
      <c r="P436" s="118">
        <v>0</v>
      </c>
      <c r="Q436" s="118">
        <v>0</v>
      </c>
      <c r="R436" s="118">
        <v>0</v>
      </c>
      <c r="S436" s="118">
        <v>0</v>
      </c>
      <c r="T436" s="118">
        <v>0</v>
      </c>
      <c r="U436" s="118">
        <v>0</v>
      </c>
      <c r="V436" s="118">
        <v>24.3</v>
      </c>
      <c r="W436" s="118" t="s">
        <v>187</v>
      </c>
      <c r="X436" s="232"/>
    </row>
    <row r="437" spans="1:24" ht="13.5" customHeight="1" x14ac:dyDescent="0.25">
      <c r="A437" s="170">
        <v>0.104166666666667</v>
      </c>
      <c r="B437" s="118">
        <v>2</v>
      </c>
      <c r="C437" s="118">
        <v>0</v>
      </c>
      <c r="D437" s="118">
        <v>0</v>
      </c>
      <c r="E437" s="118">
        <v>0</v>
      </c>
      <c r="F437" s="118">
        <v>0</v>
      </c>
      <c r="G437" s="118">
        <v>1</v>
      </c>
      <c r="H437" s="118">
        <v>0</v>
      </c>
      <c r="I437" s="118">
        <v>1</v>
      </c>
      <c r="J437" s="118">
        <v>0</v>
      </c>
      <c r="K437" s="118">
        <v>0</v>
      </c>
      <c r="L437" s="118">
        <v>0</v>
      </c>
      <c r="M437" s="118">
        <v>0</v>
      </c>
      <c r="N437" s="118">
        <v>0</v>
      </c>
      <c r="O437" s="118">
        <v>0</v>
      </c>
      <c r="P437" s="118">
        <v>0</v>
      </c>
      <c r="Q437" s="118">
        <v>0</v>
      </c>
      <c r="R437" s="118">
        <v>0</v>
      </c>
      <c r="S437" s="118">
        <v>0</v>
      </c>
      <c r="T437" s="118">
        <v>0</v>
      </c>
      <c r="U437" s="118">
        <v>0</v>
      </c>
      <c r="V437" s="118">
        <v>33.9</v>
      </c>
      <c r="W437" s="118" t="s">
        <v>187</v>
      </c>
      <c r="X437" s="232"/>
    </row>
    <row r="438" spans="1:24" ht="13.5" customHeight="1" x14ac:dyDescent="0.25">
      <c r="A438" s="170">
        <v>0.114583333333333</v>
      </c>
      <c r="B438" s="118">
        <v>3</v>
      </c>
      <c r="C438" s="118">
        <v>0</v>
      </c>
      <c r="D438" s="118">
        <v>0</v>
      </c>
      <c r="E438" s="118">
        <v>0</v>
      </c>
      <c r="F438" s="118">
        <v>1</v>
      </c>
      <c r="G438" s="118">
        <v>0</v>
      </c>
      <c r="H438" s="118">
        <v>1</v>
      </c>
      <c r="I438" s="118">
        <v>0</v>
      </c>
      <c r="J438" s="118">
        <v>1</v>
      </c>
      <c r="K438" s="118">
        <v>0</v>
      </c>
      <c r="L438" s="118">
        <v>0</v>
      </c>
      <c r="M438" s="118">
        <v>0</v>
      </c>
      <c r="N438" s="118">
        <v>0</v>
      </c>
      <c r="O438" s="118">
        <v>0</v>
      </c>
      <c r="P438" s="118">
        <v>0</v>
      </c>
      <c r="Q438" s="118">
        <v>0</v>
      </c>
      <c r="R438" s="118">
        <v>0</v>
      </c>
      <c r="S438" s="118">
        <v>0</v>
      </c>
      <c r="T438" s="118">
        <v>0</v>
      </c>
      <c r="U438" s="118">
        <v>0</v>
      </c>
      <c r="V438" s="118">
        <v>32.5</v>
      </c>
      <c r="W438" s="118" t="s">
        <v>187</v>
      </c>
      <c r="X438" s="232"/>
    </row>
    <row r="439" spans="1:24" ht="13.5" customHeight="1" x14ac:dyDescent="0.25">
      <c r="A439" s="170">
        <v>0.125</v>
      </c>
      <c r="B439" s="118">
        <v>2</v>
      </c>
      <c r="C439" s="118">
        <v>0</v>
      </c>
      <c r="D439" s="118">
        <v>0</v>
      </c>
      <c r="E439" s="118">
        <v>0</v>
      </c>
      <c r="F439" s="118">
        <v>0</v>
      </c>
      <c r="G439" s="118">
        <v>1</v>
      </c>
      <c r="H439" s="118">
        <v>1</v>
      </c>
      <c r="I439" s="118">
        <v>0</v>
      </c>
      <c r="J439" s="118">
        <v>0</v>
      </c>
      <c r="K439" s="118">
        <v>0</v>
      </c>
      <c r="L439" s="118">
        <v>0</v>
      </c>
      <c r="M439" s="118">
        <v>0</v>
      </c>
      <c r="N439" s="118">
        <v>0</v>
      </c>
      <c r="O439" s="118">
        <v>0</v>
      </c>
      <c r="P439" s="118">
        <v>0</v>
      </c>
      <c r="Q439" s="118">
        <v>0</v>
      </c>
      <c r="R439" s="118">
        <v>0</v>
      </c>
      <c r="S439" s="118">
        <v>0</v>
      </c>
      <c r="T439" s="118">
        <v>0</v>
      </c>
      <c r="U439" s="118">
        <v>0</v>
      </c>
      <c r="V439" s="118">
        <v>28.5</v>
      </c>
      <c r="W439" s="118" t="s">
        <v>187</v>
      </c>
      <c r="X439" s="232"/>
    </row>
    <row r="440" spans="1:24" ht="13.5" customHeight="1" x14ac:dyDescent="0.25">
      <c r="A440" s="170">
        <v>0.13541666666666699</v>
      </c>
      <c r="B440" s="118">
        <v>2</v>
      </c>
      <c r="C440" s="118">
        <v>0</v>
      </c>
      <c r="D440" s="118">
        <v>0</v>
      </c>
      <c r="E440" s="118">
        <v>1</v>
      </c>
      <c r="F440" s="118">
        <v>1</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v>19.7</v>
      </c>
      <c r="W440" s="118" t="s">
        <v>187</v>
      </c>
      <c r="X440" s="232"/>
    </row>
    <row r="441" spans="1:24" ht="13.5" customHeight="1" x14ac:dyDescent="0.25">
      <c r="A441" s="170">
        <v>0.14583333333333301</v>
      </c>
      <c r="B441" s="118">
        <v>6</v>
      </c>
      <c r="C441" s="118">
        <v>0</v>
      </c>
      <c r="D441" s="118">
        <v>0</v>
      </c>
      <c r="E441" s="118">
        <v>2</v>
      </c>
      <c r="F441" s="118">
        <v>2</v>
      </c>
      <c r="G441" s="118">
        <v>2</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v>23.7</v>
      </c>
      <c r="W441" s="118" t="s">
        <v>187</v>
      </c>
      <c r="X441" s="232"/>
    </row>
    <row r="442" spans="1:24" ht="13.5" customHeight="1" x14ac:dyDescent="0.25">
      <c r="A442" s="170">
        <v>0.15625</v>
      </c>
      <c r="B442" s="118">
        <v>2</v>
      </c>
      <c r="C442" s="118">
        <v>0</v>
      </c>
      <c r="D442" s="118">
        <v>0</v>
      </c>
      <c r="E442" s="118">
        <v>0</v>
      </c>
      <c r="F442" s="118">
        <v>1</v>
      </c>
      <c r="G442" s="118">
        <v>0</v>
      </c>
      <c r="H442" s="118">
        <v>0</v>
      </c>
      <c r="I442" s="118">
        <v>1</v>
      </c>
      <c r="J442" s="118">
        <v>0</v>
      </c>
      <c r="K442" s="118">
        <v>0</v>
      </c>
      <c r="L442" s="118">
        <v>0</v>
      </c>
      <c r="M442" s="118">
        <v>0</v>
      </c>
      <c r="N442" s="118">
        <v>0</v>
      </c>
      <c r="O442" s="118">
        <v>0</v>
      </c>
      <c r="P442" s="118">
        <v>0</v>
      </c>
      <c r="Q442" s="118">
        <v>0</v>
      </c>
      <c r="R442" s="118">
        <v>0</v>
      </c>
      <c r="S442" s="118">
        <v>0</v>
      </c>
      <c r="T442" s="118">
        <v>0</v>
      </c>
      <c r="U442" s="118">
        <v>0</v>
      </c>
      <c r="V442" s="118">
        <v>29.5</v>
      </c>
      <c r="W442" s="118" t="s">
        <v>187</v>
      </c>
      <c r="X442" s="232"/>
    </row>
    <row r="443" spans="1:24" ht="13.5" customHeight="1" x14ac:dyDescent="0.25">
      <c r="A443" s="170">
        <v>0.16666666666666699</v>
      </c>
      <c r="B443" s="118">
        <v>1</v>
      </c>
      <c r="C443" s="118">
        <v>0</v>
      </c>
      <c r="D443" s="118">
        <v>0</v>
      </c>
      <c r="E443" s="118">
        <v>0</v>
      </c>
      <c r="F443" s="118">
        <v>1</v>
      </c>
      <c r="G443" s="118">
        <v>0</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v>24.4</v>
      </c>
      <c r="W443" s="118" t="s">
        <v>187</v>
      </c>
      <c r="X443" s="232"/>
    </row>
    <row r="444" spans="1:24" ht="13.5" customHeight="1" x14ac:dyDescent="0.25">
      <c r="A444" s="170">
        <v>0.17708333333333301</v>
      </c>
      <c r="B444" s="118">
        <v>2</v>
      </c>
      <c r="C444" s="118">
        <v>0</v>
      </c>
      <c r="D444" s="118">
        <v>0</v>
      </c>
      <c r="E444" s="118">
        <v>0</v>
      </c>
      <c r="F444" s="118">
        <v>1</v>
      </c>
      <c r="G444" s="118">
        <v>0</v>
      </c>
      <c r="H444" s="118">
        <v>1</v>
      </c>
      <c r="I444" s="118">
        <v>0</v>
      </c>
      <c r="J444" s="118">
        <v>0</v>
      </c>
      <c r="K444" s="118">
        <v>0</v>
      </c>
      <c r="L444" s="118">
        <v>0</v>
      </c>
      <c r="M444" s="118">
        <v>0</v>
      </c>
      <c r="N444" s="118">
        <v>0</v>
      </c>
      <c r="O444" s="118">
        <v>0</v>
      </c>
      <c r="P444" s="118">
        <v>0</v>
      </c>
      <c r="Q444" s="118">
        <v>0</v>
      </c>
      <c r="R444" s="118">
        <v>0</v>
      </c>
      <c r="S444" s="118">
        <v>0</v>
      </c>
      <c r="T444" s="118">
        <v>0</v>
      </c>
      <c r="U444" s="118">
        <v>0</v>
      </c>
      <c r="V444" s="118">
        <v>28</v>
      </c>
      <c r="W444" s="118" t="s">
        <v>187</v>
      </c>
      <c r="X444" s="232"/>
    </row>
    <row r="445" spans="1:24" ht="13.5" customHeight="1" x14ac:dyDescent="0.25">
      <c r="A445" s="170">
        <v>0.1875</v>
      </c>
      <c r="B445" s="118">
        <v>3</v>
      </c>
      <c r="C445" s="118">
        <v>0</v>
      </c>
      <c r="D445" s="118">
        <v>0</v>
      </c>
      <c r="E445" s="118">
        <v>0</v>
      </c>
      <c r="F445" s="118">
        <v>0</v>
      </c>
      <c r="G445" s="118">
        <v>1</v>
      </c>
      <c r="H445" s="118">
        <v>1</v>
      </c>
      <c r="I445" s="118">
        <v>1</v>
      </c>
      <c r="J445" s="118">
        <v>0</v>
      </c>
      <c r="K445" s="118">
        <v>0</v>
      </c>
      <c r="L445" s="118">
        <v>0</v>
      </c>
      <c r="M445" s="118">
        <v>0</v>
      </c>
      <c r="N445" s="118">
        <v>0</v>
      </c>
      <c r="O445" s="118">
        <v>0</v>
      </c>
      <c r="P445" s="118">
        <v>0</v>
      </c>
      <c r="Q445" s="118">
        <v>0</v>
      </c>
      <c r="R445" s="118">
        <v>0</v>
      </c>
      <c r="S445" s="118">
        <v>0</v>
      </c>
      <c r="T445" s="118">
        <v>0</v>
      </c>
      <c r="U445" s="118">
        <v>0</v>
      </c>
      <c r="V445" s="118">
        <v>32.200000000000003</v>
      </c>
      <c r="W445" s="118" t="s">
        <v>187</v>
      </c>
      <c r="X445" s="232"/>
    </row>
    <row r="446" spans="1:24" ht="13.5" customHeight="1" x14ac:dyDescent="0.25">
      <c r="A446" s="170">
        <v>0.19791666666666699</v>
      </c>
      <c r="B446" s="118">
        <v>11</v>
      </c>
      <c r="C446" s="118">
        <v>0</v>
      </c>
      <c r="D446" s="118">
        <v>0</v>
      </c>
      <c r="E446" s="118">
        <v>1</v>
      </c>
      <c r="F446" s="118">
        <v>1</v>
      </c>
      <c r="G446" s="118">
        <v>6</v>
      </c>
      <c r="H446" s="118">
        <v>3</v>
      </c>
      <c r="I446" s="118">
        <v>0</v>
      </c>
      <c r="J446" s="118">
        <v>0</v>
      </c>
      <c r="K446" s="118">
        <v>0</v>
      </c>
      <c r="L446" s="118">
        <v>0</v>
      </c>
      <c r="M446" s="118">
        <v>0</v>
      </c>
      <c r="N446" s="118">
        <v>0</v>
      </c>
      <c r="O446" s="118">
        <v>0</v>
      </c>
      <c r="P446" s="118">
        <v>0</v>
      </c>
      <c r="Q446" s="118">
        <v>0</v>
      </c>
      <c r="R446" s="118">
        <v>0</v>
      </c>
      <c r="S446" s="118">
        <v>0</v>
      </c>
      <c r="T446" s="118">
        <v>0</v>
      </c>
      <c r="U446" s="118">
        <v>0</v>
      </c>
      <c r="V446" s="118">
        <v>27.8</v>
      </c>
      <c r="W446" s="118">
        <v>32.6</v>
      </c>
      <c r="X446" s="232"/>
    </row>
    <row r="447" spans="1:24" ht="13.5" customHeight="1" x14ac:dyDescent="0.25">
      <c r="A447" s="170">
        <v>0.20833333333333301</v>
      </c>
      <c r="B447" s="118">
        <v>1</v>
      </c>
      <c r="C447" s="118">
        <v>0</v>
      </c>
      <c r="D447" s="118">
        <v>0</v>
      </c>
      <c r="E447" s="118">
        <v>0</v>
      </c>
      <c r="F447" s="118">
        <v>0</v>
      </c>
      <c r="G447" s="118">
        <v>1</v>
      </c>
      <c r="H447" s="118">
        <v>0</v>
      </c>
      <c r="I447" s="118">
        <v>0</v>
      </c>
      <c r="J447" s="118">
        <v>0</v>
      </c>
      <c r="K447" s="118">
        <v>0</v>
      </c>
      <c r="L447" s="118">
        <v>0</v>
      </c>
      <c r="M447" s="118">
        <v>0</v>
      </c>
      <c r="N447" s="118">
        <v>0</v>
      </c>
      <c r="O447" s="118">
        <v>0</v>
      </c>
      <c r="P447" s="118">
        <v>0</v>
      </c>
      <c r="Q447" s="118">
        <v>0</v>
      </c>
      <c r="R447" s="118">
        <v>0</v>
      </c>
      <c r="S447" s="118">
        <v>0</v>
      </c>
      <c r="T447" s="118">
        <v>0</v>
      </c>
      <c r="U447" s="118">
        <v>0</v>
      </c>
      <c r="V447" s="118">
        <v>25.6</v>
      </c>
      <c r="W447" s="118" t="s">
        <v>187</v>
      </c>
      <c r="X447" s="232"/>
    </row>
    <row r="448" spans="1:24" ht="13.5" customHeight="1" x14ac:dyDescent="0.25">
      <c r="A448" s="170">
        <v>0.21875</v>
      </c>
      <c r="B448" s="118">
        <v>3</v>
      </c>
      <c r="C448" s="118">
        <v>0</v>
      </c>
      <c r="D448" s="118">
        <v>0</v>
      </c>
      <c r="E448" s="118">
        <v>0</v>
      </c>
      <c r="F448" s="118">
        <v>0</v>
      </c>
      <c r="G448" s="118">
        <v>3</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v>27.5</v>
      </c>
      <c r="W448" s="118" t="s">
        <v>187</v>
      </c>
      <c r="X448" s="232"/>
    </row>
    <row r="449" spans="1:24" ht="13.5" customHeight="1" x14ac:dyDescent="0.25">
      <c r="A449" s="170">
        <v>0.22916666666666699</v>
      </c>
      <c r="B449" s="118">
        <v>7</v>
      </c>
      <c r="C449" s="118">
        <v>0</v>
      </c>
      <c r="D449" s="118">
        <v>0</v>
      </c>
      <c r="E449" s="118">
        <v>0</v>
      </c>
      <c r="F449" s="118">
        <v>4</v>
      </c>
      <c r="G449" s="118">
        <v>2</v>
      </c>
      <c r="H449" s="118">
        <v>1</v>
      </c>
      <c r="I449" s="118">
        <v>0</v>
      </c>
      <c r="J449" s="118">
        <v>0</v>
      </c>
      <c r="K449" s="118">
        <v>0</v>
      </c>
      <c r="L449" s="118">
        <v>0</v>
      </c>
      <c r="M449" s="118">
        <v>0</v>
      </c>
      <c r="N449" s="118">
        <v>0</v>
      </c>
      <c r="O449" s="118">
        <v>0</v>
      </c>
      <c r="P449" s="118">
        <v>0</v>
      </c>
      <c r="Q449" s="118">
        <v>0</v>
      </c>
      <c r="R449" s="118">
        <v>0</v>
      </c>
      <c r="S449" s="118">
        <v>0</v>
      </c>
      <c r="T449" s="118">
        <v>0</v>
      </c>
      <c r="U449" s="118">
        <v>0</v>
      </c>
      <c r="V449" s="118">
        <v>25.5</v>
      </c>
      <c r="W449" s="118" t="s">
        <v>187</v>
      </c>
      <c r="X449" s="232"/>
    </row>
    <row r="450" spans="1:24" ht="13.5" customHeight="1" x14ac:dyDescent="0.25">
      <c r="A450" s="170">
        <v>0.23958333333333301</v>
      </c>
      <c r="B450" s="118">
        <v>8</v>
      </c>
      <c r="C450" s="118">
        <v>0</v>
      </c>
      <c r="D450" s="118">
        <v>0</v>
      </c>
      <c r="E450" s="118">
        <v>0</v>
      </c>
      <c r="F450" s="118">
        <v>3</v>
      </c>
      <c r="G450" s="118">
        <v>2</v>
      </c>
      <c r="H450" s="118">
        <v>3</v>
      </c>
      <c r="I450" s="118">
        <v>0</v>
      </c>
      <c r="J450" s="118">
        <v>0</v>
      </c>
      <c r="K450" s="118">
        <v>0</v>
      </c>
      <c r="L450" s="118">
        <v>0</v>
      </c>
      <c r="M450" s="118">
        <v>0</v>
      </c>
      <c r="N450" s="118">
        <v>0</v>
      </c>
      <c r="O450" s="118">
        <v>0</v>
      </c>
      <c r="P450" s="118">
        <v>0</v>
      </c>
      <c r="Q450" s="118">
        <v>0</v>
      </c>
      <c r="R450" s="118">
        <v>0</v>
      </c>
      <c r="S450" s="118">
        <v>0</v>
      </c>
      <c r="T450" s="118">
        <v>0</v>
      </c>
      <c r="U450" s="118">
        <v>0</v>
      </c>
      <c r="V450" s="118">
        <v>27.7</v>
      </c>
      <c r="W450" s="118" t="s">
        <v>187</v>
      </c>
      <c r="X450" s="232"/>
    </row>
    <row r="451" spans="1:24" ht="13.5" customHeight="1" x14ac:dyDescent="0.25">
      <c r="A451" s="170">
        <v>0.25</v>
      </c>
      <c r="B451" s="118">
        <v>4</v>
      </c>
      <c r="C451" s="118">
        <v>0</v>
      </c>
      <c r="D451" s="118">
        <v>0</v>
      </c>
      <c r="E451" s="118">
        <v>0</v>
      </c>
      <c r="F451" s="118">
        <v>2</v>
      </c>
      <c r="G451" s="118">
        <v>0</v>
      </c>
      <c r="H451" s="118">
        <v>1</v>
      </c>
      <c r="I451" s="118">
        <v>1</v>
      </c>
      <c r="J451" s="118">
        <v>0</v>
      </c>
      <c r="K451" s="118">
        <v>0</v>
      </c>
      <c r="L451" s="118">
        <v>0</v>
      </c>
      <c r="M451" s="118">
        <v>0</v>
      </c>
      <c r="N451" s="118">
        <v>0</v>
      </c>
      <c r="O451" s="118">
        <v>0</v>
      </c>
      <c r="P451" s="118">
        <v>0</v>
      </c>
      <c r="Q451" s="118">
        <v>0</v>
      </c>
      <c r="R451" s="118">
        <v>0</v>
      </c>
      <c r="S451" s="118">
        <v>0</v>
      </c>
      <c r="T451" s="118">
        <v>0</v>
      </c>
      <c r="U451" s="118">
        <v>0</v>
      </c>
      <c r="V451" s="118">
        <v>29.5</v>
      </c>
      <c r="W451" s="118" t="s">
        <v>187</v>
      </c>
      <c r="X451" s="232"/>
    </row>
    <row r="452" spans="1:24" ht="13.5" customHeight="1" x14ac:dyDescent="0.25">
      <c r="A452" s="170">
        <v>0.26041666666666702</v>
      </c>
      <c r="B452" s="118">
        <v>10</v>
      </c>
      <c r="C452" s="118">
        <v>0</v>
      </c>
      <c r="D452" s="118">
        <v>0</v>
      </c>
      <c r="E452" s="118">
        <v>0</v>
      </c>
      <c r="F452" s="118">
        <v>3</v>
      </c>
      <c r="G452" s="118">
        <v>5</v>
      </c>
      <c r="H452" s="118">
        <v>1</v>
      </c>
      <c r="I452" s="118">
        <v>1</v>
      </c>
      <c r="J452" s="118">
        <v>0</v>
      </c>
      <c r="K452" s="118">
        <v>0</v>
      </c>
      <c r="L452" s="118">
        <v>0</v>
      </c>
      <c r="M452" s="118">
        <v>0</v>
      </c>
      <c r="N452" s="118">
        <v>0</v>
      </c>
      <c r="O452" s="118">
        <v>0</v>
      </c>
      <c r="P452" s="118">
        <v>0</v>
      </c>
      <c r="Q452" s="118">
        <v>0</v>
      </c>
      <c r="R452" s="118">
        <v>0</v>
      </c>
      <c r="S452" s="118">
        <v>0</v>
      </c>
      <c r="T452" s="118">
        <v>0</v>
      </c>
      <c r="U452" s="118">
        <v>0</v>
      </c>
      <c r="V452" s="118">
        <v>27.8</v>
      </c>
      <c r="W452" s="118" t="s">
        <v>187</v>
      </c>
      <c r="X452" s="232"/>
    </row>
    <row r="453" spans="1:24" ht="13.5" customHeight="1" x14ac:dyDescent="0.25">
      <c r="A453" s="170">
        <v>0.27083333333333298</v>
      </c>
      <c r="B453" s="118">
        <v>9</v>
      </c>
      <c r="C453" s="118">
        <v>0</v>
      </c>
      <c r="D453" s="118">
        <v>0</v>
      </c>
      <c r="E453" s="118">
        <v>0</v>
      </c>
      <c r="F453" s="118">
        <v>4</v>
      </c>
      <c r="G453" s="118">
        <v>4</v>
      </c>
      <c r="H453" s="118">
        <v>1</v>
      </c>
      <c r="I453" s="118">
        <v>0</v>
      </c>
      <c r="J453" s="118">
        <v>0</v>
      </c>
      <c r="K453" s="118">
        <v>0</v>
      </c>
      <c r="L453" s="118">
        <v>0</v>
      </c>
      <c r="M453" s="118">
        <v>0</v>
      </c>
      <c r="N453" s="118">
        <v>0</v>
      </c>
      <c r="O453" s="118">
        <v>0</v>
      </c>
      <c r="P453" s="118">
        <v>0</v>
      </c>
      <c r="Q453" s="118">
        <v>0</v>
      </c>
      <c r="R453" s="118">
        <v>0</v>
      </c>
      <c r="S453" s="118">
        <v>0</v>
      </c>
      <c r="T453" s="118">
        <v>0</v>
      </c>
      <c r="U453" s="118">
        <v>0</v>
      </c>
      <c r="V453" s="118">
        <v>25.6</v>
      </c>
      <c r="W453" s="118" t="s">
        <v>187</v>
      </c>
      <c r="X453" s="232"/>
    </row>
    <row r="454" spans="1:24" ht="13.5" customHeight="1" x14ac:dyDescent="0.25">
      <c r="A454" s="170">
        <v>0.28125</v>
      </c>
      <c r="B454" s="118">
        <v>6</v>
      </c>
      <c r="C454" s="118">
        <v>1</v>
      </c>
      <c r="D454" s="118">
        <v>0</v>
      </c>
      <c r="E454" s="118">
        <v>2</v>
      </c>
      <c r="F454" s="118">
        <v>2</v>
      </c>
      <c r="G454" s="118">
        <v>1</v>
      </c>
      <c r="H454" s="118">
        <v>0</v>
      </c>
      <c r="I454" s="118">
        <v>0</v>
      </c>
      <c r="J454" s="118">
        <v>0</v>
      </c>
      <c r="K454" s="118">
        <v>0</v>
      </c>
      <c r="L454" s="118">
        <v>0</v>
      </c>
      <c r="M454" s="118">
        <v>0</v>
      </c>
      <c r="N454" s="118">
        <v>0</v>
      </c>
      <c r="O454" s="118">
        <v>0</v>
      </c>
      <c r="P454" s="118">
        <v>0</v>
      </c>
      <c r="Q454" s="118">
        <v>0</v>
      </c>
      <c r="R454" s="118">
        <v>0</v>
      </c>
      <c r="S454" s="118">
        <v>0</v>
      </c>
      <c r="T454" s="118">
        <v>0</v>
      </c>
      <c r="U454" s="118">
        <v>0</v>
      </c>
      <c r="V454" s="118">
        <v>19.7</v>
      </c>
      <c r="W454" s="118" t="s">
        <v>187</v>
      </c>
      <c r="X454" s="232"/>
    </row>
    <row r="455" spans="1:24" ht="13.5" customHeight="1" x14ac:dyDescent="0.25">
      <c r="A455" s="170">
        <v>0.29166666666666702</v>
      </c>
      <c r="B455" s="118">
        <v>22</v>
      </c>
      <c r="C455" s="118">
        <v>0</v>
      </c>
      <c r="D455" s="118">
        <v>0</v>
      </c>
      <c r="E455" s="118">
        <v>1</v>
      </c>
      <c r="F455" s="118">
        <v>6</v>
      </c>
      <c r="G455" s="118">
        <v>11</v>
      </c>
      <c r="H455" s="118">
        <v>4</v>
      </c>
      <c r="I455" s="118">
        <v>0</v>
      </c>
      <c r="J455" s="118">
        <v>0</v>
      </c>
      <c r="K455" s="118">
        <v>0</v>
      </c>
      <c r="L455" s="118">
        <v>0</v>
      </c>
      <c r="M455" s="118">
        <v>0</v>
      </c>
      <c r="N455" s="118">
        <v>0</v>
      </c>
      <c r="O455" s="118">
        <v>0</v>
      </c>
      <c r="P455" s="118">
        <v>0</v>
      </c>
      <c r="Q455" s="118">
        <v>0</v>
      </c>
      <c r="R455" s="118">
        <v>0</v>
      </c>
      <c r="S455" s="118">
        <v>0</v>
      </c>
      <c r="T455" s="118">
        <v>0</v>
      </c>
      <c r="U455" s="118">
        <v>0</v>
      </c>
      <c r="V455" s="118">
        <v>26.6</v>
      </c>
      <c r="W455" s="118">
        <v>30.1</v>
      </c>
      <c r="X455" s="232"/>
    </row>
    <row r="456" spans="1:24" ht="13.5" customHeight="1" x14ac:dyDescent="0.25">
      <c r="A456" s="170">
        <v>0.30208333333333298</v>
      </c>
      <c r="B456" s="118">
        <v>36</v>
      </c>
      <c r="C456" s="118">
        <v>0</v>
      </c>
      <c r="D456" s="118">
        <v>5</v>
      </c>
      <c r="E456" s="118">
        <v>9</v>
      </c>
      <c r="F456" s="118">
        <v>11</v>
      </c>
      <c r="G456" s="118">
        <v>10</v>
      </c>
      <c r="H456" s="118">
        <v>1</v>
      </c>
      <c r="I456" s="118">
        <v>0</v>
      </c>
      <c r="J456" s="118">
        <v>0</v>
      </c>
      <c r="K456" s="118">
        <v>0</v>
      </c>
      <c r="L456" s="118">
        <v>0</v>
      </c>
      <c r="M456" s="118">
        <v>0</v>
      </c>
      <c r="N456" s="118">
        <v>0</v>
      </c>
      <c r="O456" s="118">
        <v>0</v>
      </c>
      <c r="P456" s="118">
        <v>0</v>
      </c>
      <c r="Q456" s="118">
        <v>0</v>
      </c>
      <c r="R456" s="118">
        <v>0</v>
      </c>
      <c r="S456" s="118">
        <v>0</v>
      </c>
      <c r="T456" s="118">
        <v>0</v>
      </c>
      <c r="U456" s="118">
        <v>0</v>
      </c>
      <c r="V456" s="118">
        <v>21.9</v>
      </c>
      <c r="W456" s="118">
        <v>28.4</v>
      </c>
      <c r="X456" s="232"/>
    </row>
    <row r="457" spans="1:24" ht="13.5" customHeight="1" x14ac:dyDescent="0.25">
      <c r="A457" s="170">
        <v>0.3125</v>
      </c>
      <c r="B457" s="118">
        <v>45</v>
      </c>
      <c r="C457" s="118">
        <v>0</v>
      </c>
      <c r="D457" s="118">
        <v>0</v>
      </c>
      <c r="E457" s="118">
        <v>4</v>
      </c>
      <c r="F457" s="118">
        <v>32</v>
      </c>
      <c r="G457" s="118">
        <v>7</v>
      </c>
      <c r="H457" s="118">
        <v>2</v>
      </c>
      <c r="I457" s="118">
        <v>0</v>
      </c>
      <c r="J457" s="118">
        <v>0</v>
      </c>
      <c r="K457" s="118">
        <v>0</v>
      </c>
      <c r="L457" s="118">
        <v>0</v>
      </c>
      <c r="M457" s="118">
        <v>0</v>
      </c>
      <c r="N457" s="118">
        <v>0</v>
      </c>
      <c r="O457" s="118">
        <v>0</v>
      </c>
      <c r="P457" s="118">
        <v>0</v>
      </c>
      <c r="Q457" s="118">
        <v>0</v>
      </c>
      <c r="R457" s="118">
        <v>0</v>
      </c>
      <c r="S457" s="118">
        <v>0</v>
      </c>
      <c r="T457" s="118">
        <v>0</v>
      </c>
      <c r="U457" s="118">
        <v>0</v>
      </c>
      <c r="V457" s="118">
        <v>23</v>
      </c>
      <c r="W457" s="118">
        <v>25.7</v>
      </c>
      <c r="X457" s="232"/>
    </row>
    <row r="458" spans="1:24" ht="13.5" customHeight="1" x14ac:dyDescent="0.25">
      <c r="A458" s="170">
        <v>0.32291666666666702</v>
      </c>
      <c r="B458" s="118">
        <v>47</v>
      </c>
      <c r="C458" s="118">
        <v>0</v>
      </c>
      <c r="D458" s="118">
        <v>1</v>
      </c>
      <c r="E458" s="118">
        <v>5</v>
      </c>
      <c r="F458" s="118">
        <v>30</v>
      </c>
      <c r="G458" s="118">
        <v>10</v>
      </c>
      <c r="H458" s="118">
        <v>1</v>
      </c>
      <c r="I458" s="118">
        <v>0</v>
      </c>
      <c r="J458" s="118">
        <v>0</v>
      </c>
      <c r="K458" s="118">
        <v>0</v>
      </c>
      <c r="L458" s="118">
        <v>0</v>
      </c>
      <c r="M458" s="118">
        <v>0</v>
      </c>
      <c r="N458" s="118">
        <v>0</v>
      </c>
      <c r="O458" s="118">
        <v>0</v>
      </c>
      <c r="P458" s="118">
        <v>0</v>
      </c>
      <c r="Q458" s="118">
        <v>0</v>
      </c>
      <c r="R458" s="118">
        <v>0</v>
      </c>
      <c r="S458" s="118">
        <v>0</v>
      </c>
      <c r="T458" s="118">
        <v>0</v>
      </c>
      <c r="U458" s="118">
        <v>0</v>
      </c>
      <c r="V458" s="118">
        <v>22.5</v>
      </c>
      <c r="W458" s="118">
        <v>26.2</v>
      </c>
      <c r="X458" s="232"/>
    </row>
    <row r="459" spans="1:24" ht="13.5" customHeight="1" x14ac:dyDescent="0.25">
      <c r="A459" s="170">
        <v>0.33333333333333298</v>
      </c>
      <c r="B459" s="118">
        <v>48</v>
      </c>
      <c r="C459" s="118">
        <v>0</v>
      </c>
      <c r="D459" s="118">
        <v>2</v>
      </c>
      <c r="E459" s="118">
        <v>12</v>
      </c>
      <c r="F459" s="118">
        <v>20</v>
      </c>
      <c r="G459" s="118">
        <v>13</v>
      </c>
      <c r="H459" s="118">
        <v>1</v>
      </c>
      <c r="I459" s="118">
        <v>0</v>
      </c>
      <c r="J459" s="118">
        <v>0</v>
      </c>
      <c r="K459" s="118">
        <v>0</v>
      </c>
      <c r="L459" s="118">
        <v>0</v>
      </c>
      <c r="M459" s="118">
        <v>0</v>
      </c>
      <c r="N459" s="118">
        <v>0</v>
      </c>
      <c r="O459" s="118">
        <v>0</v>
      </c>
      <c r="P459" s="118">
        <v>0</v>
      </c>
      <c r="Q459" s="118">
        <v>0</v>
      </c>
      <c r="R459" s="118">
        <v>0</v>
      </c>
      <c r="S459" s="118">
        <v>0</v>
      </c>
      <c r="T459" s="118">
        <v>0</v>
      </c>
      <c r="U459" s="118">
        <v>0</v>
      </c>
      <c r="V459" s="118">
        <v>22.1</v>
      </c>
      <c r="W459" s="118">
        <v>26.8</v>
      </c>
      <c r="X459" s="232"/>
    </row>
    <row r="460" spans="1:24" ht="13.5" customHeight="1" x14ac:dyDescent="0.25">
      <c r="A460" s="170">
        <v>0.34375</v>
      </c>
      <c r="B460" s="118">
        <v>68</v>
      </c>
      <c r="C460" s="118">
        <v>1</v>
      </c>
      <c r="D460" s="118">
        <v>2</v>
      </c>
      <c r="E460" s="118">
        <v>16</v>
      </c>
      <c r="F460" s="118">
        <v>41</v>
      </c>
      <c r="G460" s="118">
        <v>8</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21.2</v>
      </c>
      <c r="W460" s="118">
        <v>24.6</v>
      </c>
      <c r="X460" s="232"/>
    </row>
    <row r="461" spans="1:24" ht="13.5" customHeight="1" x14ac:dyDescent="0.25">
      <c r="A461" s="170">
        <v>0.35416666666666702</v>
      </c>
      <c r="B461" s="118">
        <v>56</v>
      </c>
      <c r="C461" s="118">
        <v>1</v>
      </c>
      <c r="D461" s="118">
        <v>3</v>
      </c>
      <c r="E461" s="118">
        <v>17</v>
      </c>
      <c r="F461" s="118">
        <v>24</v>
      </c>
      <c r="G461" s="118">
        <v>11</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21.1</v>
      </c>
      <c r="W461" s="118">
        <v>25.7</v>
      </c>
      <c r="X461" s="232"/>
    </row>
    <row r="462" spans="1:24" ht="13.5" customHeight="1" x14ac:dyDescent="0.25">
      <c r="A462" s="170">
        <v>0.36458333333333298</v>
      </c>
      <c r="B462" s="118">
        <v>59</v>
      </c>
      <c r="C462" s="118">
        <v>1</v>
      </c>
      <c r="D462" s="118">
        <v>2</v>
      </c>
      <c r="E462" s="118">
        <v>17</v>
      </c>
      <c r="F462" s="118">
        <v>30</v>
      </c>
      <c r="G462" s="118">
        <v>9</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21.5</v>
      </c>
      <c r="W462" s="118">
        <v>25</v>
      </c>
      <c r="X462" s="232"/>
    </row>
    <row r="463" spans="1:24" ht="13.5" customHeight="1" x14ac:dyDescent="0.25">
      <c r="A463" s="170">
        <v>0.375</v>
      </c>
      <c r="B463" s="118">
        <v>54</v>
      </c>
      <c r="C463" s="118">
        <v>0</v>
      </c>
      <c r="D463" s="118">
        <v>1</v>
      </c>
      <c r="E463" s="118">
        <v>12</v>
      </c>
      <c r="F463" s="118">
        <v>30</v>
      </c>
      <c r="G463" s="118">
        <v>10</v>
      </c>
      <c r="H463" s="118">
        <v>1</v>
      </c>
      <c r="I463" s="118">
        <v>0</v>
      </c>
      <c r="J463" s="118">
        <v>0</v>
      </c>
      <c r="K463" s="118">
        <v>0</v>
      </c>
      <c r="L463" s="118">
        <v>0</v>
      </c>
      <c r="M463" s="118">
        <v>0</v>
      </c>
      <c r="N463" s="118">
        <v>0</v>
      </c>
      <c r="O463" s="118">
        <v>0</v>
      </c>
      <c r="P463" s="118">
        <v>0</v>
      </c>
      <c r="Q463" s="118">
        <v>0</v>
      </c>
      <c r="R463" s="118">
        <v>0</v>
      </c>
      <c r="S463" s="118">
        <v>0</v>
      </c>
      <c r="T463" s="118">
        <v>0</v>
      </c>
      <c r="U463" s="118">
        <v>0</v>
      </c>
      <c r="V463" s="118">
        <v>22.1</v>
      </c>
      <c r="W463" s="118">
        <v>25.9</v>
      </c>
      <c r="X463" s="232"/>
    </row>
    <row r="464" spans="1:24" ht="13.5" customHeight="1" x14ac:dyDescent="0.25">
      <c r="A464" s="170">
        <v>0.38541666666666702</v>
      </c>
      <c r="B464" s="118">
        <v>31</v>
      </c>
      <c r="C464" s="118">
        <v>0</v>
      </c>
      <c r="D464" s="118">
        <v>4</v>
      </c>
      <c r="E464" s="118">
        <v>10</v>
      </c>
      <c r="F464" s="118">
        <v>14</v>
      </c>
      <c r="G464" s="118">
        <v>3</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20</v>
      </c>
      <c r="W464" s="118">
        <v>24</v>
      </c>
      <c r="X464" s="232"/>
    </row>
    <row r="465" spans="1:24" ht="13.5" customHeight="1" x14ac:dyDescent="0.25">
      <c r="A465" s="170">
        <v>0.39583333333333298</v>
      </c>
      <c r="B465" s="118">
        <v>49</v>
      </c>
      <c r="C465" s="118">
        <v>3</v>
      </c>
      <c r="D465" s="118">
        <v>6</v>
      </c>
      <c r="E465" s="118">
        <v>12</v>
      </c>
      <c r="F465" s="118">
        <v>23</v>
      </c>
      <c r="G465" s="118">
        <v>5</v>
      </c>
      <c r="H465" s="118">
        <v>0</v>
      </c>
      <c r="I465" s="118">
        <v>0</v>
      </c>
      <c r="J465" s="118">
        <v>0</v>
      </c>
      <c r="K465" s="118">
        <v>0</v>
      </c>
      <c r="L465" s="118">
        <v>0</v>
      </c>
      <c r="M465" s="118">
        <v>0</v>
      </c>
      <c r="N465" s="118">
        <v>0</v>
      </c>
      <c r="O465" s="118">
        <v>0</v>
      </c>
      <c r="P465" s="118">
        <v>0</v>
      </c>
      <c r="Q465" s="118">
        <v>0</v>
      </c>
      <c r="R465" s="118">
        <v>0</v>
      </c>
      <c r="S465" s="118">
        <v>0</v>
      </c>
      <c r="T465" s="118">
        <v>0</v>
      </c>
      <c r="U465" s="118">
        <v>0</v>
      </c>
      <c r="V465" s="118">
        <v>19.5</v>
      </c>
      <c r="W465" s="118">
        <v>23.7</v>
      </c>
      <c r="X465" s="232"/>
    </row>
    <row r="466" spans="1:24" ht="13.5" customHeight="1" x14ac:dyDescent="0.25">
      <c r="A466" s="170">
        <v>0.40625</v>
      </c>
      <c r="B466" s="118">
        <v>49</v>
      </c>
      <c r="C466" s="118">
        <v>2</v>
      </c>
      <c r="D466" s="118">
        <v>7</v>
      </c>
      <c r="E466" s="118">
        <v>7</v>
      </c>
      <c r="F466" s="118">
        <v>26</v>
      </c>
      <c r="G466" s="118">
        <v>7</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20.2</v>
      </c>
      <c r="W466" s="118">
        <v>25</v>
      </c>
      <c r="X466" s="232"/>
    </row>
    <row r="467" spans="1:24" ht="13.5" customHeight="1" x14ac:dyDescent="0.25">
      <c r="A467" s="170">
        <v>0.41666666666666702</v>
      </c>
      <c r="B467" s="118">
        <v>61</v>
      </c>
      <c r="C467" s="118">
        <v>0</v>
      </c>
      <c r="D467" s="118">
        <v>0</v>
      </c>
      <c r="E467" s="118">
        <v>18</v>
      </c>
      <c r="F467" s="118">
        <v>37</v>
      </c>
      <c r="G467" s="118">
        <v>6</v>
      </c>
      <c r="H467" s="118">
        <v>0</v>
      </c>
      <c r="I467" s="118">
        <v>0</v>
      </c>
      <c r="J467" s="118">
        <v>0</v>
      </c>
      <c r="K467" s="118">
        <v>0</v>
      </c>
      <c r="L467" s="118">
        <v>0</v>
      </c>
      <c r="M467" s="118">
        <v>0</v>
      </c>
      <c r="N467" s="118">
        <v>0</v>
      </c>
      <c r="O467" s="118">
        <v>0</v>
      </c>
      <c r="P467" s="118">
        <v>0</v>
      </c>
      <c r="Q467" s="118">
        <v>0</v>
      </c>
      <c r="R467" s="118">
        <v>0</v>
      </c>
      <c r="S467" s="118">
        <v>0</v>
      </c>
      <c r="T467" s="118">
        <v>0</v>
      </c>
      <c r="U467" s="118">
        <v>0</v>
      </c>
      <c r="V467" s="118">
        <v>22.1</v>
      </c>
      <c r="W467" s="118">
        <v>24.7</v>
      </c>
      <c r="X467" s="232"/>
    </row>
    <row r="468" spans="1:24" ht="13.5" customHeight="1" x14ac:dyDescent="0.25">
      <c r="A468" s="170">
        <v>0.42708333333333298</v>
      </c>
      <c r="B468" s="118">
        <v>36</v>
      </c>
      <c r="C468" s="118">
        <v>1</v>
      </c>
      <c r="D468" s="118">
        <v>3</v>
      </c>
      <c r="E468" s="118">
        <v>8</v>
      </c>
      <c r="F468" s="118">
        <v>19</v>
      </c>
      <c r="G468" s="118">
        <v>4</v>
      </c>
      <c r="H468" s="118">
        <v>1</v>
      </c>
      <c r="I468" s="118">
        <v>0</v>
      </c>
      <c r="J468" s="118">
        <v>0</v>
      </c>
      <c r="K468" s="118">
        <v>0</v>
      </c>
      <c r="L468" s="118">
        <v>0</v>
      </c>
      <c r="M468" s="118">
        <v>0</v>
      </c>
      <c r="N468" s="118">
        <v>0</v>
      </c>
      <c r="O468" s="118">
        <v>0</v>
      </c>
      <c r="P468" s="118">
        <v>0</v>
      </c>
      <c r="Q468" s="118">
        <v>0</v>
      </c>
      <c r="R468" s="118">
        <v>0</v>
      </c>
      <c r="S468" s="118">
        <v>0</v>
      </c>
      <c r="T468" s="118">
        <v>0</v>
      </c>
      <c r="U468" s="118">
        <v>0</v>
      </c>
      <c r="V468" s="118">
        <v>21.1</v>
      </c>
      <c r="W468" s="118">
        <v>25.3</v>
      </c>
      <c r="X468" s="232"/>
    </row>
    <row r="469" spans="1:24" ht="13.5" customHeight="1" x14ac:dyDescent="0.25">
      <c r="A469" s="170">
        <v>0.4375</v>
      </c>
      <c r="B469" s="118">
        <v>28</v>
      </c>
      <c r="C469" s="118">
        <v>1</v>
      </c>
      <c r="D469" s="118">
        <v>1</v>
      </c>
      <c r="E469" s="118">
        <v>4</v>
      </c>
      <c r="F469" s="118">
        <v>16</v>
      </c>
      <c r="G469" s="118">
        <v>6</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21.9</v>
      </c>
      <c r="W469" s="118">
        <v>26</v>
      </c>
      <c r="X469" s="232"/>
    </row>
    <row r="470" spans="1:24" ht="13.5" customHeight="1" x14ac:dyDescent="0.25">
      <c r="A470" s="170">
        <v>0.44791666666666702</v>
      </c>
      <c r="B470" s="118">
        <v>44</v>
      </c>
      <c r="C470" s="118">
        <v>0</v>
      </c>
      <c r="D470" s="118">
        <v>5</v>
      </c>
      <c r="E470" s="118">
        <v>16</v>
      </c>
      <c r="F470" s="118">
        <v>15</v>
      </c>
      <c r="G470" s="118">
        <v>8</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20.7</v>
      </c>
      <c r="W470" s="118">
        <v>25.3</v>
      </c>
      <c r="X470" s="232"/>
    </row>
    <row r="471" spans="1:24" ht="13.5" customHeight="1" x14ac:dyDescent="0.25">
      <c r="A471" s="170">
        <v>0.45833333333333298</v>
      </c>
      <c r="B471" s="118">
        <v>25</v>
      </c>
      <c r="C471" s="118">
        <v>0</v>
      </c>
      <c r="D471" s="118">
        <v>1</v>
      </c>
      <c r="E471" s="118">
        <v>7</v>
      </c>
      <c r="F471" s="118">
        <v>8</v>
      </c>
      <c r="G471" s="118">
        <v>9</v>
      </c>
      <c r="H471" s="118">
        <v>0</v>
      </c>
      <c r="I471" s="118">
        <v>0</v>
      </c>
      <c r="J471" s="118">
        <v>0</v>
      </c>
      <c r="K471" s="118">
        <v>0</v>
      </c>
      <c r="L471" s="118">
        <v>0</v>
      </c>
      <c r="M471" s="118">
        <v>0</v>
      </c>
      <c r="N471" s="118">
        <v>0</v>
      </c>
      <c r="O471" s="118">
        <v>0</v>
      </c>
      <c r="P471" s="118">
        <v>0</v>
      </c>
      <c r="Q471" s="118">
        <v>0</v>
      </c>
      <c r="R471" s="118">
        <v>0</v>
      </c>
      <c r="S471" s="118">
        <v>0</v>
      </c>
      <c r="T471" s="118">
        <v>0</v>
      </c>
      <c r="U471" s="118">
        <v>0</v>
      </c>
      <c r="V471" s="118">
        <v>22.5</v>
      </c>
      <c r="W471" s="118">
        <v>28.2</v>
      </c>
      <c r="X471" s="232"/>
    </row>
    <row r="472" spans="1:24" ht="13.5" customHeight="1" x14ac:dyDescent="0.25">
      <c r="A472" s="170">
        <v>0.46875</v>
      </c>
      <c r="B472" s="118">
        <v>50</v>
      </c>
      <c r="C472" s="118">
        <v>1</v>
      </c>
      <c r="D472" s="118">
        <v>3</v>
      </c>
      <c r="E472" s="118">
        <v>9</v>
      </c>
      <c r="F472" s="118">
        <v>28</v>
      </c>
      <c r="G472" s="118">
        <v>9</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21.6</v>
      </c>
      <c r="W472" s="118">
        <v>25.2</v>
      </c>
      <c r="X472" s="232"/>
    </row>
    <row r="473" spans="1:24" ht="13.5" customHeight="1" x14ac:dyDescent="0.25">
      <c r="A473" s="170">
        <v>0.47916666666666702</v>
      </c>
      <c r="B473" s="118">
        <v>39</v>
      </c>
      <c r="C473" s="118">
        <v>2</v>
      </c>
      <c r="D473" s="118">
        <v>0</v>
      </c>
      <c r="E473" s="118">
        <v>13</v>
      </c>
      <c r="F473" s="118">
        <v>16</v>
      </c>
      <c r="G473" s="118">
        <v>6</v>
      </c>
      <c r="H473" s="118">
        <v>2</v>
      </c>
      <c r="I473" s="118">
        <v>0</v>
      </c>
      <c r="J473" s="118">
        <v>0</v>
      </c>
      <c r="K473" s="118">
        <v>0</v>
      </c>
      <c r="L473" s="118">
        <v>0</v>
      </c>
      <c r="M473" s="118">
        <v>0</v>
      </c>
      <c r="N473" s="118">
        <v>0</v>
      </c>
      <c r="O473" s="118">
        <v>0</v>
      </c>
      <c r="P473" s="118">
        <v>0</v>
      </c>
      <c r="Q473" s="118">
        <v>0</v>
      </c>
      <c r="R473" s="118">
        <v>0</v>
      </c>
      <c r="S473" s="118">
        <v>0</v>
      </c>
      <c r="T473" s="118">
        <v>0</v>
      </c>
      <c r="U473" s="118">
        <v>0</v>
      </c>
      <c r="V473" s="118">
        <v>21.2</v>
      </c>
      <c r="W473" s="118">
        <v>26.3</v>
      </c>
      <c r="X473" s="232"/>
    </row>
    <row r="474" spans="1:24" ht="13.5" customHeight="1" x14ac:dyDescent="0.25">
      <c r="A474" s="170">
        <v>0.48958333333333298</v>
      </c>
      <c r="B474" s="118">
        <v>41</v>
      </c>
      <c r="C474" s="118">
        <v>0</v>
      </c>
      <c r="D474" s="118">
        <v>3</v>
      </c>
      <c r="E474" s="118">
        <v>9</v>
      </c>
      <c r="F474" s="118">
        <v>17</v>
      </c>
      <c r="G474" s="118">
        <v>11</v>
      </c>
      <c r="H474" s="118">
        <v>1</v>
      </c>
      <c r="I474" s="118">
        <v>0</v>
      </c>
      <c r="J474" s="118">
        <v>0</v>
      </c>
      <c r="K474" s="118">
        <v>0</v>
      </c>
      <c r="L474" s="118">
        <v>0</v>
      </c>
      <c r="M474" s="118">
        <v>0</v>
      </c>
      <c r="N474" s="118">
        <v>0</v>
      </c>
      <c r="O474" s="118">
        <v>0</v>
      </c>
      <c r="P474" s="118">
        <v>0</v>
      </c>
      <c r="Q474" s="118">
        <v>0</v>
      </c>
      <c r="R474" s="118">
        <v>0</v>
      </c>
      <c r="S474" s="118">
        <v>0</v>
      </c>
      <c r="T474" s="118">
        <v>0</v>
      </c>
      <c r="U474" s="118">
        <v>0</v>
      </c>
      <c r="V474" s="118">
        <v>22.4</v>
      </c>
      <c r="W474" s="118">
        <v>27.3</v>
      </c>
      <c r="X474" s="232"/>
    </row>
    <row r="475" spans="1:24" ht="13.5" customHeight="1" x14ac:dyDescent="0.25">
      <c r="A475" s="170">
        <v>0.5</v>
      </c>
      <c r="B475" s="118">
        <v>42</v>
      </c>
      <c r="C475" s="118">
        <v>0</v>
      </c>
      <c r="D475" s="118">
        <v>1</v>
      </c>
      <c r="E475" s="118">
        <v>2</v>
      </c>
      <c r="F475" s="118">
        <v>35</v>
      </c>
      <c r="G475" s="118">
        <v>4</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22.3</v>
      </c>
      <c r="W475" s="118">
        <v>24.6</v>
      </c>
      <c r="X475" s="232"/>
    </row>
    <row r="476" spans="1:24" ht="13.5" customHeight="1" x14ac:dyDescent="0.25">
      <c r="A476" s="170">
        <v>0.51041666666666696</v>
      </c>
      <c r="B476" s="118">
        <v>31</v>
      </c>
      <c r="C476" s="118">
        <v>1</v>
      </c>
      <c r="D476" s="118">
        <v>0</v>
      </c>
      <c r="E476" s="118">
        <v>8</v>
      </c>
      <c r="F476" s="118">
        <v>18</v>
      </c>
      <c r="G476" s="118">
        <v>4</v>
      </c>
      <c r="H476" s="118">
        <v>0</v>
      </c>
      <c r="I476" s="118">
        <v>0</v>
      </c>
      <c r="J476" s="118">
        <v>0</v>
      </c>
      <c r="K476" s="118">
        <v>0</v>
      </c>
      <c r="L476" s="118">
        <v>0</v>
      </c>
      <c r="M476" s="118">
        <v>0</v>
      </c>
      <c r="N476" s="118">
        <v>0</v>
      </c>
      <c r="O476" s="118">
        <v>0</v>
      </c>
      <c r="P476" s="118">
        <v>0</v>
      </c>
      <c r="Q476" s="118">
        <v>0</v>
      </c>
      <c r="R476" s="118">
        <v>0</v>
      </c>
      <c r="S476" s="118">
        <v>0</v>
      </c>
      <c r="T476" s="118">
        <v>0</v>
      </c>
      <c r="U476" s="118">
        <v>0</v>
      </c>
      <c r="V476" s="118">
        <v>21.8</v>
      </c>
      <c r="W476" s="118">
        <v>25.3</v>
      </c>
      <c r="X476" s="232"/>
    </row>
    <row r="477" spans="1:24" ht="13.5" customHeight="1" x14ac:dyDescent="0.25">
      <c r="A477" s="170">
        <v>0.52083333333333304</v>
      </c>
      <c r="B477" s="118">
        <v>40</v>
      </c>
      <c r="C477" s="118">
        <v>1</v>
      </c>
      <c r="D477" s="118">
        <v>2</v>
      </c>
      <c r="E477" s="118">
        <v>10</v>
      </c>
      <c r="F477" s="118">
        <v>12</v>
      </c>
      <c r="G477" s="118">
        <v>12</v>
      </c>
      <c r="H477" s="118">
        <v>3</v>
      </c>
      <c r="I477" s="118">
        <v>0</v>
      </c>
      <c r="J477" s="118">
        <v>0</v>
      </c>
      <c r="K477" s="118">
        <v>0</v>
      </c>
      <c r="L477" s="118">
        <v>0</v>
      </c>
      <c r="M477" s="118">
        <v>0</v>
      </c>
      <c r="N477" s="118">
        <v>0</v>
      </c>
      <c r="O477" s="118">
        <v>0</v>
      </c>
      <c r="P477" s="118">
        <v>0</v>
      </c>
      <c r="Q477" s="118">
        <v>0</v>
      </c>
      <c r="R477" s="118">
        <v>0</v>
      </c>
      <c r="S477" s="118">
        <v>0</v>
      </c>
      <c r="T477" s="118">
        <v>0</v>
      </c>
      <c r="U477" s="118">
        <v>0</v>
      </c>
      <c r="V477" s="118">
        <v>22.5</v>
      </c>
      <c r="W477" s="118">
        <v>28.1</v>
      </c>
      <c r="X477" s="232"/>
    </row>
    <row r="478" spans="1:24" ht="13.5" customHeight="1" x14ac:dyDescent="0.25">
      <c r="A478" s="170">
        <v>0.53125</v>
      </c>
      <c r="B478" s="118">
        <v>48</v>
      </c>
      <c r="C478" s="118">
        <v>0</v>
      </c>
      <c r="D478" s="118">
        <v>0</v>
      </c>
      <c r="E478" s="118">
        <v>5</v>
      </c>
      <c r="F478" s="118">
        <v>35</v>
      </c>
      <c r="G478" s="118">
        <v>8</v>
      </c>
      <c r="H478" s="118">
        <v>0</v>
      </c>
      <c r="I478" s="118">
        <v>0</v>
      </c>
      <c r="J478" s="118">
        <v>0</v>
      </c>
      <c r="K478" s="118">
        <v>0</v>
      </c>
      <c r="L478" s="118">
        <v>0</v>
      </c>
      <c r="M478" s="118">
        <v>0</v>
      </c>
      <c r="N478" s="118">
        <v>0</v>
      </c>
      <c r="O478" s="118">
        <v>0</v>
      </c>
      <c r="P478" s="118">
        <v>0</v>
      </c>
      <c r="Q478" s="118">
        <v>0</v>
      </c>
      <c r="R478" s="118">
        <v>0</v>
      </c>
      <c r="S478" s="118">
        <v>0</v>
      </c>
      <c r="T478" s="118">
        <v>0</v>
      </c>
      <c r="U478" s="118">
        <v>0</v>
      </c>
      <c r="V478" s="118">
        <v>23.3</v>
      </c>
      <c r="W478" s="118">
        <v>25.1</v>
      </c>
      <c r="X478" s="232"/>
    </row>
    <row r="479" spans="1:24" ht="13.5" customHeight="1" x14ac:dyDescent="0.25">
      <c r="A479" s="170">
        <v>0.54166666666666696</v>
      </c>
      <c r="B479" s="118">
        <v>41</v>
      </c>
      <c r="C479" s="118">
        <v>0</v>
      </c>
      <c r="D479" s="118">
        <v>2</v>
      </c>
      <c r="E479" s="118">
        <v>4</v>
      </c>
      <c r="F479" s="118">
        <v>29</v>
      </c>
      <c r="G479" s="118">
        <v>6</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22.4</v>
      </c>
      <c r="W479" s="118">
        <v>25.3</v>
      </c>
      <c r="X479" s="232"/>
    </row>
    <row r="480" spans="1:24" ht="13.5" customHeight="1" x14ac:dyDescent="0.25">
      <c r="A480" s="170">
        <v>0.55208333333333304</v>
      </c>
      <c r="B480" s="118">
        <v>49</v>
      </c>
      <c r="C480" s="118">
        <v>0</v>
      </c>
      <c r="D480" s="118">
        <v>1</v>
      </c>
      <c r="E480" s="118">
        <v>10</v>
      </c>
      <c r="F480" s="118">
        <v>34</v>
      </c>
      <c r="G480" s="118">
        <v>4</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21.3</v>
      </c>
      <c r="W480" s="118">
        <v>23.8</v>
      </c>
      <c r="X480" s="232"/>
    </row>
    <row r="481" spans="1:24" ht="13.5" customHeight="1" x14ac:dyDescent="0.25">
      <c r="A481" s="170">
        <v>0.5625</v>
      </c>
      <c r="B481" s="118">
        <v>30</v>
      </c>
      <c r="C481" s="118">
        <v>2</v>
      </c>
      <c r="D481" s="118">
        <v>1</v>
      </c>
      <c r="E481" s="118">
        <v>5</v>
      </c>
      <c r="F481" s="118">
        <v>18</v>
      </c>
      <c r="G481" s="118">
        <v>4</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21.3</v>
      </c>
      <c r="W481" s="118">
        <v>24.9</v>
      </c>
      <c r="X481" s="232"/>
    </row>
    <row r="482" spans="1:24" ht="13.5" customHeight="1" x14ac:dyDescent="0.25">
      <c r="A482" s="170">
        <v>0.57291666666666696</v>
      </c>
      <c r="B482" s="118">
        <v>46</v>
      </c>
      <c r="C482" s="118">
        <v>0</v>
      </c>
      <c r="D482" s="118">
        <v>0</v>
      </c>
      <c r="E482" s="118">
        <v>3</v>
      </c>
      <c r="F482" s="118">
        <v>26</v>
      </c>
      <c r="G482" s="118">
        <v>17</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23.7</v>
      </c>
      <c r="W482" s="118">
        <v>26.4</v>
      </c>
      <c r="X482" s="232"/>
    </row>
    <row r="483" spans="1:24" ht="13.5" customHeight="1" x14ac:dyDescent="0.25">
      <c r="A483" s="170">
        <v>0.58333333333333304</v>
      </c>
      <c r="B483" s="118">
        <v>41</v>
      </c>
      <c r="C483" s="118">
        <v>1</v>
      </c>
      <c r="D483" s="118">
        <v>0</v>
      </c>
      <c r="E483" s="118">
        <v>7</v>
      </c>
      <c r="F483" s="118">
        <v>29</v>
      </c>
      <c r="G483" s="118">
        <v>3</v>
      </c>
      <c r="H483" s="118">
        <v>1</v>
      </c>
      <c r="I483" s="118">
        <v>0</v>
      </c>
      <c r="J483" s="118">
        <v>0</v>
      </c>
      <c r="K483" s="118">
        <v>0</v>
      </c>
      <c r="L483" s="118">
        <v>0</v>
      </c>
      <c r="M483" s="118">
        <v>0</v>
      </c>
      <c r="N483" s="118">
        <v>0</v>
      </c>
      <c r="O483" s="118">
        <v>0</v>
      </c>
      <c r="P483" s="118">
        <v>0</v>
      </c>
      <c r="Q483" s="118">
        <v>0</v>
      </c>
      <c r="R483" s="118">
        <v>0</v>
      </c>
      <c r="S483" s="118">
        <v>0</v>
      </c>
      <c r="T483" s="118">
        <v>0</v>
      </c>
      <c r="U483" s="118">
        <v>0</v>
      </c>
      <c r="V483" s="118">
        <v>21.8</v>
      </c>
      <c r="W483" s="118">
        <v>24</v>
      </c>
      <c r="X483" s="232"/>
    </row>
    <row r="484" spans="1:24" ht="13.5" customHeight="1" x14ac:dyDescent="0.25">
      <c r="A484" s="170">
        <v>0.59375</v>
      </c>
      <c r="B484" s="118">
        <v>40</v>
      </c>
      <c r="C484" s="118">
        <v>1</v>
      </c>
      <c r="D484" s="118">
        <v>0</v>
      </c>
      <c r="E484" s="118">
        <v>6</v>
      </c>
      <c r="F484" s="118">
        <v>26</v>
      </c>
      <c r="G484" s="118">
        <v>7</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22.7</v>
      </c>
      <c r="W484" s="118">
        <v>25.3</v>
      </c>
      <c r="X484" s="232"/>
    </row>
    <row r="485" spans="1:24" ht="13.5" customHeight="1" x14ac:dyDescent="0.25">
      <c r="A485" s="170">
        <v>0.60416666666666696</v>
      </c>
      <c r="B485" s="118">
        <v>27</v>
      </c>
      <c r="C485" s="118">
        <v>0</v>
      </c>
      <c r="D485" s="118">
        <v>0</v>
      </c>
      <c r="E485" s="118">
        <v>7</v>
      </c>
      <c r="F485" s="118">
        <v>15</v>
      </c>
      <c r="G485" s="118">
        <v>5</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22.2</v>
      </c>
      <c r="W485" s="118">
        <v>25.7</v>
      </c>
      <c r="X485" s="232"/>
    </row>
    <row r="486" spans="1:24" ht="13.5" customHeight="1" x14ac:dyDescent="0.25">
      <c r="A486" s="170">
        <v>0.61458333333333304</v>
      </c>
      <c r="B486" s="118">
        <v>35</v>
      </c>
      <c r="C486" s="118">
        <v>0</v>
      </c>
      <c r="D486" s="118">
        <v>0</v>
      </c>
      <c r="E486" s="118">
        <v>6</v>
      </c>
      <c r="F486" s="118">
        <v>19</v>
      </c>
      <c r="G486" s="118">
        <v>9</v>
      </c>
      <c r="H486" s="118">
        <v>1</v>
      </c>
      <c r="I486" s="118">
        <v>0</v>
      </c>
      <c r="J486" s="118">
        <v>0</v>
      </c>
      <c r="K486" s="118">
        <v>0</v>
      </c>
      <c r="L486" s="118">
        <v>0</v>
      </c>
      <c r="M486" s="118">
        <v>0</v>
      </c>
      <c r="N486" s="118">
        <v>0</v>
      </c>
      <c r="O486" s="118">
        <v>0</v>
      </c>
      <c r="P486" s="118">
        <v>0</v>
      </c>
      <c r="Q486" s="118">
        <v>0</v>
      </c>
      <c r="R486" s="118">
        <v>0</v>
      </c>
      <c r="S486" s="118">
        <v>0</v>
      </c>
      <c r="T486" s="118">
        <v>0</v>
      </c>
      <c r="U486" s="118">
        <v>0</v>
      </c>
      <c r="V486" s="118">
        <v>23</v>
      </c>
      <c r="W486" s="118">
        <v>26.6</v>
      </c>
      <c r="X486" s="232"/>
    </row>
    <row r="487" spans="1:24" ht="13.5" customHeight="1" x14ac:dyDescent="0.25">
      <c r="A487" s="170">
        <v>0.625</v>
      </c>
      <c r="B487" s="118">
        <v>50</v>
      </c>
      <c r="C487" s="118">
        <v>0</v>
      </c>
      <c r="D487" s="118">
        <v>0</v>
      </c>
      <c r="E487" s="118">
        <v>1</v>
      </c>
      <c r="F487" s="118">
        <v>26</v>
      </c>
      <c r="G487" s="118">
        <v>22</v>
      </c>
      <c r="H487" s="118">
        <v>1</v>
      </c>
      <c r="I487" s="118">
        <v>0</v>
      </c>
      <c r="J487" s="118">
        <v>0</v>
      </c>
      <c r="K487" s="118">
        <v>0</v>
      </c>
      <c r="L487" s="118">
        <v>0</v>
      </c>
      <c r="M487" s="118">
        <v>0</v>
      </c>
      <c r="N487" s="118">
        <v>0</v>
      </c>
      <c r="O487" s="118">
        <v>0</v>
      </c>
      <c r="P487" s="118">
        <v>0</v>
      </c>
      <c r="Q487" s="118">
        <v>0</v>
      </c>
      <c r="R487" s="118">
        <v>0</v>
      </c>
      <c r="S487" s="118">
        <v>0</v>
      </c>
      <c r="T487" s="118">
        <v>0</v>
      </c>
      <c r="U487" s="118">
        <v>0</v>
      </c>
      <c r="V487" s="118">
        <v>24.9</v>
      </c>
      <c r="W487" s="118">
        <v>27.1</v>
      </c>
      <c r="X487" s="232"/>
    </row>
    <row r="488" spans="1:24" ht="13.5" customHeight="1" x14ac:dyDescent="0.25">
      <c r="A488" s="170">
        <v>0.63541666666666696</v>
      </c>
      <c r="B488" s="118">
        <v>47</v>
      </c>
      <c r="C488" s="118">
        <v>0</v>
      </c>
      <c r="D488" s="118">
        <v>0</v>
      </c>
      <c r="E488" s="118">
        <v>7</v>
      </c>
      <c r="F488" s="118">
        <v>17</v>
      </c>
      <c r="G488" s="118">
        <v>22</v>
      </c>
      <c r="H488" s="118">
        <v>1</v>
      </c>
      <c r="I488" s="118">
        <v>0</v>
      </c>
      <c r="J488" s="118">
        <v>0</v>
      </c>
      <c r="K488" s="118">
        <v>0</v>
      </c>
      <c r="L488" s="118">
        <v>0</v>
      </c>
      <c r="M488" s="118">
        <v>0</v>
      </c>
      <c r="N488" s="118">
        <v>0</v>
      </c>
      <c r="O488" s="118">
        <v>0</v>
      </c>
      <c r="P488" s="118">
        <v>0</v>
      </c>
      <c r="Q488" s="118">
        <v>0</v>
      </c>
      <c r="R488" s="118">
        <v>0</v>
      </c>
      <c r="S488" s="118">
        <v>0</v>
      </c>
      <c r="T488" s="118">
        <v>0</v>
      </c>
      <c r="U488" s="118">
        <v>0</v>
      </c>
      <c r="V488" s="118">
        <v>24.3</v>
      </c>
      <c r="W488" s="118">
        <v>27.1</v>
      </c>
      <c r="X488" s="232"/>
    </row>
    <row r="489" spans="1:24" ht="13.5" customHeight="1" x14ac:dyDescent="0.25">
      <c r="A489" s="170">
        <v>0.64583333333333304</v>
      </c>
      <c r="B489" s="118">
        <v>44</v>
      </c>
      <c r="C489" s="118">
        <v>0</v>
      </c>
      <c r="D489" s="118">
        <v>4</v>
      </c>
      <c r="E489" s="118">
        <v>23</v>
      </c>
      <c r="F489" s="118">
        <v>13</v>
      </c>
      <c r="G489" s="118">
        <v>4</v>
      </c>
      <c r="H489" s="118">
        <v>0</v>
      </c>
      <c r="I489" s="118">
        <v>0</v>
      </c>
      <c r="J489" s="118">
        <v>0</v>
      </c>
      <c r="K489" s="118">
        <v>0</v>
      </c>
      <c r="L489" s="118">
        <v>0</v>
      </c>
      <c r="M489" s="118">
        <v>0</v>
      </c>
      <c r="N489" s="118">
        <v>0</v>
      </c>
      <c r="O489" s="118">
        <v>0</v>
      </c>
      <c r="P489" s="118">
        <v>0</v>
      </c>
      <c r="Q489" s="118">
        <v>0</v>
      </c>
      <c r="R489" s="118">
        <v>0</v>
      </c>
      <c r="S489" s="118">
        <v>0</v>
      </c>
      <c r="T489" s="118">
        <v>0</v>
      </c>
      <c r="U489" s="118">
        <v>0</v>
      </c>
      <c r="V489" s="118">
        <v>19.399999999999999</v>
      </c>
      <c r="W489" s="118">
        <v>23.5</v>
      </c>
      <c r="X489" s="232"/>
    </row>
    <row r="490" spans="1:24" ht="13.5" customHeight="1" x14ac:dyDescent="0.25">
      <c r="A490" s="170">
        <v>0.65625</v>
      </c>
      <c r="B490" s="118">
        <v>43</v>
      </c>
      <c r="C490" s="118">
        <v>0</v>
      </c>
      <c r="D490" s="118">
        <v>2</v>
      </c>
      <c r="E490" s="118">
        <v>3</v>
      </c>
      <c r="F490" s="118">
        <v>26</v>
      </c>
      <c r="G490" s="118">
        <v>11</v>
      </c>
      <c r="H490" s="118">
        <v>1</v>
      </c>
      <c r="I490" s="118">
        <v>0</v>
      </c>
      <c r="J490" s="118">
        <v>0</v>
      </c>
      <c r="K490" s="118">
        <v>0</v>
      </c>
      <c r="L490" s="118">
        <v>0</v>
      </c>
      <c r="M490" s="118">
        <v>0</v>
      </c>
      <c r="N490" s="118">
        <v>0</v>
      </c>
      <c r="O490" s="118">
        <v>0</v>
      </c>
      <c r="P490" s="118">
        <v>0</v>
      </c>
      <c r="Q490" s="118">
        <v>0</v>
      </c>
      <c r="R490" s="118">
        <v>0</v>
      </c>
      <c r="S490" s="118">
        <v>0</v>
      </c>
      <c r="T490" s="118">
        <v>0</v>
      </c>
      <c r="U490" s="118">
        <v>0</v>
      </c>
      <c r="V490" s="118">
        <v>22.8</v>
      </c>
      <c r="W490" s="118">
        <v>27.2</v>
      </c>
      <c r="X490" s="232"/>
    </row>
    <row r="491" spans="1:24" ht="13.5" customHeight="1" x14ac:dyDescent="0.25">
      <c r="A491" s="170">
        <v>0.66666666666666696</v>
      </c>
      <c r="B491" s="118">
        <v>42</v>
      </c>
      <c r="C491" s="118">
        <v>0</v>
      </c>
      <c r="D491" s="118">
        <v>2</v>
      </c>
      <c r="E491" s="118">
        <v>3</v>
      </c>
      <c r="F491" s="118">
        <v>18</v>
      </c>
      <c r="G491" s="118">
        <v>18</v>
      </c>
      <c r="H491" s="118">
        <v>1</v>
      </c>
      <c r="I491" s="118">
        <v>0</v>
      </c>
      <c r="J491" s="118">
        <v>0</v>
      </c>
      <c r="K491" s="118">
        <v>0</v>
      </c>
      <c r="L491" s="118">
        <v>0</v>
      </c>
      <c r="M491" s="118">
        <v>0</v>
      </c>
      <c r="N491" s="118">
        <v>0</v>
      </c>
      <c r="O491" s="118">
        <v>0</v>
      </c>
      <c r="P491" s="118">
        <v>0</v>
      </c>
      <c r="Q491" s="118">
        <v>0</v>
      </c>
      <c r="R491" s="118">
        <v>0</v>
      </c>
      <c r="S491" s="118">
        <v>0</v>
      </c>
      <c r="T491" s="118">
        <v>0</v>
      </c>
      <c r="U491" s="118">
        <v>0</v>
      </c>
      <c r="V491" s="118">
        <v>24</v>
      </c>
      <c r="W491" s="118">
        <v>26.9</v>
      </c>
      <c r="X491" s="232"/>
    </row>
    <row r="492" spans="1:24" ht="13.5" customHeight="1" x14ac:dyDescent="0.25">
      <c r="A492" s="170">
        <v>0.67708333333333304</v>
      </c>
      <c r="B492" s="118">
        <v>35</v>
      </c>
      <c r="C492" s="118">
        <v>0</v>
      </c>
      <c r="D492" s="118">
        <v>0</v>
      </c>
      <c r="E492" s="118">
        <v>12</v>
      </c>
      <c r="F492" s="118">
        <v>22</v>
      </c>
      <c r="G492" s="118">
        <v>1</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21</v>
      </c>
      <c r="W492" s="118">
        <v>22.9</v>
      </c>
      <c r="X492" s="232"/>
    </row>
    <row r="493" spans="1:24" ht="13.5" customHeight="1" x14ac:dyDescent="0.25">
      <c r="A493" s="170">
        <v>0.6875</v>
      </c>
      <c r="B493" s="118">
        <v>41</v>
      </c>
      <c r="C493" s="118">
        <v>2</v>
      </c>
      <c r="D493" s="118">
        <v>3</v>
      </c>
      <c r="E493" s="118">
        <v>14</v>
      </c>
      <c r="F493" s="118">
        <v>22</v>
      </c>
      <c r="G493" s="118">
        <v>0</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19.3</v>
      </c>
      <c r="W493" s="118">
        <v>21.6</v>
      </c>
      <c r="X493" s="232"/>
    </row>
    <row r="494" spans="1:24" ht="13.5" customHeight="1" x14ac:dyDescent="0.25">
      <c r="A494" s="170">
        <v>0.69791666666666696</v>
      </c>
      <c r="B494" s="118">
        <v>30</v>
      </c>
      <c r="C494" s="118">
        <v>2</v>
      </c>
      <c r="D494" s="118">
        <v>2</v>
      </c>
      <c r="E494" s="118">
        <v>4</v>
      </c>
      <c r="F494" s="118">
        <v>15</v>
      </c>
      <c r="G494" s="118">
        <v>7</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20.8</v>
      </c>
      <c r="W494" s="118">
        <v>25.5</v>
      </c>
      <c r="X494" s="232"/>
    </row>
    <row r="495" spans="1:24" ht="13.5" customHeight="1" x14ac:dyDescent="0.25">
      <c r="A495" s="170">
        <v>0.70833333333333304</v>
      </c>
      <c r="B495" s="118">
        <v>27</v>
      </c>
      <c r="C495" s="118">
        <v>0</v>
      </c>
      <c r="D495" s="118">
        <v>0</v>
      </c>
      <c r="E495" s="118">
        <v>6</v>
      </c>
      <c r="F495" s="118">
        <v>18</v>
      </c>
      <c r="G495" s="118">
        <v>3</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22.2</v>
      </c>
      <c r="W495" s="118">
        <v>24.7</v>
      </c>
      <c r="X495" s="232"/>
    </row>
    <row r="496" spans="1:24" ht="13.5" customHeight="1" x14ac:dyDescent="0.25">
      <c r="A496" s="170">
        <v>0.71875</v>
      </c>
      <c r="B496" s="118">
        <v>34</v>
      </c>
      <c r="C496" s="118">
        <v>0</v>
      </c>
      <c r="D496" s="118">
        <v>1</v>
      </c>
      <c r="E496" s="118">
        <v>2</v>
      </c>
      <c r="F496" s="118">
        <v>24</v>
      </c>
      <c r="G496" s="118">
        <v>7</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23.3</v>
      </c>
      <c r="W496" s="118">
        <v>27.5</v>
      </c>
      <c r="X496" s="232"/>
    </row>
    <row r="497" spans="1:24" ht="13.5" customHeight="1" x14ac:dyDescent="0.25">
      <c r="A497" s="170">
        <v>0.72916666666666696</v>
      </c>
      <c r="B497" s="118">
        <v>33</v>
      </c>
      <c r="C497" s="118">
        <v>0</v>
      </c>
      <c r="D497" s="118">
        <v>1</v>
      </c>
      <c r="E497" s="118">
        <v>10</v>
      </c>
      <c r="F497" s="118">
        <v>15</v>
      </c>
      <c r="G497" s="118">
        <v>7</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21.6</v>
      </c>
      <c r="W497" s="118">
        <v>25.8</v>
      </c>
      <c r="X497" s="232"/>
    </row>
    <row r="498" spans="1:24" ht="13.5" customHeight="1" x14ac:dyDescent="0.25">
      <c r="A498" s="170">
        <v>0.73958333333333304</v>
      </c>
      <c r="B498" s="118">
        <v>32</v>
      </c>
      <c r="C498" s="118">
        <v>0</v>
      </c>
      <c r="D498" s="118">
        <v>0</v>
      </c>
      <c r="E498" s="118">
        <v>3</v>
      </c>
      <c r="F498" s="118">
        <v>24</v>
      </c>
      <c r="G498" s="118">
        <v>5</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23.2</v>
      </c>
      <c r="W498" s="118">
        <v>25.2</v>
      </c>
      <c r="X498" s="232"/>
    </row>
    <row r="499" spans="1:24" ht="13.5" customHeight="1" x14ac:dyDescent="0.25">
      <c r="A499" s="170">
        <v>0.75</v>
      </c>
      <c r="B499" s="118">
        <v>23</v>
      </c>
      <c r="C499" s="118">
        <v>0</v>
      </c>
      <c r="D499" s="118">
        <v>0</v>
      </c>
      <c r="E499" s="118">
        <v>3</v>
      </c>
      <c r="F499" s="118">
        <v>14</v>
      </c>
      <c r="G499" s="118">
        <v>6</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23.2</v>
      </c>
      <c r="W499" s="118">
        <v>26</v>
      </c>
      <c r="X499" s="232"/>
    </row>
    <row r="500" spans="1:24" ht="13.5" customHeight="1" x14ac:dyDescent="0.25">
      <c r="A500" s="170">
        <v>0.76041666666666696</v>
      </c>
      <c r="B500" s="118">
        <v>34</v>
      </c>
      <c r="C500" s="118">
        <v>0</v>
      </c>
      <c r="D500" s="118">
        <v>0</v>
      </c>
      <c r="E500" s="118">
        <v>2</v>
      </c>
      <c r="F500" s="118">
        <v>19</v>
      </c>
      <c r="G500" s="118">
        <v>12</v>
      </c>
      <c r="H500" s="118">
        <v>1</v>
      </c>
      <c r="I500" s="118">
        <v>0</v>
      </c>
      <c r="J500" s="118">
        <v>0</v>
      </c>
      <c r="K500" s="118">
        <v>0</v>
      </c>
      <c r="L500" s="118">
        <v>0</v>
      </c>
      <c r="M500" s="118">
        <v>0</v>
      </c>
      <c r="N500" s="118">
        <v>0</v>
      </c>
      <c r="O500" s="118">
        <v>0</v>
      </c>
      <c r="P500" s="118">
        <v>0</v>
      </c>
      <c r="Q500" s="118">
        <v>0</v>
      </c>
      <c r="R500" s="118">
        <v>0</v>
      </c>
      <c r="S500" s="118">
        <v>0</v>
      </c>
      <c r="T500" s="118">
        <v>0</v>
      </c>
      <c r="U500" s="118">
        <v>0</v>
      </c>
      <c r="V500" s="118">
        <v>23.7</v>
      </c>
      <c r="W500" s="118">
        <v>26.3</v>
      </c>
      <c r="X500" s="232"/>
    </row>
    <row r="501" spans="1:24" ht="13.5" customHeight="1" x14ac:dyDescent="0.25">
      <c r="A501" s="170">
        <v>0.77083333333333304</v>
      </c>
      <c r="B501" s="118">
        <v>30</v>
      </c>
      <c r="C501" s="118">
        <v>1</v>
      </c>
      <c r="D501" s="118">
        <v>5</v>
      </c>
      <c r="E501" s="118">
        <v>12</v>
      </c>
      <c r="F501" s="118">
        <v>10</v>
      </c>
      <c r="G501" s="118">
        <v>2</v>
      </c>
      <c r="H501" s="118">
        <v>0</v>
      </c>
      <c r="I501" s="118">
        <v>0</v>
      </c>
      <c r="J501" s="118">
        <v>0</v>
      </c>
      <c r="K501" s="118">
        <v>0</v>
      </c>
      <c r="L501" s="118">
        <v>0</v>
      </c>
      <c r="M501" s="118">
        <v>0</v>
      </c>
      <c r="N501" s="118">
        <v>0</v>
      </c>
      <c r="O501" s="118">
        <v>0</v>
      </c>
      <c r="P501" s="118">
        <v>0</v>
      </c>
      <c r="Q501" s="118">
        <v>0</v>
      </c>
      <c r="R501" s="118">
        <v>0</v>
      </c>
      <c r="S501" s="118">
        <v>0</v>
      </c>
      <c r="T501" s="118">
        <v>0</v>
      </c>
      <c r="U501" s="118">
        <v>0</v>
      </c>
      <c r="V501" s="118">
        <v>19.399999999999999</v>
      </c>
      <c r="W501" s="118">
        <v>23.9</v>
      </c>
      <c r="X501" s="232"/>
    </row>
    <row r="502" spans="1:24" ht="13.5" customHeight="1" x14ac:dyDescent="0.25">
      <c r="A502" s="170">
        <v>0.78125</v>
      </c>
      <c r="B502" s="118">
        <v>28</v>
      </c>
      <c r="C502" s="118">
        <v>0</v>
      </c>
      <c r="D502" s="118">
        <v>2</v>
      </c>
      <c r="E502" s="118">
        <v>2</v>
      </c>
      <c r="F502" s="118">
        <v>13</v>
      </c>
      <c r="G502" s="118">
        <v>11</v>
      </c>
      <c r="H502" s="118">
        <v>0</v>
      </c>
      <c r="I502" s="118">
        <v>0</v>
      </c>
      <c r="J502" s="118">
        <v>0</v>
      </c>
      <c r="K502" s="118">
        <v>0</v>
      </c>
      <c r="L502" s="118">
        <v>0</v>
      </c>
      <c r="M502" s="118">
        <v>0</v>
      </c>
      <c r="N502" s="118">
        <v>0</v>
      </c>
      <c r="O502" s="118">
        <v>0</v>
      </c>
      <c r="P502" s="118">
        <v>0</v>
      </c>
      <c r="Q502" s="118">
        <v>0</v>
      </c>
      <c r="R502" s="118">
        <v>0</v>
      </c>
      <c r="S502" s="118">
        <v>0</v>
      </c>
      <c r="T502" s="118">
        <v>0</v>
      </c>
      <c r="U502" s="118">
        <v>0</v>
      </c>
      <c r="V502" s="118">
        <v>23.6</v>
      </c>
      <c r="W502" s="118">
        <v>27</v>
      </c>
      <c r="X502" s="232"/>
    </row>
    <row r="503" spans="1:24" ht="13.5" customHeight="1" x14ac:dyDescent="0.25">
      <c r="A503" s="170">
        <v>0.79166666666666696</v>
      </c>
      <c r="B503" s="118">
        <v>39</v>
      </c>
      <c r="C503" s="118">
        <v>1</v>
      </c>
      <c r="D503" s="118">
        <v>1</v>
      </c>
      <c r="E503" s="118">
        <v>13</v>
      </c>
      <c r="F503" s="118">
        <v>22</v>
      </c>
      <c r="G503" s="118">
        <v>2</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20.9</v>
      </c>
      <c r="W503" s="118">
        <v>24</v>
      </c>
      <c r="X503" s="232"/>
    </row>
    <row r="504" spans="1:24" ht="13.5" customHeight="1" x14ac:dyDescent="0.25">
      <c r="A504" s="170">
        <v>0.80208333333333304</v>
      </c>
      <c r="B504" s="118">
        <v>26</v>
      </c>
      <c r="C504" s="118">
        <v>0</v>
      </c>
      <c r="D504" s="118">
        <v>1</v>
      </c>
      <c r="E504" s="118">
        <v>16</v>
      </c>
      <c r="F504" s="118">
        <v>6</v>
      </c>
      <c r="G504" s="118">
        <v>3</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20</v>
      </c>
      <c r="W504" s="118">
        <v>24.9</v>
      </c>
      <c r="X504" s="232"/>
    </row>
    <row r="505" spans="1:24" ht="13.5" customHeight="1" x14ac:dyDescent="0.25">
      <c r="A505" s="170">
        <v>0.8125</v>
      </c>
      <c r="B505" s="118">
        <v>28</v>
      </c>
      <c r="C505" s="118">
        <v>1</v>
      </c>
      <c r="D505" s="118">
        <v>0</v>
      </c>
      <c r="E505" s="118">
        <v>14</v>
      </c>
      <c r="F505" s="118">
        <v>10</v>
      </c>
      <c r="G505" s="118">
        <v>1</v>
      </c>
      <c r="H505" s="118">
        <v>2</v>
      </c>
      <c r="I505" s="118">
        <v>0</v>
      </c>
      <c r="J505" s="118">
        <v>0</v>
      </c>
      <c r="K505" s="118">
        <v>0</v>
      </c>
      <c r="L505" s="118">
        <v>0</v>
      </c>
      <c r="M505" s="118">
        <v>0</v>
      </c>
      <c r="N505" s="118">
        <v>0</v>
      </c>
      <c r="O505" s="118">
        <v>0</v>
      </c>
      <c r="P505" s="118">
        <v>0</v>
      </c>
      <c r="Q505" s="118">
        <v>0</v>
      </c>
      <c r="R505" s="118">
        <v>0</v>
      </c>
      <c r="S505" s="118">
        <v>0</v>
      </c>
      <c r="T505" s="118">
        <v>0</v>
      </c>
      <c r="U505" s="118">
        <v>0</v>
      </c>
      <c r="V505" s="118">
        <v>20.399999999999999</v>
      </c>
      <c r="W505" s="118">
        <v>24.6</v>
      </c>
      <c r="X505" s="232"/>
    </row>
    <row r="506" spans="1:24" ht="13.5" customHeight="1" x14ac:dyDescent="0.25">
      <c r="A506" s="170">
        <v>0.82291666666666696</v>
      </c>
      <c r="B506" s="118">
        <v>28</v>
      </c>
      <c r="C506" s="118">
        <v>0</v>
      </c>
      <c r="D506" s="118">
        <v>0</v>
      </c>
      <c r="E506" s="118">
        <v>9</v>
      </c>
      <c r="F506" s="118">
        <v>6</v>
      </c>
      <c r="G506" s="118">
        <v>11</v>
      </c>
      <c r="H506" s="118">
        <v>2</v>
      </c>
      <c r="I506" s="118">
        <v>0</v>
      </c>
      <c r="J506" s="118">
        <v>0</v>
      </c>
      <c r="K506" s="118">
        <v>0</v>
      </c>
      <c r="L506" s="118">
        <v>0</v>
      </c>
      <c r="M506" s="118">
        <v>0</v>
      </c>
      <c r="N506" s="118">
        <v>0</v>
      </c>
      <c r="O506" s="118">
        <v>0</v>
      </c>
      <c r="P506" s="118">
        <v>0</v>
      </c>
      <c r="Q506" s="118">
        <v>0</v>
      </c>
      <c r="R506" s="118">
        <v>0</v>
      </c>
      <c r="S506" s="118">
        <v>0</v>
      </c>
      <c r="T506" s="118">
        <v>0</v>
      </c>
      <c r="U506" s="118">
        <v>0</v>
      </c>
      <c r="V506" s="118">
        <v>22.9</v>
      </c>
      <c r="W506" s="118">
        <v>26.9</v>
      </c>
      <c r="X506" s="232"/>
    </row>
    <row r="507" spans="1:24" ht="13.5" customHeight="1" x14ac:dyDescent="0.25">
      <c r="A507" s="170">
        <v>0.83333333333333304</v>
      </c>
      <c r="B507" s="118">
        <v>18</v>
      </c>
      <c r="C507" s="118">
        <v>0</v>
      </c>
      <c r="D507" s="118">
        <v>1</v>
      </c>
      <c r="E507" s="118">
        <v>1</v>
      </c>
      <c r="F507" s="118">
        <v>7</v>
      </c>
      <c r="G507" s="118">
        <v>7</v>
      </c>
      <c r="H507" s="118">
        <v>2</v>
      </c>
      <c r="I507" s="118">
        <v>0</v>
      </c>
      <c r="J507" s="118">
        <v>0</v>
      </c>
      <c r="K507" s="118">
        <v>0</v>
      </c>
      <c r="L507" s="118">
        <v>0</v>
      </c>
      <c r="M507" s="118">
        <v>0</v>
      </c>
      <c r="N507" s="118">
        <v>0</v>
      </c>
      <c r="O507" s="118">
        <v>0</v>
      </c>
      <c r="P507" s="118">
        <v>0</v>
      </c>
      <c r="Q507" s="118">
        <v>0</v>
      </c>
      <c r="R507" s="118">
        <v>0</v>
      </c>
      <c r="S507" s="118">
        <v>0</v>
      </c>
      <c r="T507" s="118">
        <v>0</v>
      </c>
      <c r="U507" s="118">
        <v>0</v>
      </c>
      <c r="V507" s="118">
        <v>24.5</v>
      </c>
      <c r="W507" s="118">
        <v>29.4</v>
      </c>
      <c r="X507" s="232"/>
    </row>
    <row r="508" spans="1:24" ht="13.5" customHeight="1" x14ac:dyDescent="0.25">
      <c r="A508" s="170">
        <v>0.84375</v>
      </c>
      <c r="B508" s="118">
        <v>22</v>
      </c>
      <c r="C508" s="118">
        <v>0</v>
      </c>
      <c r="D508" s="118">
        <v>1</v>
      </c>
      <c r="E508" s="118">
        <v>3</v>
      </c>
      <c r="F508" s="118">
        <v>11</v>
      </c>
      <c r="G508" s="118">
        <v>6</v>
      </c>
      <c r="H508" s="118">
        <v>1</v>
      </c>
      <c r="I508" s="118">
        <v>0</v>
      </c>
      <c r="J508" s="118">
        <v>0</v>
      </c>
      <c r="K508" s="118">
        <v>0</v>
      </c>
      <c r="L508" s="118">
        <v>0</v>
      </c>
      <c r="M508" s="118">
        <v>0</v>
      </c>
      <c r="N508" s="118">
        <v>0</v>
      </c>
      <c r="O508" s="118">
        <v>0</v>
      </c>
      <c r="P508" s="118">
        <v>0</v>
      </c>
      <c r="Q508" s="118">
        <v>0</v>
      </c>
      <c r="R508" s="118">
        <v>0</v>
      </c>
      <c r="S508" s="118">
        <v>0</v>
      </c>
      <c r="T508" s="118">
        <v>0</v>
      </c>
      <c r="U508" s="118">
        <v>0</v>
      </c>
      <c r="V508" s="118">
        <v>23.3</v>
      </c>
      <c r="W508" s="118">
        <v>26.9</v>
      </c>
      <c r="X508" s="232"/>
    </row>
    <row r="509" spans="1:24" ht="13.5" customHeight="1" x14ac:dyDescent="0.25">
      <c r="A509" s="170">
        <v>0.85416666666666696</v>
      </c>
      <c r="B509" s="118">
        <v>19</v>
      </c>
      <c r="C509" s="118">
        <v>0</v>
      </c>
      <c r="D509" s="118">
        <v>0</v>
      </c>
      <c r="E509" s="118">
        <v>7</v>
      </c>
      <c r="F509" s="118">
        <v>7</v>
      </c>
      <c r="G509" s="118">
        <v>3</v>
      </c>
      <c r="H509" s="118">
        <v>0</v>
      </c>
      <c r="I509" s="118">
        <v>2</v>
      </c>
      <c r="J509" s="118">
        <v>0</v>
      </c>
      <c r="K509" s="118">
        <v>0</v>
      </c>
      <c r="L509" s="118">
        <v>0</v>
      </c>
      <c r="M509" s="118">
        <v>0</v>
      </c>
      <c r="N509" s="118">
        <v>0</v>
      </c>
      <c r="O509" s="118">
        <v>0</v>
      </c>
      <c r="P509" s="118">
        <v>0</v>
      </c>
      <c r="Q509" s="118">
        <v>0</v>
      </c>
      <c r="R509" s="118">
        <v>0</v>
      </c>
      <c r="S509" s="118">
        <v>0</v>
      </c>
      <c r="T509" s="118">
        <v>0</v>
      </c>
      <c r="U509" s="118">
        <v>0</v>
      </c>
      <c r="V509" s="118">
        <v>23.2</v>
      </c>
      <c r="W509" s="118">
        <v>27.3</v>
      </c>
      <c r="X509" s="232"/>
    </row>
    <row r="510" spans="1:24" ht="13.5" customHeight="1" x14ac:dyDescent="0.25">
      <c r="A510" s="170">
        <v>0.86458333333333304</v>
      </c>
      <c r="B510" s="118">
        <v>23</v>
      </c>
      <c r="C510" s="118">
        <v>0</v>
      </c>
      <c r="D510" s="118">
        <v>0</v>
      </c>
      <c r="E510" s="118">
        <v>1</v>
      </c>
      <c r="F510" s="118">
        <v>19</v>
      </c>
      <c r="G510" s="118">
        <v>3</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22.8</v>
      </c>
      <c r="W510" s="118">
        <v>25</v>
      </c>
      <c r="X510" s="232"/>
    </row>
    <row r="511" spans="1:24" ht="13.5" customHeight="1" x14ac:dyDescent="0.25">
      <c r="A511" s="170">
        <v>0.875</v>
      </c>
      <c r="B511" s="118">
        <v>16</v>
      </c>
      <c r="C511" s="118">
        <v>0</v>
      </c>
      <c r="D511" s="118">
        <v>0</v>
      </c>
      <c r="E511" s="118">
        <v>2</v>
      </c>
      <c r="F511" s="118">
        <v>8</v>
      </c>
      <c r="G511" s="118">
        <v>5</v>
      </c>
      <c r="H511" s="118">
        <v>1</v>
      </c>
      <c r="I511" s="118">
        <v>0</v>
      </c>
      <c r="J511" s="118">
        <v>0</v>
      </c>
      <c r="K511" s="118">
        <v>0</v>
      </c>
      <c r="L511" s="118">
        <v>0</v>
      </c>
      <c r="M511" s="118">
        <v>0</v>
      </c>
      <c r="N511" s="118">
        <v>0</v>
      </c>
      <c r="O511" s="118">
        <v>0</v>
      </c>
      <c r="P511" s="118">
        <v>0</v>
      </c>
      <c r="Q511" s="118">
        <v>0</v>
      </c>
      <c r="R511" s="118">
        <v>0</v>
      </c>
      <c r="S511" s="118">
        <v>0</v>
      </c>
      <c r="T511" s="118">
        <v>0</v>
      </c>
      <c r="U511" s="118">
        <v>0</v>
      </c>
      <c r="V511" s="118">
        <v>24</v>
      </c>
      <c r="W511" s="118">
        <v>28.9</v>
      </c>
      <c r="X511" s="232"/>
    </row>
    <row r="512" spans="1:24" ht="13.5" customHeight="1" x14ac:dyDescent="0.25">
      <c r="A512" s="170">
        <v>0.88541666666666696</v>
      </c>
      <c r="B512" s="118">
        <v>17</v>
      </c>
      <c r="C512" s="118">
        <v>0</v>
      </c>
      <c r="D512" s="118">
        <v>0</v>
      </c>
      <c r="E512" s="118">
        <v>2</v>
      </c>
      <c r="F512" s="118">
        <v>10</v>
      </c>
      <c r="G512" s="118">
        <v>5</v>
      </c>
      <c r="H512" s="118">
        <v>0</v>
      </c>
      <c r="I512" s="118">
        <v>0</v>
      </c>
      <c r="J512" s="118">
        <v>0</v>
      </c>
      <c r="K512" s="118">
        <v>0</v>
      </c>
      <c r="L512" s="118">
        <v>0</v>
      </c>
      <c r="M512" s="118">
        <v>0</v>
      </c>
      <c r="N512" s="118">
        <v>0</v>
      </c>
      <c r="O512" s="118">
        <v>0</v>
      </c>
      <c r="P512" s="118">
        <v>0</v>
      </c>
      <c r="Q512" s="118">
        <v>0</v>
      </c>
      <c r="R512" s="118">
        <v>0</v>
      </c>
      <c r="S512" s="118">
        <v>0</v>
      </c>
      <c r="T512" s="118">
        <v>0</v>
      </c>
      <c r="U512" s="118">
        <v>0</v>
      </c>
      <c r="V512" s="118">
        <v>23.9</v>
      </c>
      <c r="W512" s="118">
        <v>26.4</v>
      </c>
      <c r="X512" s="232"/>
    </row>
    <row r="513" spans="1:24" ht="13.5" customHeight="1" x14ac:dyDescent="0.25">
      <c r="A513" s="170">
        <v>0.89583333333333304</v>
      </c>
      <c r="B513" s="118">
        <v>17</v>
      </c>
      <c r="C513" s="118">
        <v>0</v>
      </c>
      <c r="D513" s="118">
        <v>0</v>
      </c>
      <c r="E513" s="118">
        <v>0</v>
      </c>
      <c r="F513" s="118">
        <v>8</v>
      </c>
      <c r="G513" s="118">
        <v>8</v>
      </c>
      <c r="H513" s="118">
        <v>1</v>
      </c>
      <c r="I513" s="118">
        <v>0</v>
      </c>
      <c r="J513" s="118">
        <v>0</v>
      </c>
      <c r="K513" s="118">
        <v>0</v>
      </c>
      <c r="L513" s="118">
        <v>0</v>
      </c>
      <c r="M513" s="118">
        <v>0</v>
      </c>
      <c r="N513" s="118">
        <v>0</v>
      </c>
      <c r="O513" s="118">
        <v>0</v>
      </c>
      <c r="P513" s="118">
        <v>0</v>
      </c>
      <c r="Q513" s="118">
        <v>0</v>
      </c>
      <c r="R513" s="118">
        <v>0</v>
      </c>
      <c r="S513" s="118">
        <v>0</v>
      </c>
      <c r="T513" s="118">
        <v>0</v>
      </c>
      <c r="U513" s="118">
        <v>0</v>
      </c>
      <c r="V513" s="118">
        <v>25.4</v>
      </c>
      <c r="W513" s="118">
        <v>27.8</v>
      </c>
      <c r="X513" s="232"/>
    </row>
    <row r="514" spans="1:24" ht="13.5" customHeight="1" x14ac:dyDescent="0.25">
      <c r="A514" s="170">
        <v>0.90625</v>
      </c>
      <c r="B514" s="118">
        <v>17</v>
      </c>
      <c r="C514" s="118">
        <v>1</v>
      </c>
      <c r="D514" s="118">
        <v>0</v>
      </c>
      <c r="E514" s="118">
        <v>1</v>
      </c>
      <c r="F514" s="118">
        <v>9</v>
      </c>
      <c r="G514" s="118">
        <v>6</v>
      </c>
      <c r="H514" s="118">
        <v>0</v>
      </c>
      <c r="I514" s="118">
        <v>0</v>
      </c>
      <c r="J514" s="118">
        <v>0</v>
      </c>
      <c r="K514" s="118">
        <v>0</v>
      </c>
      <c r="L514" s="118">
        <v>0</v>
      </c>
      <c r="M514" s="118">
        <v>0</v>
      </c>
      <c r="N514" s="118">
        <v>0</v>
      </c>
      <c r="O514" s="118">
        <v>0</v>
      </c>
      <c r="P514" s="118">
        <v>0</v>
      </c>
      <c r="Q514" s="118">
        <v>0</v>
      </c>
      <c r="R514" s="118">
        <v>0</v>
      </c>
      <c r="S514" s="118">
        <v>0</v>
      </c>
      <c r="T514" s="118">
        <v>0</v>
      </c>
      <c r="U514" s="118">
        <v>0</v>
      </c>
      <c r="V514" s="118">
        <v>23</v>
      </c>
      <c r="W514" s="118">
        <v>27.1</v>
      </c>
      <c r="X514" s="232"/>
    </row>
    <row r="515" spans="1:24" ht="13.5" customHeight="1" x14ac:dyDescent="0.25">
      <c r="A515" s="170">
        <v>0.91666666666666696</v>
      </c>
      <c r="B515" s="118">
        <v>23</v>
      </c>
      <c r="C515" s="118">
        <v>0</v>
      </c>
      <c r="D515" s="118">
        <v>0</v>
      </c>
      <c r="E515" s="118">
        <v>1</v>
      </c>
      <c r="F515" s="118">
        <v>15</v>
      </c>
      <c r="G515" s="118">
        <v>7</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23.9</v>
      </c>
      <c r="W515" s="118">
        <v>26.5</v>
      </c>
      <c r="X515" s="232"/>
    </row>
    <row r="516" spans="1:24" ht="13.5" customHeight="1" x14ac:dyDescent="0.25">
      <c r="A516" s="170">
        <v>0.92708333333333304</v>
      </c>
      <c r="B516" s="118">
        <v>16</v>
      </c>
      <c r="C516" s="118">
        <v>1</v>
      </c>
      <c r="D516" s="118">
        <v>0</v>
      </c>
      <c r="E516" s="118">
        <v>5</v>
      </c>
      <c r="F516" s="118">
        <v>5</v>
      </c>
      <c r="G516" s="118">
        <v>4</v>
      </c>
      <c r="H516" s="118">
        <v>1</v>
      </c>
      <c r="I516" s="118">
        <v>0</v>
      </c>
      <c r="J516" s="118">
        <v>0</v>
      </c>
      <c r="K516" s="118">
        <v>0</v>
      </c>
      <c r="L516" s="118">
        <v>0</v>
      </c>
      <c r="M516" s="118">
        <v>0</v>
      </c>
      <c r="N516" s="118">
        <v>0</v>
      </c>
      <c r="O516" s="118">
        <v>0</v>
      </c>
      <c r="P516" s="118">
        <v>0</v>
      </c>
      <c r="Q516" s="118">
        <v>0</v>
      </c>
      <c r="R516" s="118">
        <v>0</v>
      </c>
      <c r="S516" s="118">
        <v>0</v>
      </c>
      <c r="T516" s="118">
        <v>0</v>
      </c>
      <c r="U516" s="118">
        <v>0</v>
      </c>
      <c r="V516" s="118">
        <v>21.8</v>
      </c>
      <c r="W516" s="118">
        <v>27.5</v>
      </c>
      <c r="X516" s="232"/>
    </row>
    <row r="517" spans="1:24" ht="13.5" customHeight="1" x14ac:dyDescent="0.25">
      <c r="A517" s="170">
        <v>0.9375</v>
      </c>
      <c r="B517" s="118">
        <v>13</v>
      </c>
      <c r="C517" s="118">
        <v>0</v>
      </c>
      <c r="D517" s="118">
        <v>0</v>
      </c>
      <c r="E517" s="118">
        <v>0</v>
      </c>
      <c r="F517" s="118">
        <v>3</v>
      </c>
      <c r="G517" s="118">
        <v>7</v>
      </c>
      <c r="H517" s="118">
        <v>2</v>
      </c>
      <c r="I517" s="118">
        <v>1</v>
      </c>
      <c r="J517" s="118">
        <v>0</v>
      </c>
      <c r="K517" s="118">
        <v>0</v>
      </c>
      <c r="L517" s="118">
        <v>0</v>
      </c>
      <c r="M517" s="118">
        <v>0</v>
      </c>
      <c r="N517" s="118">
        <v>0</v>
      </c>
      <c r="O517" s="118">
        <v>0</v>
      </c>
      <c r="P517" s="118">
        <v>0</v>
      </c>
      <c r="Q517" s="118">
        <v>0</v>
      </c>
      <c r="R517" s="118">
        <v>0</v>
      </c>
      <c r="S517" s="118">
        <v>0</v>
      </c>
      <c r="T517" s="118">
        <v>0</v>
      </c>
      <c r="U517" s="118">
        <v>0</v>
      </c>
      <c r="V517" s="118">
        <v>27.6</v>
      </c>
      <c r="W517" s="118">
        <v>32</v>
      </c>
      <c r="X517" s="232"/>
    </row>
    <row r="518" spans="1:24" ht="13.5" customHeight="1" x14ac:dyDescent="0.25">
      <c r="A518" s="170">
        <v>0.94791666666666696</v>
      </c>
      <c r="B518" s="118">
        <v>17</v>
      </c>
      <c r="C518" s="118">
        <v>0</v>
      </c>
      <c r="D518" s="118">
        <v>0</v>
      </c>
      <c r="E518" s="118">
        <v>1</v>
      </c>
      <c r="F518" s="118">
        <v>11</v>
      </c>
      <c r="G518" s="118">
        <v>4</v>
      </c>
      <c r="H518" s="118">
        <v>1</v>
      </c>
      <c r="I518" s="118">
        <v>0</v>
      </c>
      <c r="J518" s="118">
        <v>0</v>
      </c>
      <c r="K518" s="118">
        <v>0</v>
      </c>
      <c r="L518" s="118">
        <v>0</v>
      </c>
      <c r="M518" s="118">
        <v>0</v>
      </c>
      <c r="N518" s="118">
        <v>0</v>
      </c>
      <c r="O518" s="118">
        <v>0</v>
      </c>
      <c r="P518" s="118">
        <v>0</v>
      </c>
      <c r="Q518" s="118">
        <v>0</v>
      </c>
      <c r="R518" s="118">
        <v>0</v>
      </c>
      <c r="S518" s="118">
        <v>0</v>
      </c>
      <c r="T518" s="118">
        <v>0</v>
      </c>
      <c r="U518" s="118">
        <v>0</v>
      </c>
      <c r="V518" s="118">
        <v>24.8</v>
      </c>
      <c r="W518" s="118">
        <v>29.9</v>
      </c>
      <c r="X518" s="232"/>
    </row>
    <row r="519" spans="1:24" ht="13.5" customHeight="1" x14ac:dyDescent="0.25">
      <c r="A519" s="170">
        <v>0.95833333333333304</v>
      </c>
      <c r="B519" s="118">
        <v>10</v>
      </c>
      <c r="C519" s="118">
        <v>0</v>
      </c>
      <c r="D519" s="118">
        <v>0</v>
      </c>
      <c r="E519" s="118">
        <v>2</v>
      </c>
      <c r="F519" s="118">
        <v>6</v>
      </c>
      <c r="G519" s="118">
        <v>2</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22.5</v>
      </c>
      <c r="W519" s="118" t="s">
        <v>187</v>
      </c>
      <c r="X519" s="232"/>
    </row>
    <row r="520" spans="1:24" ht="13.5" customHeight="1" x14ac:dyDescent="0.25">
      <c r="A520" s="170">
        <v>0.96875</v>
      </c>
      <c r="B520" s="118">
        <v>8</v>
      </c>
      <c r="C520" s="118">
        <v>0</v>
      </c>
      <c r="D520" s="118">
        <v>0</v>
      </c>
      <c r="E520" s="118">
        <v>1</v>
      </c>
      <c r="F520" s="118">
        <v>4</v>
      </c>
      <c r="G520" s="118">
        <v>2</v>
      </c>
      <c r="H520" s="118">
        <v>1</v>
      </c>
      <c r="I520" s="118">
        <v>0</v>
      </c>
      <c r="J520" s="118">
        <v>0</v>
      </c>
      <c r="K520" s="118">
        <v>0</v>
      </c>
      <c r="L520" s="118">
        <v>0</v>
      </c>
      <c r="M520" s="118">
        <v>0</v>
      </c>
      <c r="N520" s="118">
        <v>0</v>
      </c>
      <c r="O520" s="118">
        <v>0</v>
      </c>
      <c r="P520" s="118">
        <v>0</v>
      </c>
      <c r="Q520" s="118">
        <v>0</v>
      </c>
      <c r="R520" s="118">
        <v>0</v>
      </c>
      <c r="S520" s="118">
        <v>0</v>
      </c>
      <c r="T520" s="118">
        <v>0</v>
      </c>
      <c r="U520" s="118">
        <v>0</v>
      </c>
      <c r="V520" s="118">
        <v>24.2</v>
      </c>
      <c r="W520" s="118" t="s">
        <v>187</v>
      </c>
      <c r="X520" s="232"/>
    </row>
    <row r="521" spans="1:24" ht="13.5" customHeight="1" x14ac:dyDescent="0.25">
      <c r="A521" s="170">
        <v>0.97916666666666696</v>
      </c>
      <c r="B521" s="118">
        <v>9</v>
      </c>
      <c r="C521" s="118">
        <v>0</v>
      </c>
      <c r="D521" s="118">
        <v>0</v>
      </c>
      <c r="E521" s="118">
        <v>2</v>
      </c>
      <c r="F521" s="118">
        <v>1</v>
      </c>
      <c r="G521" s="118">
        <v>4</v>
      </c>
      <c r="H521" s="118">
        <v>2</v>
      </c>
      <c r="I521" s="118">
        <v>0</v>
      </c>
      <c r="J521" s="118">
        <v>0</v>
      </c>
      <c r="K521" s="118">
        <v>0</v>
      </c>
      <c r="L521" s="118">
        <v>0</v>
      </c>
      <c r="M521" s="118">
        <v>0</v>
      </c>
      <c r="N521" s="118">
        <v>0</v>
      </c>
      <c r="O521" s="118">
        <v>0</v>
      </c>
      <c r="P521" s="118">
        <v>0</v>
      </c>
      <c r="Q521" s="118">
        <v>0</v>
      </c>
      <c r="R521" s="118">
        <v>0</v>
      </c>
      <c r="S521" s="118">
        <v>0</v>
      </c>
      <c r="T521" s="118">
        <v>0</v>
      </c>
      <c r="U521" s="118">
        <v>0</v>
      </c>
      <c r="V521" s="118">
        <v>25.4</v>
      </c>
      <c r="W521" s="118" t="s">
        <v>187</v>
      </c>
      <c r="X521" s="232"/>
    </row>
    <row r="522" spans="1:24" ht="13.5" customHeight="1" thickBot="1" x14ac:dyDescent="0.3">
      <c r="A522" s="171">
        <v>0.98958333333333304</v>
      </c>
      <c r="B522" s="120">
        <v>8</v>
      </c>
      <c r="C522" s="120">
        <v>0</v>
      </c>
      <c r="D522" s="120">
        <v>0</v>
      </c>
      <c r="E522" s="120">
        <v>0</v>
      </c>
      <c r="F522" s="120">
        <v>3</v>
      </c>
      <c r="G522" s="120">
        <v>3</v>
      </c>
      <c r="H522" s="120">
        <v>1</v>
      </c>
      <c r="I522" s="120">
        <v>1</v>
      </c>
      <c r="J522" s="120">
        <v>0</v>
      </c>
      <c r="K522" s="120">
        <v>0</v>
      </c>
      <c r="L522" s="120">
        <v>0</v>
      </c>
      <c r="M522" s="120">
        <v>0</v>
      </c>
      <c r="N522" s="120">
        <v>0</v>
      </c>
      <c r="O522" s="120">
        <v>0</v>
      </c>
      <c r="P522" s="120">
        <v>0</v>
      </c>
      <c r="Q522" s="120">
        <v>0</v>
      </c>
      <c r="R522" s="120">
        <v>0</v>
      </c>
      <c r="S522" s="120">
        <v>0</v>
      </c>
      <c r="T522" s="120">
        <v>0</v>
      </c>
      <c r="U522" s="120">
        <v>0</v>
      </c>
      <c r="V522" s="120">
        <v>27</v>
      </c>
      <c r="W522" s="120" t="s">
        <v>187</v>
      </c>
      <c r="X522" s="232"/>
    </row>
    <row r="523" spans="1:24" ht="13.5" customHeight="1" thickTop="1" x14ac:dyDescent="0.25">
      <c r="A523" s="286" t="s">
        <v>111</v>
      </c>
      <c r="B523" s="119">
        <f>SUM(B455:B502)</f>
        <v>1931</v>
      </c>
      <c r="C523" s="119">
        <f t="shared" ref="C523:U523" si="16">SUM(C455:C502)</f>
        <v>24</v>
      </c>
      <c r="D523" s="119">
        <f t="shared" si="16"/>
        <v>78</v>
      </c>
      <c r="E523" s="119">
        <f t="shared" si="16"/>
        <v>386</v>
      </c>
      <c r="F523" s="119">
        <f t="shared" si="16"/>
        <v>1035</v>
      </c>
      <c r="G523" s="119">
        <f t="shared" si="16"/>
        <v>384</v>
      </c>
      <c r="H523" s="119">
        <f t="shared" si="16"/>
        <v>24</v>
      </c>
      <c r="I523" s="119">
        <f t="shared" si="16"/>
        <v>0</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22</v>
      </c>
      <c r="W523" s="119">
        <v>25.9</v>
      </c>
      <c r="X523" s="232"/>
    </row>
    <row r="524" spans="1:24" ht="13.5" customHeight="1" x14ac:dyDescent="0.25">
      <c r="A524" s="287" t="s">
        <v>112</v>
      </c>
      <c r="B524" s="118">
        <f>SUM(B451:B514)</f>
        <v>2230</v>
      </c>
      <c r="C524" s="118">
        <f t="shared" ref="C524:U524" si="17">SUM(C451:C514)</f>
        <v>28</v>
      </c>
      <c r="D524" s="118">
        <f t="shared" si="17"/>
        <v>82</v>
      </c>
      <c r="E524" s="118">
        <f t="shared" si="17"/>
        <v>457</v>
      </c>
      <c r="F524" s="118">
        <f t="shared" si="17"/>
        <v>1169</v>
      </c>
      <c r="G524" s="118">
        <f t="shared" si="17"/>
        <v>454</v>
      </c>
      <c r="H524" s="118">
        <f t="shared" si="17"/>
        <v>36</v>
      </c>
      <c r="I524" s="118">
        <f t="shared" si="17"/>
        <v>4</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22.1</v>
      </c>
      <c r="W524" s="118">
        <v>26</v>
      </c>
      <c r="X524" s="232"/>
    </row>
    <row r="525" spans="1:24" ht="13.5" customHeight="1" x14ac:dyDescent="0.25">
      <c r="A525" s="118" t="s">
        <v>113</v>
      </c>
      <c r="B525" s="118">
        <f>SUM(B451:B522)</f>
        <v>2334</v>
      </c>
      <c r="C525" s="118">
        <f t="shared" ref="C525:U525" si="18">SUM(C451:C522)</f>
        <v>29</v>
      </c>
      <c r="D525" s="118">
        <f t="shared" si="18"/>
        <v>82</v>
      </c>
      <c r="E525" s="118">
        <f t="shared" si="18"/>
        <v>469</v>
      </c>
      <c r="F525" s="118">
        <f t="shared" si="18"/>
        <v>1217</v>
      </c>
      <c r="G525" s="118">
        <f t="shared" si="18"/>
        <v>487</v>
      </c>
      <c r="H525" s="118">
        <f t="shared" si="18"/>
        <v>44</v>
      </c>
      <c r="I525" s="118">
        <f t="shared" si="18"/>
        <v>6</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22.2</v>
      </c>
      <c r="W525" s="118">
        <v>26.1</v>
      </c>
      <c r="X525" s="232"/>
    </row>
    <row r="526" spans="1:24" ht="13.5" customHeight="1" thickBot="1" x14ac:dyDescent="0.3">
      <c r="A526" s="120" t="s">
        <v>114</v>
      </c>
      <c r="B526" s="120">
        <f>SUM(B427:B522)</f>
        <v>2418</v>
      </c>
      <c r="C526" s="120">
        <f t="shared" ref="C526:U526" si="19">SUM(C427:C522)</f>
        <v>29</v>
      </c>
      <c r="D526" s="120">
        <f t="shared" si="19"/>
        <v>82</v>
      </c>
      <c r="E526" s="120">
        <f t="shared" si="19"/>
        <v>474</v>
      </c>
      <c r="F526" s="120">
        <f t="shared" si="19"/>
        <v>1239</v>
      </c>
      <c r="G526" s="120">
        <f t="shared" si="19"/>
        <v>524</v>
      </c>
      <c r="H526" s="120">
        <f t="shared" si="19"/>
        <v>58</v>
      </c>
      <c r="I526" s="120">
        <f t="shared" si="19"/>
        <v>11</v>
      </c>
      <c r="J526" s="120">
        <f t="shared" si="19"/>
        <v>1</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22.4</v>
      </c>
      <c r="W526" s="120">
        <v>26.3</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5" t="s">
        <v>90</v>
      </c>
      <c r="C529" s="556"/>
      <c r="D529" s="556"/>
      <c r="E529" s="556"/>
      <c r="F529" s="556"/>
      <c r="G529" s="556"/>
      <c r="H529" s="556"/>
      <c r="I529" s="556"/>
      <c r="J529" s="556"/>
      <c r="K529" s="556"/>
      <c r="L529" s="556"/>
      <c r="M529" s="556"/>
      <c r="N529" s="556"/>
      <c r="O529" s="556"/>
      <c r="P529" s="556"/>
      <c r="Q529" s="556"/>
      <c r="R529" s="556"/>
      <c r="S529" s="556"/>
      <c r="T529" s="556"/>
      <c r="U529" s="556"/>
      <c r="V529" s="556"/>
      <c r="W529" s="557"/>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5</v>
      </c>
      <c r="C531" s="119">
        <v>0</v>
      </c>
      <c r="D531" s="119">
        <v>0</v>
      </c>
      <c r="E531" s="119">
        <v>0</v>
      </c>
      <c r="F531" s="119">
        <v>1</v>
      </c>
      <c r="G531" s="119">
        <v>4</v>
      </c>
      <c r="H531" s="119">
        <v>0</v>
      </c>
      <c r="I531" s="119">
        <v>0</v>
      </c>
      <c r="J531" s="119">
        <v>0</v>
      </c>
      <c r="K531" s="119">
        <v>0</v>
      </c>
      <c r="L531" s="119">
        <v>0</v>
      </c>
      <c r="M531" s="119">
        <v>0</v>
      </c>
      <c r="N531" s="119">
        <v>0</v>
      </c>
      <c r="O531" s="119">
        <v>0</v>
      </c>
      <c r="P531" s="119">
        <v>0</v>
      </c>
      <c r="Q531" s="119">
        <v>0</v>
      </c>
      <c r="R531" s="119">
        <v>0</v>
      </c>
      <c r="S531" s="119">
        <v>0</v>
      </c>
      <c r="T531" s="119">
        <v>0</v>
      </c>
      <c r="U531" s="119">
        <v>0</v>
      </c>
      <c r="V531" s="119">
        <v>26.6</v>
      </c>
      <c r="W531" s="119" t="s">
        <v>187</v>
      </c>
      <c r="X531" s="232"/>
    </row>
    <row r="532" spans="1:24" ht="13.5" customHeight="1" x14ac:dyDescent="0.25">
      <c r="A532" s="170">
        <v>1.0416666666666666E-2</v>
      </c>
      <c r="B532" s="118">
        <v>1</v>
      </c>
      <c r="C532" s="118">
        <v>0</v>
      </c>
      <c r="D532" s="118">
        <v>0</v>
      </c>
      <c r="E532" s="118">
        <v>0</v>
      </c>
      <c r="F532" s="118">
        <v>0</v>
      </c>
      <c r="G532" s="118">
        <v>0</v>
      </c>
      <c r="H532" s="118">
        <v>1</v>
      </c>
      <c r="I532" s="118">
        <v>0</v>
      </c>
      <c r="J532" s="118">
        <v>0</v>
      </c>
      <c r="K532" s="118">
        <v>0</v>
      </c>
      <c r="L532" s="118">
        <v>0</v>
      </c>
      <c r="M532" s="118">
        <v>0</v>
      </c>
      <c r="N532" s="118">
        <v>0</v>
      </c>
      <c r="O532" s="118">
        <v>0</v>
      </c>
      <c r="P532" s="118">
        <v>0</v>
      </c>
      <c r="Q532" s="118">
        <v>0</v>
      </c>
      <c r="R532" s="118">
        <v>0</v>
      </c>
      <c r="S532" s="118">
        <v>0</v>
      </c>
      <c r="T532" s="118">
        <v>0</v>
      </c>
      <c r="U532" s="118">
        <v>0</v>
      </c>
      <c r="V532" s="118">
        <v>33.4</v>
      </c>
      <c r="W532" s="118" t="s">
        <v>187</v>
      </c>
      <c r="X532" s="232"/>
    </row>
    <row r="533" spans="1:24" ht="13.5" customHeight="1" x14ac:dyDescent="0.25">
      <c r="A533" s="170">
        <v>2.0833333333333332E-2</v>
      </c>
      <c r="B533" s="118">
        <v>0</v>
      </c>
      <c r="C533" s="118">
        <v>0</v>
      </c>
      <c r="D533" s="118">
        <v>0</v>
      </c>
      <c r="E533" s="118">
        <v>0</v>
      </c>
      <c r="F533" s="118">
        <v>0</v>
      </c>
      <c r="G533" s="118">
        <v>0</v>
      </c>
      <c r="H533" s="118">
        <v>0</v>
      </c>
      <c r="I533" s="118">
        <v>0</v>
      </c>
      <c r="J533" s="118">
        <v>0</v>
      </c>
      <c r="K533" s="118">
        <v>0</v>
      </c>
      <c r="L533" s="118">
        <v>0</v>
      </c>
      <c r="M533" s="118">
        <v>0</v>
      </c>
      <c r="N533" s="118">
        <v>0</v>
      </c>
      <c r="O533" s="118">
        <v>0</v>
      </c>
      <c r="P533" s="118">
        <v>0</v>
      </c>
      <c r="Q533" s="118">
        <v>0</v>
      </c>
      <c r="R533" s="118">
        <v>0</v>
      </c>
      <c r="S533" s="118">
        <v>0</v>
      </c>
      <c r="T533" s="118">
        <v>0</v>
      </c>
      <c r="U533" s="118">
        <v>0</v>
      </c>
      <c r="V533" s="118" t="s">
        <v>187</v>
      </c>
      <c r="W533" s="118" t="s">
        <v>187</v>
      </c>
      <c r="X533" s="232"/>
    </row>
    <row r="534" spans="1:24" ht="13.5" customHeight="1" x14ac:dyDescent="0.25">
      <c r="A534" s="170">
        <v>3.125E-2</v>
      </c>
      <c r="B534" s="118">
        <v>1</v>
      </c>
      <c r="C534" s="118">
        <v>0</v>
      </c>
      <c r="D534" s="118">
        <v>0</v>
      </c>
      <c r="E534" s="118">
        <v>0</v>
      </c>
      <c r="F534" s="118">
        <v>0</v>
      </c>
      <c r="G534" s="118">
        <v>1</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v>28</v>
      </c>
      <c r="W534" s="118" t="s">
        <v>187</v>
      </c>
      <c r="X534" s="232"/>
    </row>
    <row r="535" spans="1:24" ht="13.5" customHeight="1" x14ac:dyDescent="0.25">
      <c r="A535" s="170">
        <v>4.1666666666666664E-2</v>
      </c>
      <c r="B535" s="118">
        <v>8</v>
      </c>
      <c r="C535" s="118">
        <v>0</v>
      </c>
      <c r="D535" s="118">
        <v>0</v>
      </c>
      <c r="E535" s="118">
        <v>0</v>
      </c>
      <c r="F535" s="118">
        <v>1</v>
      </c>
      <c r="G535" s="118">
        <v>3</v>
      </c>
      <c r="H535" s="118">
        <v>3</v>
      </c>
      <c r="I535" s="118">
        <v>1</v>
      </c>
      <c r="J535" s="118">
        <v>0</v>
      </c>
      <c r="K535" s="118">
        <v>0</v>
      </c>
      <c r="L535" s="118">
        <v>0</v>
      </c>
      <c r="M535" s="118">
        <v>0</v>
      </c>
      <c r="N535" s="118">
        <v>0</v>
      </c>
      <c r="O535" s="118">
        <v>0</v>
      </c>
      <c r="P535" s="118">
        <v>0</v>
      </c>
      <c r="Q535" s="118">
        <v>0</v>
      </c>
      <c r="R535" s="118">
        <v>0</v>
      </c>
      <c r="S535" s="118">
        <v>0</v>
      </c>
      <c r="T535" s="118">
        <v>0</v>
      </c>
      <c r="U535" s="118">
        <v>0</v>
      </c>
      <c r="V535" s="118">
        <v>30.3</v>
      </c>
      <c r="W535" s="118" t="s">
        <v>187</v>
      </c>
      <c r="X535" s="232"/>
    </row>
    <row r="536" spans="1:24" ht="13.5" customHeight="1" x14ac:dyDescent="0.25">
      <c r="A536" s="170">
        <v>5.2083333333333336E-2</v>
      </c>
      <c r="B536" s="118">
        <v>2</v>
      </c>
      <c r="C536" s="118">
        <v>0</v>
      </c>
      <c r="D536" s="118">
        <v>0</v>
      </c>
      <c r="E536" s="118">
        <v>0</v>
      </c>
      <c r="F536" s="118">
        <v>0</v>
      </c>
      <c r="G536" s="118">
        <v>1</v>
      </c>
      <c r="H536" s="118">
        <v>0</v>
      </c>
      <c r="I536" s="118">
        <v>1</v>
      </c>
      <c r="J536" s="118">
        <v>0</v>
      </c>
      <c r="K536" s="118">
        <v>0</v>
      </c>
      <c r="L536" s="118">
        <v>0</v>
      </c>
      <c r="M536" s="118">
        <v>0</v>
      </c>
      <c r="N536" s="118">
        <v>0</v>
      </c>
      <c r="O536" s="118">
        <v>0</v>
      </c>
      <c r="P536" s="118">
        <v>0</v>
      </c>
      <c r="Q536" s="118">
        <v>0</v>
      </c>
      <c r="R536" s="118">
        <v>0</v>
      </c>
      <c r="S536" s="118">
        <v>0</v>
      </c>
      <c r="T536" s="118">
        <v>0</v>
      </c>
      <c r="U536" s="118">
        <v>0</v>
      </c>
      <c r="V536" s="118">
        <v>30.6</v>
      </c>
      <c r="W536" s="118" t="s">
        <v>187</v>
      </c>
      <c r="X536" s="232"/>
    </row>
    <row r="537" spans="1:24" ht="13.5" customHeight="1" x14ac:dyDescent="0.25">
      <c r="A537" s="170">
        <v>6.25E-2</v>
      </c>
      <c r="B537" s="118">
        <v>3</v>
      </c>
      <c r="C537" s="118">
        <v>0</v>
      </c>
      <c r="D537" s="118">
        <v>0</v>
      </c>
      <c r="E537" s="118">
        <v>1</v>
      </c>
      <c r="F537" s="118">
        <v>0</v>
      </c>
      <c r="G537" s="118">
        <v>2</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23.8</v>
      </c>
      <c r="W537" s="118" t="s">
        <v>187</v>
      </c>
      <c r="X537" s="232"/>
    </row>
    <row r="538" spans="1:24" ht="13.5" customHeight="1" x14ac:dyDescent="0.25">
      <c r="A538" s="170">
        <v>7.2916666666666699E-2</v>
      </c>
      <c r="B538" s="118">
        <v>5</v>
      </c>
      <c r="C538" s="118">
        <v>0</v>
      </c>
      <c r="D538" s="118">
        <v>0</v>
      </c>
      <c r="E538" s="118">
        <v>0</v>
      </c>
      <c r="F538" s="118">
        <v>2</v>
      </c>
      <c r="G538" s="118">
        <v>1</v>
      </c>
      <c r="H538" s="118">
        <v>2</v>
      </c>
      <c r="I538" s="118">
        <v>0</v>
      </c>
      <c r="J538" s="118">
        <v>0</v>
      </c>
      <c r="K538" s="118">
        <v>0</v>
      </c>
      <c r="L538" s="118">
        <v>0</v>
      </c>
      <c r="M538" s="118">
        <v>0</v>
      </c>
      <c r="N538" s="118">
        <v>0</v>
      </c>
      <c r="O538" s="118">
        <v>0</v>
      </c>
      <c r="P538" s="118">
        <v>0</v>
      </c>
      <c r="Q538" s="118">
        <v>0</v>
      </c>
      <c r="R538" s="118">
        <v>0</v>
      </c>
      <c r="S538" s="118">
        <v>0</v>
      </c>
      <c r="T538" s="118">
        <v>0</v>
      </c>
      <c r="U538" s="118">
        <v>0</v>
      </c>
      <c r="V538" s="118">
        <v>27.5</v>
      </c>
      <c r="W538" s="118" t="s">
        <v>187</v>
      </c>
      <c r="X538" s="232"/>
    </row>
    <row r="539" spans="1:24" ht="13.5" customHeight="1" x14ac:dyDescent="0.25">
      <c r="A539" s="170">
        <v>8.3333333333333301E-2</v>
      </c>
      <c r="B539" s="118">
        <v>4</v>
      </c>
      <c r="C539" s="118">
        <v>0</v>
      </c>
      <c r="D539" s="118">
        <v>0</v>
      </c>
      <c r="E539" s="118">
        <v>0</v>
      </c>
      <c r="F539" s="118">
        <v>1</v>
      </c>
      <c r="G539" s="118">
        <v>2</v>
      </c>
      <c r="H539" s="118">
        <v>1</v>
      </c>
      <c r="I539" s="118">
        <v>0</v>
      </c>
      <c r="J539" s="118">
        <v>0</v>
      </c>
      <c r="K539" s="118">
        <v>0</v>
      </c>
      <c r="L539" s="118">
        <v>0</v>
      </c>
      <c r="M539" s="118">
        <v>0</v>
      </c>
      <c r="N539" s="118">
        <v>0</v>
      </c>
      <c r="O539" s="118">
        <v>0</v>
      </c>
      <c r="P539" s="118">
        <v>0</v>
      </c>
      <c r="Q539" s="118">
        <v>0</v>
      </c>
      <c r="R539" s="118">
        <v>0</v>
      </c>
      <c r="S539" s="118">
        <v>0</v>
      </c>
      <c r="T539" s="118">
        <v>0</v>
      </c>
      <c r="U539" s="118">
        <v>0</v>
      </c>
      <c r="V539" s="118">
        <v>27.5</v>
      </c>
      <c r="W539" s="118" t="s">
        <v>187</v>
      </c>
      <c r="X539" s="232"/>
    </row>
    <row r="540" spans="1:24" ht="13.5" customHeight="1" x14ac:dyDescent="0.25">
      <c r="A540" s="170">
        <v>9.375E-2</v>
      </c>
      <c r="B540" s="118">
        <v>3</v>
      </c>
      <c r="C540" s="118">
        <v>0</v>
      </c>
      <c r="D540" s="118">
        <v>0</v>
      </c>
      <c r="E540" s="118">
        <v>0</v>
      </c>
      <c r="F540" s="118">
        <v>1</v>
      </c>
      <c r="G540" s="118">
        <v>1</v>
      </c>
      <c r="H540" s="118">
        <v>1</v>
      </c>
      <c r="I540" s="118">
        <v>0</v>
      </c>
      <c r="J540" s="118">
        <v>0</v>
      </c>
      <c r="K540" s="118">
        <v>0</v>
      </c>
      <c r="L540" s="118">
        <v>0</v>
      </c>
      <c r="M540" s="118">
        <v>0</v>
      </c>
      <c r="N540" s="118">
        <v>0</v>
      </c>
      <c r="O540" s="118">
        <v>0</v>
      </c>
      <c r="P540" s="118">
        <v>0</v>
      </c>
      <c r="Q540" s="118">
        <v>0</v>
      </c>
      <c r="R540" s="118">
        <v>0</v>
      </c>
      <c r="S540" s="118">
        <v>0</v>
      </c>
      <c r="T540" s="118">
        <v>0</v>
      </c>
      <c r="U540" s="118">
        <v>0</v>
      </c>
      <c r="V540" s="118">
        <v>28.2</v>
      </c>
      <c r="W540" s="118" t="s">
        <v>187</v>
      </c>
      <c r="X540" s="232"/>
    </row>
    <row r="541" spans="1:24" ht="13.5" customHeight="1" x14ac:dyDescent="0.25">
      <c r="A541" s="170">
        <v>0.104166666666667</v>
      </c>
      <c r="B541" s="118">
        <v>1</v>
      </c>
      <c r="C541" s="118">
        <v>0</v>
      </c>
      <c r="D541" s="118">
        <v>0</v>
      </c>
      <c r="E541" s="118">
        <v>0</v>
      </c>
      <c r="F541" s="118">
        <v>0</v>
      </c>
      <c r="G541" s="118">
        <v>0</v>
      </c>
      <c r="H541" s="118">
        <v>1</v>
      </c>
      <c r="I541" s="118">
        <v>0</v>
      </c>
      <c r="J541" s="118">
        <v>0</v>
      </c>
      <c r="K541" s="118">
        <v>0</v>
      </c>
      <c r="L541" s="118">
        <v>0</v>
      </c>
      <c r="M541" s="118">
        <v>0</v>
      </c>
      <c r="N541" s="118">
        <v>0</v>
      </c>
      <c r="O541" s="118">
        <v>0</v>
      </c>
      <c r="P541" s="118">
        <v>0</v>
      </c>
      <c r="Q541" s="118">
        <v>0</v>
      </c>
      <c r="R541" s="118">
        <v>0</v>
      </c>
      <c r="S541" s="118">
        <v>0</v>
      </c>
      <c r="T541" s="118">
        <v>0</v>
      </c>
      <c r="U541" s="118">
        <v>0</v>
      </c>
      <c r="V541" s="118">
        <v>32.6</v>
      </c>
      <c r="W541" s="118" t="s">
        <v>187</v>
      </c>
      <c r="X541" s="232"/>
    </row>
    <row r="542" spans="1:24" ht="13.5" customHeight="1" x14ac:dyDescent="0.25">
      <c r="A542" s="170">
        <v>0.114583333333333</v>
      </c>
      <c r="B542" s="118">
        <v>3</v>
      </c>
      <c r="C542" s="118">
        <v>0</v>
      </c>
      <c r="D542" s="118">
        <v>0</v>
      </c>
      <c r="E542" s="118">
        <v>0</v>
      </c>
      <c r="F542" s="118">
        <v>1</v>
      </c>
      <c r="G542" s="118">
        <v>2</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26</v>
      </c>
      <c r="W542" s="118" t="s">
        <v>187</v>
      </c>
      <c r="X542" s="232"/>
    </row>
    <row r="543" spans="1:24" ht="13.5" customHeight="1" x14ac:dyDescent="0.25">
      <c r="A543" s="170">
        <v>0.125</v>
      </c>
      <c r="B543" s="118">
        <v>2</v>
      </c>
      <c r="C543" s="118">
        <v>0</v>
      </c>
      <c r="D543" s="118">
        <v>0</v>
      </c>
      <c r="E543" s="118">
        <v>0</v>
      </c>
      <c r="F543" s="118">
        <v>1</v>
      </c>
      <c r="G543" s="118">
        <v>0</v>
      </c>
      <c r="H543" s="118">
        <v>1</v>
      </c>
      <c r="I543" s="118">
        <v>0</v>
      </c>
      <c r="J543" s="118">
        <v>0</v>
      </c>
      <c r="K543" s="118">
        <v>0</v>
      </c>
      <c r="L543" s="118">
        <v>0</v>
      </c>
      <c r="M543" s="118">
        <v>0</v>
      </c>
      <c r="N543" s="118">
        <v>0</v>
      </c>
      <c r="O543" s="118">
        <v>0</v>
      </c>
      <c r="P543" s="118">
        <v>0</v>
      </c>
      <c r="Q543" s="118">
        <v>0</v>
      </c>
      <c r="R543" s="118">
        <v>0</v>
      </c>
      <c r="S543" s="118">
        <v>0</v>
      </c>
      <c r="T543" s="118">
        <v>0</v>
      </c>
      <c r="U543" s="118">
        <v>0</v>
      </c>
      <c r="V543" s="118">
        <v>27</v>
      </c>
      <c r="W543" s="118" t="s">
        <v>187</v>
      </c>
      <c r="X543" s="232"/>
    </row>
    <row r="544" spans="1:24" ht="13.5" customHeight="1" x14ac:dyDescent="0.25">
      <c r="A544" s="170">
        <v>0.13541666666666699</v>
      </c>
      <c r="B544" s="118">
        <v>0</v>
      </c>
      <c r="C544" s="118">
        <v>0</v>
      </c>
      <c r="D544" s="118">
        <v>0</v>
      </c>
      <c r="E544" s="118">
        <v>0</v>
      </c>
      <c r="F544" s="118">
        <v>0</v>
      </c>
      <c r="G544" s="118">
        <v>0</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t="s">
        <v>187</v>
      </c>
      <c r="W544" s="118" t="s">
        <v>187</v>
      </c>
      <c r="X544" s="232"/>
    </row>
    <row r="545" spans="1:24" ht="13.5" customHeight="1" x14ac:dyDescent="0.25">
      <c r="A545" s="170">
        <v>0.14583333333333301</v>
      </c>
      <c r="B545" s="118">
        <v>2</v>
      </c>
      <c r="C545" s="118">
        <v>0</v>
      </c>
      <c r="D545" s="118">
        <v>0</v>
      </c>
      <c r="E545" s="118">
        <v>0</v>
      </c>
      <c r="F545" s="118">
        <v>0</v>
      </c>
      <c r="G545" s="118">
        <v>2</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27.2</v>
      </c>
      <c r="W545" s="118" t="s">
        <v>187</v>
      </c>
      <c r="X545" s="232"/>
    </row>
    <row r="546" spans="1:24" ht="13.5" customHeight="1" x14ac:dyDescent="0.25">
      <c r="A546" s="170">
        <v>0.15625</v>
      </c>
      <c r="B546" s="118">
        <v>2</v>
      </c>
      <c r="C546" s="118">
        <v>0</v>
      </c>
      <c r="D546" s="118">
        <v>0</v>
      </c>
      <c r="E546" s="118">
        <v>0</v>
      </c>
      <c r="F546" s="118">
        <v>0</v>
      </c>
      <c r="G546" s="118">
        <v>2</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v>26.7</v>
      </c>
      <c r="W546" s="118" t="s">
        <v>187</v>
      </c>
      <c r="X546" s="232"/>
    </row>
    <row r="547" spans="1:24" ht="13.5" customHeight="1" x14ac:dyDescent="0.25">
      <c r="A547" s="170">
        <v>0.16666666666666699</v>
      </c>
      <c r="B547" s="118">
        <v>2</v>
      </c>
      <c r="C547" s="118">
        <v>0</v>
      </c>
      <c r="D547" s="118">
        <v>0</v>
      </c>
      <c r="E547" s="118">
        <v>1</v>
      </c>
      <c r="F547" s="118">
        <v>0</v>
      </c>
      <c r="G547" s="118">
        <v>1</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v>24</v>
      </c>
      <c r="W547" s="118" t="s">
        <v>187</v>
      </c>
      <c r="X547" s="232"/>
    </row>
    <row r="548" spans="1:24" ht="13.5" customHeight="1" x14ac:dyDescent="0.25">
      <c r="A548" s="170">
        <v>0.17708333333333301</v>
      </c>
      <c r="B548" s="118">
        <v>2</v>
      </c>
      <c r="C548" s="118">
        <v>0</v>
      </c>
      <c r="D548" s="118">
        <v>0</v>
      </c>
      <c r="E548" s="118">
        <v>0</v>
      </c>
      <c r="F548" s="118">
        <v>0</v>
      </c>
      <c r="G548" s="118">
        <v>1</v>
      </c>
      <c r="H548" s="118">
        <v>1</v>
      </c>
      <c r="I548" s="118">
        <v>0</v>
      </c>
      <c r="J548" s="118">
        <v>0</v>
      </c>
      <c r="K548" s="118">
        <v>0</v>
      </c>
      <c r="L548" s="118">
        <v>0</v>
      </c>
      <c r="M548" s="118">
        <v>0</v>
      </c>
      <c r="N548" s="118">
        <v>0</v>
      </c>
      <c r="O548" s="118">
        <v>0</v>
      </c>
      <c r="P548" s="118">
        <v>0</v>
      </c>
      <c r="Q548" s="118">
        <v>0</v>
      </c>
      <c r="R548" s="118">
        <v>0</v>
      </c>
      <c r="S548" s="118">
        <v>0</v>
      </c>
      <c r="T548" s="118">
        <v>0</v>
      </c>
      <c r="U548" s="118">
        <v>0</v>
      </c>
      <c r="V548" s="118">
        <v>28</v>
      </c>
      <c r="W548" s="118" t="s">
        <v>187</v>
      </c>
      <c r="X548" s="232"/>
    </row>
    <row r="549" spans="1:24" ht="13.5" customHeight="1" x14ac:dyDescent="0.25">
      <c r="A549" s="170">
        <v>0.1875</v>
      </c>
      <c r="B549" s="118">
        <v>1</v>
      </c>
      <c r="C549" s="118">
        <v>0</v>
      </c>
      <c r="D549" s="118">
        <v>0</v>
      </c>
      <c r="E549" s="118">
        <v>0</v>
      </c>
      <c r="F549" s="118">
        <v>1</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v>24.7</v>
      </c>
      <c r="W549" s="118" t="s">
        <v>187</v>
      </c>
      <c r="X549" s="232"/>
    </row>
    <row r="550" spans="1:24" ht="13.5" customHeight="1" x14ac:dyDescent="0.25">
      <c r="A550" s="170">
        <v>0.19791666666666699</v>
      </c>
      <c r="B550" s="118">
        <v>1</v>
      </c>
      <c r="C550" s="118">
        <v>0</v>
      </c>
      <c r="D550" s="118">
        <v>0</v>
      </c>
      <c r="E550" s="118">
        <v>0</v>
      </c>
      <c r="F550" s="118">
        <v>0</v>
      </c>
      <c r="G550" s="118">
        <v>0</v>
      </c>
      <c r="H550" s="118">
        <v>0</v>
      </c>
      <c r="I550" s="118">
        <v>1</v>
      </c>
      <c r="J550" s="118">
        <v>0</v>
      </c>
      <c r="K550" s="118">
        <v>0</v>
      </c>
      <c r="L550" s="118">
        <v>0</v>
      </c>
      <c r="M550" s="118">
        <v>0</v>
      </c>
      <c r="N550" s="118">
        <v>0</v>
      </c>
      <c r="O550" s="118">
        <v>0</v>
      </c>
      <c r="P550" s="118">
        <v>0</v>
      </c>
      <c r="Q550" s="118">
        <v>0</v>
      </c>
      <c r="R550" s="118">
        <v>0</v>
      </c>
      <c r="S550" s="118">
        <v>0</v>
      </c>
      <c r="T550" s="118">
        <v>0</v>
      </c>
      <c r="U550" s="118">
        <v>0</v>
      </c>
      <c r="V550" s="118">
        <v>36.9</v>
      </c>
      <c r="W550" s="118" t="s">
        <v>187</v>
      </c>
      <c r="X550" s="232"/>
    </row>
    <row r="551" spans="1:24" ht="13.5" customHeight="1" x14ac:dyDescent="0.25">
      <c r="A551" s="170">
        <v>0.20833333333333301</v>
      </c>
      <c r="B551" s="118">
        <v>8</v>
      </c>
      <c r="C551" s="118">
        <v>0</v>
      </c>
      <c r="D551" s="118">
        <v>0</v>
      </c>
      <c r="E551" s="118">
        <v>0</v>
      </c>
      <c r="F551" s="118">
        <v>1</v>
      </c>
      <c r="G551" s="118">
        <v>4</v>
      </c>
      <c r="H551" s="118">
        <v>2</v>
      </c>
      <c r="I551" s="118">
        <v>1</v>
      </c>
      <c r="J551" s="118">
        <v>0</v>
      </c>
      <c r="K551" s="118">
        <v>0</v>
      </c>
      <c r="L551" s="118">
        <v>0</v>
      </c>
      <c r="M551" s="118">
        <v>0</v>
      </c>
      <c r="N551" s="118">
        <v>0</v>
      </c>
      <c r="O551" s="118">
        <v>0</v>
      </c>
      <c r="P551" s="118">
        <v>0</v>
      </c>
      <c r="Q551" s="118">
        <v>0</v>
      </c>
      <c r="R551" s="118">
        <v>0</v>
      </c>
      <c r="S551" s="118">
        <v>0</v>
      </c>
      <c r="T551" s="118">
        <v>0</v>
      </c>
      <c r="U551" s="118">
        <v>0</v>
      </c>
      <c r="V551" s="118">
        <v>29.7</v>
      </c>
      <c r="W551" s="118" t="s">
        <v>187</v>
      </c>
      <c r="X551" s="232"/>
    </row>
    <row r="552" spans="1:24" ht="13.5" customHeight="1" x14ac:dyDescent="0.25">
      <c r="A552" s="170">
        <v>0.21875</v>
      </c>
      <c r="B552" s="118">
        <v>2</v>
      </c>
      <c r="C552" s="118">
        <v>0</v>
      </c>
      <c r="D552" s="118">
        <v>0</v>
      </c>
      <c r="E552" s="118">
        <v>0</v>
      </c>
      <c r="F552" s="118">
        <v>0</v>
      </c>
      <c r="G552" s="118">
        <v>0</v>
      </c>
      <c r="H552" s="118">
        <v>1</v>
      </c>
      <c r="I552" s="118">
        <v>1</v>
      </c>
      <c r="J552" s="118">
        <v>0</v>
      </c>
      <c r="K552" s="118">
        <v>0</v>
      </c>
      <c r="L552" s="118">
        <v>0</v>
      </c>
      <c r="M552" s="118">
        <v>0</v>
      </c>
      <c r="N552" s="118">
        <v>0</v>
      </c>
      <c r="O552" s="118">
        <v>0</v>
      </c>
      <c r="P552" s="118">
        <v>0</v>
      </c>
      <c r="Q552" s="118">
        <v>0</v>
      </c>
      <c r="R552" s="118">
        <v>0</v>
      </c>
      <c r="S552" s="118">
        <v>0</v>
      </c>
      <c r="T552" s="118">
        <v>0</v>
      </c>
      <c r="U552" s="118">
        <v>0</v>
      </c>
      <c r="V552" s="118">
        <v>37</v>
      </c>
      <c r="W552" s="118" t="s">
        <v>187</v>
      </c>
      <c r="X552" s="232"/>
    </row>
    <row r="553" spans="1:24" ht="13.5" customHeight="1" x14ac:dyDescent="0.25">
      <c r="A553" s="170">
        <v>0.22916666666666699</v>
      </c>
      <c r="B553" s="118">
        <v>3</v>
      </c>
      <c r="C553" s="118">
        <v>0</v>
      </c>
      <c r="D553" s="118">
        <v>0</v>
      </c>
      <c r="E553" s="118">
        <v>0</v>
      </c>
      <c r="F553" s="118">
        <v>0</v>
      </c>
      <c r="G553" s="118">
        <v>2</v>
      </c>
      <c r="H553" s="118">
        <v>1</v>
      </c>
      <c r="I553" s="118">
        <v>0</v>
      </c>
      <c r="J553" s="118">
        <v>0</v>
      </c>
      <c r="K553" s="118">
        <v>0</v>
      </c>
      <c r="L553" s="118">
        <v>0</v>
      </c>
      <c r="M553" s="118">
        <v>0</v>
      </c>
      <c r="N553" s="118">
        <v>0</v>
      </c>
      <c r="O553" s="118">
        <v>0</v>
      </c>
      <c r="P553" s="118">
        <v>0</v>
      </c>
      <c r="Q553" s="118">
        <v>0</v>
      </c>
      <c r="R553" s="118">
        <v>0</v>
      </c>
      <c r="S553" s="118">
        <v>0</v>
      </c>
      <c r="T553" s="118">
        <v>0</v>
      </c>
      <c r="U553" s="118">
        <v>0</v>
      </c>
      <c r="V553" s="118">
        <v>27.8</v>
      </c>
      <c r="W553" s="118" t="s">
        <v>187</v>
      </c>
      <c r="X553" s="232"/>
    </row>
    <row r="554" spans="1:24" ht="13.5" customHeight="1" x14ac:dyDescent="0.25">
      <c r="A554" s="170">
        <v>0.23958333333333301</v>
      </c>
      <c r="B554" s="118">
        <v>5</v>
      </c>
      <c r="C554" s="118">
        <v>0</v>
      </c>
      <c r="D554" s="118">
        <v>0</v>
      </c>
      <c r="E554" s="118">
        <v>0</v>
      </c>
      <c r="F554" s="118">
        <v>1</v>
      </c>
      <c r="G554" s="118">
        <v>3</v>
      </c>
      <c r="H554" s="118">
        <v>1</v>
      </c>
      <c r="I554" s="118">
        <v>0</v>
      </c>
      <c r="J554" s="118">
        <v>0</v>
      </c>
      <c r="K554" s="118">
        <v>0</v>
      </c>
      <c r="L554" s="118">
        <v>0</v>
      </c>
      <c r="M554" s="118">
        <v>0</v>
      </c>
      <c r="N554" s="118">
        <v>0</v>
      </c>
      <c r="O554" s="118">
        <v>0</v>
      </c>
      <c r="P554" s="118">
        <v>0</v>
      </c>
      <c r="Q554" s="118">
        <v>0</v>
      </c>
      <c r="R554" s="118">
        <v>0</v>
      </c>
      <c r="S554" s="118">
        <v>0</v>
      </c>
      <c r="T554" s="118">
        <v>0</v>
      </c>
      <c r="U554" s="118">
        <v>0</v>
      </c>
      <c r="V554" s="118">
        <v>27.4</v>
      </c>
      <c r="W554" s="118" t="s">
        <v>187</v>
      </c>
      <c r="X554" s="232"/>
    </row>
    <row r="555" spans="1:24" ht="13.5" customHeight="1" x14ac:dyDescent="0.25">
      <c r="A555" s="170">
        <v>0.25</v>
      </c>
      <c r="B555" s="118">
        <v>2</v>
      </c>
      <c r="C555" s="118">
        <v>0</v>
      </c>
      <c r="D555" s="118">
        <v>0</v>
      </c>
      <c r="E555" s="118">
        <v>0</v>
      </c>
      <c r="F555" s="118">
        <v>0</v>
      </c>
      <c r="G555" s="118">
        <v>2</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27.6</v>
      </c>
      <c r="W555" s="118" t="s">
        <v>187</v>
      </c>
      <c r="X555" s="232"/>
    </row>
    <row r="556" spans="1:24" ht="13.5" customHeight="1" x14ac:dyDescent="0.25">
      <c r="A556" s="170">
        <v>0.26041666666666702</v>
      </c>
      <c r="B556" s="118">
        <v>0</v>
      </c>
      <c r="C556" s="118">
        <v>0</v>
      </c>
      <c r="D556" s="118">
        <v>0</v>
      </c>
      <c r="E556" s="118">
        <v>0</v>
      </c>
      <c r="F556" s="118">
        <v>0</v>
      </c>
      <c r="G556" s="118">
        <v>0</v>
      </c>
      <c r="H556" s="118">
        <v>0</v>
      </c>
      <c r="I556" s="118">
        <v>0</v>
      </c>
      <c r="J556" s="118">
        <v>0</v>
      </c>
      <c r="K556" s="118">
        <v>0</v>
      </c>
      <c r="L556" s="118">
        <v>0</v>
      </c>
      <c r="M556" s="118">
        <v>0</v>
      </c>
      <c r="N556" s="118">
        <v>0</v>
      </c>
      <c r="O556" s="118">
        <v>0</v>
      </c>
      <c r="P556" s="118">
        <v>0</v>
      </c>
      <c r="Q556" s="118">
        <v>0</v>
      </c>
      <c r="R556" s="118">
        <v>0</v>
      </c>
      <c r="S556" s="118">
        <v>0</v>
      </c>
      <c r="T556" s="118">
        <v>0</v>
      </c>
      <c r="U556" s="118">
        <v>0</v>
      </c>
      <c r="V556" s="118" t="s">
        <v>187</v>
      </c>
      <c r="W556" s="118" t="s">
        <v>187</v>
      </c>
      <c r="X556" s="232"/>
    </row>
    <row r="557" spans="1:24" ht="13.5" customHeight="1" x14ac:dyDescent="0.25">
      <c r="A557" s="170">
        <v>0.27083333333333298</v>
      </c>
      <c r="B557" s="118">
        <v>3</v>
      </c>
      <c r="C557" s="118">
        <v>0</v>
      </c>
      <c r="D557" s="118">
        <v>0</v>
      </c>
      <c r="E557" s="118">
        <v>1</v>
      </c>
      <c r="F557" s="118">
        <v>0</v>
      </c>
      <c r="G557" s="118">
        <v>1</v>
      </c>
      <c r="H557" s="118">
        <v>0</v>
      </c>
      <c r="I557" s="118">
        <v>1</v>
      </c>
      <c r="J557" s="118">
        <v>0</v>
      </c>
      <c r="K557" s="118">
        <v>0</v>
      </c>
      <c r="L557" s="118">
        <v>0</v>
      </c>
      <c r="M557" s="118">
        <v>0</v>
      </c>
      <c r="N557" s="118">
        <v>0</v>
      </c>
      <c r="O557" s="118">
        <v>0</v>
      </c>
      <c r="P557" s="118">
        <v>0</v>
      </c>
      <c r="Q557" s="118">
        <v>0</v>
      </c>
      <c r="R557" s="118">
        <v>0</v>
      </c>
      <c r="S557" s="118">
        <v>0</v>
      </c>
      <c r="T557" s="118">
        <v>0</v>
      </c>
      <c r="U557" s="118">
        <v>0</v>
      </c>
      <c r="V557" s="118">
        <v>27.8</v>
      </c>
      <c r="W557" s="118" t="s">
        <v>187</v>
      </c>
      <c r="X557" s="232"/>
    </row>
    <row r="558" spans="1:24" ht="13.5" customHeight="1" x14ac:dyDescent="0.25">
      <c r="A558" s="170">
        <v>0.28125</v>
      </c>
      <c r="B558" s="118">
        <v>2</v>
      </c>
      <c r="C558" s="118">
        <v>0</v>
      </c>
      <c r="D558" s="118">
        <v>0</v>
      </c>
      <c r="E558" s="118">
        <v>0</v>
      </c>
      <c r="F558" s="118">
        <v>0</v>
      </c>
      <c r="G558" s="118">
        <v>2</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26.3</v>
      </c>
      <c r="W558" s="118" t="s">
        <v>187</v>
      </c>
      <c r="X558" s="232"/>
    </row>
    <row r="559" spans="1:24" ht="13.5" customHeight="1" x14ac:dyDescent="0.25">
      <c r="A559" s="170">
        <v>0.29166666666666702</v>
      </c>
      <c r="B559" s="118">
        <v>10</v>
      </c>
      <c r="C559" s="118">
        <v>0</v>
      </c>
      <c r="D559" s="118">
        <v>0</v>
      </c>
      <c r="E559" s="118">
        <v>1</v>
      </c>
      <c r="F559" s="118">
        <v>2</v>
      </c>
      <c r="G559" s="118">
        <v>5</v>
      </c>
      <c r="H559" s="118">
        <v>2</v>
      </c>
      <c r="I559" s="118">
        <v>0</v>
      </c>
      <c r="J559" s="118">
        <v>0</v>
      </c>
      <c r="K559" s="118">
        <v>0</v>
      </c>
      <c r="L559" s="118">
        <v>0</v>
      </c>
      <c r="M559" s="118">
        <v>0</v>
      </c>
      <c r="N559" s="118">
        <v>0</v>
      </c>
      <c r="O559" s="118">
        <v>0</v>
      </c>
      <c r="P559" s="118">
        <v>0</v>
      </c>
      <c r="Q559" s="118">
        <v>0</v>
      </c>
      <c r="R559" s="118">
        <v>0</v>
      </c>
      <c r="S559" s="118">
        <v>0</v>
      </c>
      <c r="T559" s="118">
        <v>0</v>
      </c>
      <c r="U559" s="118">
        <v>0</v>
      </c>
      <c r="V559" s="118">
        <v>26</v>
      </c>
      <c r="W559" s="118" t="s">
        <v>187</v>
      </c>
      <c r="X559" s="232"/>
    </row>
    <row r="560" spans="1:24" ht="13.5" customHeight="1" x14ac:dyDescent="0.25">
      <c r="A560" s="170">
        <v>0.30208333333333298</v>
      </c>
      <c r="B560" s="118">
        <v>8</v>
      </c>
      <c r="C560" s="118">
        <v>0</v>
      </c>
      <c r="D560" s="118">
        <v>0</v>
      </c>
      <c r="E560" s="118">
        <v>1</v>
      </c>
      <c r="F560" s="118">
        <v>5</v>
      </c>
      <c r="G560" s="118">
        <v>1</v>
      </c>
      <c r="H560" s="118">
        <v>1</v>
      </c>
      <c r="I560" s="118">
        <v>0</v>
      </c>
      <c r="J560" s="118">
        <v>0</v>
      </c>
      <c r="K560" s="118">
        <v>0</v>
      </c>
      <c r="L560" s="118">
        <v>0</v>
      </c>
      <c r="M560" s="118">
        <v>0</v>
      </c>
      <c r="N560" s="118">
        <v>0</v>
      </c>
      <c r="O560" s="118">
        <v>0</v>
      </c>
      <c r="P560" s="118">
        <v>0</v>
      </c>
      <c r="Q560" s="118">
        <v>0</v>
      </c>
      <c r="R560" s="118">
        <v>0</v>
      </c>
      <c r="S560" s="118">
        <v>0</v>
      </c>
      <c r="T560" s="118">
        <v>0</v>
      </c>
      <c r="U560" s="118">
        <v>0</v>
      </c>
      <c r="V560" s="118">
        <v>23.9</v>
      </c>
      <c r="W560" s="118" t="s">
        <v>187</v>
      </c>
      <c r="X560" s="232"/>
    </row>
    <row r="561" spans="1:24" ht="13.5" customHeight="1" x14ac:dyDescent="0.25">
      <c r="A561" s="170">
        <v>0.3125</v>
      </c>
      <c r="B561" s="118">
        <v>18</v>
      </c>
      <c r="C561" s="118">
        <v>0</v>
      </c>
      <c r="D561" s="118">
        <v>0</v>
      </c>
      <c r="E561" s="118">
        <v>0</v>
      </c>
      <c r="F561" s="118">
        <v>5</v>
      </c>
      <c r="G561" s="118">
        <v>10</v>
      </c>
      <c r="H561" s="118">
        <v>2</v>
      </c>
      <c r="I561" s="118">
        <v>1</v>
      </c>
      <c r="J561" s="118">
        <v>0</v>
      </c>
      <c r="K561" s="118">
        <v>0</v>
      </c>
      <c r="L561" s="118">
        <v>0</v>
      </c>
      <c r="M561" s="118">
        <v>0</v>
      </c>
      <c r="N561" s="118">
        <v>0</v>
      </c>
      <c r="O561" s="118">
        <v>0</v>
      </c>
      <c r="P561" s="118">
        <v>0</v>
      </c>
      <c r="Q561" s="118">
        <v>0</v>
      </c>
      <c r="R561" s="118">
        <v>0</v>
      </c>
      <c r="S561" s="118">
        <v>0</v>
      </c>
      <c r="T561" s="118">
        <v>0</v>
      </c>
      <c r="U561" s="118">
        <v>0</v>
      </c>
      <c r="V561" s="118">
        <v>26.9</v>
      </c>
      <c r="W561" s="118">
        <v>31.1</v>
      </c>
      <c r="X561" s="232"/>
    </row>
    <row r="562" spans="1:24" ht="13.5" customHeight="1" x14ac:dyDescent="0.25">
      <c r="A562" s="170">
        <v>0.32291666666666702</v>
      </c>
      <c r="B562" s="118">
        <v>13</v>
      </c>
      <c r="C562" s="118">
        <v>0</v>
      </c>
      <c r="D562" s="118">
        <v>0</v>
      </c>
      <c r="E562" s="118">
        <v>0</v>
      </c>
      <c r="F562" s="118">
        <v>3</v>
      </c>
      <c r="G562" s="118">
        <v>7</v>
      </c>
      <c r="H562" s="118">
        <v>3</v>
      </c>
      <c r="I562" s="118">
        <v>0</v>
      </c>
      <c r="J562" s="118">
        <v>0</v>
      </c>
      <c r="K562" s="118">
        <v>0</v>
      </c>
      <c r="L562" s="118">
        <v>0</v>
      </c>
      <c r="M562" s="118">
        <v>0</v>
      </c>
      <c r="N562" s="118">
        <v>0</v>
      </c>
      <c r="O562" s="118">
        <v>0</v>
      </c>
      <c r="P562" s="118">
        <v>0</v>
      </c>
      <c r="Q562" s="118">
        <v>0</v>
      </c>
      <c r="R562" s="118">
        <v>0</v>
      </c>
      <c r="S562" s="118">
        <v>0</v>
      </c>
      <c r="T562" s="118">
        <v>0</v>
      </c>
      <c r="U562" s="118">
        <v>0</v>
      </c>
      <c r="V562" s="118">
        <v>26.8</v>
      </c>
      <c r="W562" s="118">
        <v>31.6</v>
      </c>
      <c r="X562" s="232"/>
    </row>
    <row r="563" spans="1:24" ht="13.5" customHeight="1" x14ac:dyDescent="0.25">
      <c r="A563" s="170">
        <v>0.33333333333333298</v>
      </c>
      <c r="B563" s="118">
        <v>11</v>
      </c>
      <c r="C563" s="118">
        <v>0</v>
      </c>
      <c r="D563" s="118">
        <v>0</v>
      </c>
      <c r="E563" s="118">
        <v>3</v>
      </c>
      <c r="F563" s="118">
        <v>4</v>
      </c>
      <c r="G563" s="118">
        <v>4</v>
      </c>
      <c r="H563" s="118">
        <v>0</v>
      </c>
      <c r="I563" s="118">
        <v>0</v>
      </c>
      <c r="J563" s="118">
        <v>0</v>
      </c>
      <c r="K563" s="118">
        <v>0</v>
      </c>
      <c r="L563" s="118">
        <v>0</v>
      </c>
      <c r="M563" s="118">
        <v>0</v>
      </c>
      <c r="N563" s="118">
        <v>0</v>
      </c>
      <c r="O563" s="118">
        <v>0</v>
      </c>
      <c r="P563" s="118">
        <v>0</v>
      </c>
      <c r="Q563" s="118">
        <v>0</v>
      </c>
      <c r="R563" s="118">
        <v>0</v>
      </c>
      <c r="S563" s="118">
        <v>0</v>
      </c>
      <c r="T563" s="118">
        <v>0</v>
      </c>
      <c r="U563" s="118">
        <v>0</v>
      </c>
      <c r="V563" s="118">
        <v>23</v>
      </c>
      <c r="W563" s="118">
        <v>26.6</v>
      </c>
      <c r="X563" s="232"/>
    </row>
    <row r="564" spans="1:24" ht="13.5" customHeight="1" x14ac:dyDescent="0.25">
      <c r="A564" s="170">
        <v>0.34375</v>
      </c>
      <c r="B564" s="118">
        <v>19</v>
      </c>
      <c r="C564" s="118">
        <v>0</v>
      </c>
      <c r="D564" s="118">
        <v>0</v>
      </c>
      <c r="E564" s="118">
        <v>2</v>
      </c>
      <c r="F564" s="118">
        <v>8</v>
      </c>
      <c r="G564" s="118">
        <v>8</v>
      </c>
      <c r="H564" s="118">
        <v>1</v>
      </c>
      <c r="I564" s="118">
        <v>0</v>
      </c>
      <c r="J564" s="118">
        <v>0</v>
      </c>
      <c r="K564" s="118">
        <v>0</v>
      </c>
      <c r="L564" s="118">
        <v>0</v>
      </c>
      <c r="M564" s="118">
        <v>0</v>
      </c>
      <c r="N564" s="118">
        <v>0</v>
      </c>
      <c r="O564" s="118">
        <v>0</v>
      </c>
      <c r="P564" s="118">
        <v>0</v>
      </c>
      <c r="Q564" s="118">
        <v>0</v>
      </c>
      <c r="R564" s="118">
        <v>0</v>
      </c>
      <c r="S564" s="118">
        <v>0</v>
      </c>
      <c r="T564" s="118">
        <v>0</v>
      </c>
      <c r="U564" s="118">
        <v>0</v>
      </c>
      <c r="V564" s="118">
        <v>24.2</v>
      </c>
      <c r="W564" s="118">
        <v>27.3</v>
      </c>
      <c r="X564" s="232"/>
    </row>
    <row r="565" spans="1:24" ht="13.5" customHeight="1" x14ac:dyDescent="0.25">
      <c r="A565" s="170">
        <v>0.35416666666666702</v>
      </c>
      <c r="B565" s="118">
        <v>38</v>
      </c>
      <c r="C565" s="118">
        <v>1</v>
      </c>
      <c r="D565" s="118">
        <v>0</v>
      </c>
      <c r="E565" s="118">
        <v>7</v>
      </c>
      <c r="F565" s="118">
        <v>14</v>
      </c>
      <c r="G565" s="118">
        <v>15</v>
      </c>
      <c r="H565" s="118">
        <v>1</v>
      </c>
      <c r="I565" s="118">
        <v>0</v>
      </c>
      <c r="J565" s="118">
        <v>0</v>
      </c>
      <c r="K565" s="118">
        <v>0</v>
      </c>
      <c r="L565" s="118">
        <v>0</v>
      </c>
      <c r="M565" s="118">
        <v>0</v>
      </c>
      <c r="N565" s="118">
        <v>0</v>
      </c>
      <c r="O565" s="118">
        <v>0</v>
      </c>
      <c r="P565" s="118">
        <v>0</v>
      </c>
      <c r="Q565" s="118">
        <v>0</v>
      </c>
      <c r="R565" s="118">
        <v>0</v>
      </c>
      <c r="S565" s="118">
        <v>0</v>
      </c>
      <c r="T565" s="118">
        <v>0</v>
      </c>
      <c r="U565" s="118">
        <v>0</v>
      </c>
      <c r="V565" s="118">
        <v>23.2</v>
      </c>
      <c r="W565" s="118">
        <v>26.6</v>
      </c>
      <c r="X565" s="232"/>
    </row>
    <row r="566" spans="1:24" ht="13.5" customHeight="1" x14ac:dyDescent="0.25">
      <c r="A566" s="170">
        <v>0.36458333333333298</v>
      </c>
      <c r="B566" s="118">
        <v>40</v>
      </c>
      <c r="C566" s="118">
        <v>0</v>
      </c>
      <c r="D566" s="118">
        <v>2</v>
      </c>
      <c r="E566" s="118">
        <v>8</v>
      </c>
      <c r="F566" s="118">
        <v>19</v>
      </c>
      <c r="G566" s="118">
        <v>9</v>
      </c>
      <c r="H566" s="118">
        <v>2</v>
      </c>
      <c r="I566" s="118">
        <v>0</v>
      </c>
      <c r="J566" s="118">
        <v>0</v>
      </c>
      <c r="K566" s="118">
        <v>0</v>
      </c>
      <c r="L566" s="118">
        <v>0</v>
      </c>
      <c r="M566" s="118">
        <v>0</v>
      </c>
      <c r="N566" s="118">
        <v>0</v>
      </c>
      <c r="O566" s="118">
        <v>0</v>
      </c>
      <c r="P566" s="118">
        <v>0</v>
      </c>
      <c r="Q566" s="118">
        <v>0</v>
      </c>
      <c r="R566" s="118">
        <v>0</v>
      </c>
      <c r="S566" s="118">
        <v>0</v>
      </c>
      <c r="T566" s="118">
        <v>0</v>
      </c>
      <c r="U566" s="118">
        <v>0</v>
      </c>
      <c r="V566" s="118">
        <v>22.7</v>
      </c>
      <c r="W566" s="118">
        <v>28.2</v>
      </c>
      <c r="X566" s="232"/>
    </row>
    <row r="567" spans="1:24" ht="13.5" customHeight="1" x14ac:dyDescent="0.25">
      <c r="A567" s="170">
        <v>0.375</v>
      </c>
      <c r="B567" s="118">
        <v>25</v>
      </c>
      <c r="C567" s="118">
        <v>1</v>
      </c>
      <c r="D567" s="118">
        <v>0</v>
      </c>
      <c r="E567" s="118">
        <v>0</v>
      </c>
      <c r="F567" s="118">
        <v>24</v>
      </c>
      <c r="G567" s="118">
        <v>0</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20.9</v>
      </c>
      <c r="W567" s="118">
        <v>22</v>
      </c>
      <c r="X567" s="232"/>
    </row>
    <row r="568" spans="1:24" ht="13.5" customHeight="1" x14ac:dyDescent="0.25">
      <c r="A568" s="170">
        <v>0.38541666666666702</v>
      </c>
      <c r="B568" s="118">
        <v>28</v>
      </c>
      <c r="C568" s="118">
        <v>0</v>
      </c>
      <c r="D568" s="118">
        <v>0</v>
      </c>
      <c r="E568" s="118">
        <v>4</v>
      </c>
      <c r="F568" s="118">
        <v>15</v>
      </c>
      <c r="G568" s="118">
        <v>8</v>
      </c>
      <c r="H568" s="118">
        <v>1</v>
      </c>
      <c r="I568" s="118">
        <v>0</v>
      </c>
      <c r="J568" s="118">
        <v>0</v>
      </c>
      <c r="K568" s="118">
        <v>0</v>
      </c>
      <c r="L568" s="118">
        <v>0</v>
      </c>
      <c r="M568" s="118">
        <v>0</v>
      </c>
      <c r="N568" s="118">
        <v>0</v>
      </c>
      <c r="O568" s="118">
        <v>0</v>
      </c>
      <c r="P568" s="118">
        <v>0</v>
      </c>
      <c r="Q568" s="118">
        <v>0</v>
      </c>
      <c r="R568" s="118">
        <v>0</v>
      </c>
      <c r="S568" s="118">
        <v>0</v>
      </c>
      <c r="T568" s="118">
        <v>0</v>
      </c>
      <c r="U568" s="118">
        <v>0</v>
      </c>
      <c r="V568" s="118">
        <v>23.3</v>
      </c>
      <c r="W568" s="118">
        <v>26.4</v>
      </c>
      <c r="X568" s="232"/>
    </row>
    <row r="569" spans="1:24" ht="13.5" customHeight="1" x14ac:dyDescent="0.25">
      <c r="A569" s="170">
        <v>0.39583333333333298</v>
      </c>
      <c r="B569" s="118">
        <v>30</v>
      </c>
      <c r="C569" s="118">
        <v>0</v>
      </c>
      <c r="D569" s="118">
        <v>3</v>
      </c>
      <c r="E569" s="118">
        <v>6</v>
      </c>
      <c r="F569" s="118">
        <v>21</v>
      </c>
      <c r="G569" s="118">
        <v>0</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20.2</v>
      </c>
      <c r="W569" s="118">
        <v>22.6</v>
      </c>
      <c r="X569" s="232"/>
    </row>
    <row r="570" spans="1:24" ht="13.5" customHeight="1" x14ac:dyDescent="0.25">
      <c r="A570" s="170">
        <v>0.40625</v>
      </c>
      <c r="B570" s="118">
        <v>43</v>
      </c>
      <c r="C570" s="118">
        <v>0</v>
      </c>
      <c r="D570" s="118">
        <v>0</v>
      </c>
      <c r="E570" s="118">
        <v>8</v>
      </c>
      <c r="F570" s="118">
        <v>24</v>
      </c>
      <c r="G570" s="118">
        <v>9</v>
      </c>
      <c r="H570" s="118">
        <v>2</v>
      </c>
      <c r="I570" s="118">
        <v>0</v>
      </c>
      <c r="J570" s="118">
        <v>0</v>
      </c>
      <c r="K570" s="118">
        <v>0</v>
      </c>
      <c r="L570" s="118">
        <v>0</v>
      </c>
      <c r="M570" s="118">
        <v>0</v>
      </c>
      <c r="N570" s="118">
        <v>0</v>
      </c>
      <c r="O570" s="118">
        <v>0</v>
      </c>
      <c r="P570" s="118">
        <v>0</v>
      </c>
      <c r="Q570" s="118">
        <v>0</v>
      </c>
      <c r="R570" s="118">
        <v>0</v>
      </c>
      <c r="S570" s="118">
        <v>0</v>
      </c>
      <c r="T570" s="118">
        <v>0</v>
      </c>
      <c r="U570" s="118">
        <v>0</v>
      </c>
      <c r="V570" s="118">
        <v>23.3</v>
      </c>
      <c r="W570" s="118">
        <v>27.2</v>
      </c>
      <c r="X570" s="232"/>
    </row>
    <row r="571" spans="1:24" ht="13.5" customHeight="1" x14ac:dyDescent="0.25">
      <c r="A571" s="170">
        <v>0.41666666666666702</v>
      </c>
      <c r="B571" s="118">
        <v>46</v>
      </c>
      <c r="C571" s="118">
        <v>2</v>
      </c>
      <c r="D571" s="118">
        <v>3</v>
      </c>
      <c r="E571" s="118">
        <v>11</v>
      </c>
      <c r="F571" s="118">
        <v>24</v>
      </c>
      <c r="G571" s="118">
        <v>6</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20.5</v>
      </c>
      <c r="W571" s="118">
        <v>24.4</v>
      </c>
      <c r="X571" s="232"/>
    </row>
    <row r="572" spans="1:24" ht="13.5" customHeight="1" x14ac:dyDescent="0.25">
      <c r="A572" s="170">
        <v>0.42708333333333298</v>
      </c>
      <c r="B572" s="118">
        <v>37</v>
      </c>
      <c r="C572" s="118">
        <v>0</v>
      </c>
      <c r="D572" s="118">
        <v>1</v>
      </c>
      <c r="E572" s="118">
        <v>11</v>
      </c>
      <c r="F572" s="118">
        <v>21</v>
      </c>
      <c r="G572" s="118">
        <v>4</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21.6</v>
      </c>
      <c r="W572" s="118">
        <v>24.4</v>
      </c>
      <c r="X572" s="232"/>
    </row>
    <row r="573" spans="1:24" ht="13.5" customHeight="1" x14ac:dyDescent="0.25">
      <c r="A573" s="170">
        <v>0.4375</v>
      </c>
      <c r="B573" s="118">
        <v>36</v>
      </c>
      <c r="C573" s="118">
        <v>1</v>
      </c>
      <c r="D573" s="118">
        <v>5</v>
      </c>
      <c r="E573" s="118">
        <v>5</v>
      </c>
      <c r="F573" s="118">
        <v>22</v>
      </c>
      <c r="G573" s="118">
        <v>3</v>
      </c>
      <c r="H573" s="118">
        <v>0</v>
      </c>
      <c r="I573" s="118">
        <v>0</v>
      </c>
      <c r="J573" s="118">
        <v>0</v>
      </c>
      <c r="K573" s="118">
        <v>0</v>
      </c>
      <c r="L573" s="118">
        <v>0</v>
      </c>
      <c r="M573" s="118">
        <v>0</v>
      </c>
      <c r="N573" s="118">
        <v>0</v>
      </c>
      <c r="O573" s="118">
        <v>0</v>
      </c>
      <c r="P573" s="118">
        <v>0</v>
      </c>
      <c r="Q573" s="118">
        <v>0</v>
      </c>
      <c r="R573" s="118">
        <v>0</v>
      </c>
      <c r="S573" s="118">
        <v>0</v>
      </c>
      <c r="T573" s="118">
        <v>0</v>
      </c>
      <c r="U573" s="118">
        <v>0</v>
      </c>
      <c r="V573" s="118">
        <v>20.6</v>
      </c>
      <c r="W573" s="118">
        <v>24.1</v>
      </c>
      <c r="X573" s="232"/>
    </row>
    <row r="574" spans="1:24" ht="13.5" customHeight="1" x14ac:dyDescent="0.25">
      <c r="A574" s="170">
        <v>0.44791666666666702</v>
      </c>
      <c r="B574" s="118">
        <v>41</v>
      </c>
      <c r="C574" s="118">
        <v>1</v>
      </c>
      <c r="D574" s="118">
        <v>0</v>
      </c>
      <c r="E574" s="118">
        <v>8</v>
      </c>
      <c r="F574" s="118">
        <v>15</v>
      </c>
      <c r="G574" s="118">
        <v>17</v>
      </c>
      <c r="H574" s="118">
        <v>0</v>
      </c>
      <c r="I574" s="118">
        <v>0</v>
      </c>
      <c r="J574" s="118">
        <v>0</v>
      </c>
      <c r="K574" s="118">
        <v>0</v>
      </c>
      <c r="L574" s="118">
        <v>0</v>
      </c>
      <c r="M574" s="118">
        <v>0</v>
      </c>
      <c r="N574" s="118">
        <v>0</v>
      </c>
      <c r="O574" s="118">
        <v>0</v>
      </c>
      <c r="P574" s="118">
        <v>0</v>
      </c>
      <c r="Q574" s="118">
        <v>0</v>
      </c>
      <c r="R574" s="118">
        <v>0</v>
      </c>
      <c r="S574" s="118">
        <v>0</v>
      </c>
      <c r="T574" s="118">
        <v>0</v>
      </c>
      <c r="U574" s="118">
        <v>0</v>
      </c>
      <c r="V574" s="118">
        <v>23</v>
      </c>
      <c r="W574" s="118">
        <v>26.5</v>
      </c>
      <c r="X574" s="232"/>
    </row>
    <row r="575" spans="1:24" ht="13.5" customHeight="1" x14ac:dyDescent="0.25">
      <c r="A575" s="170">
        <v>0.45833333333333298</v>
      </c>
      <c r="B575" s="118">
        <v>27</v>
      </c>
      <c r="C575" s="118">
        <v>0</v>
      </c>
      <c r="D575" s="118">
        <v>1</v>
      </c>
      <c r="E575" s="118">
        <v>2</v>
      </c>
      <c r="F575" s="118">
        <v>19</v>
      </c>
      <c r="G575" s="118">
        <v>4</v>
      </c>
      <c r="H575" s="118">
        <v>1</v>
      </c>
      <c r="I575" s="118">
        <v>0</v>
      </c>
      <c r="J575" s="118">
        <v>0</v>
      </c>
      <c r="K575" s="118">
        <v>0</v>
      </c>
      <c r="L575" s="118">
        <v>0</v>
      </c>
      <c r="M575" s="118">
        <v>0</v>
      </c>
      <c r="N575" s="118">
        <v>0</v>
      </c>
      <c r="O575" s="118">
        <v>0</v>
      </c>
      <c r="P575" s="118">
        <v>0</v>
      </c>
      <c r="Q575" s="118">
        <v>0</v>
      </c>
      <c r="R575" s="118">
        <v>0</v>
      </c>
      <c r="S575" s="118">
        <v>0</v>
      </c>
      <c r="T575" s="118">
        <v>0</v>
      </c>
      <c r="U575" s="118">
        <v>0</v>
      </c>
      <c r="V575" s="118">
        <v>22.9</v>
      </c>
      <c r="W575" s="118">
        <v>25.4</v>
      </c>
      <c r="X575" s="232"/>
    </row>
    <row r="576" spans="1:24" ht="13.5" customHeight="1" x14ac:dyDescent="0.25">
      <c r="A576" s="170">
        <v>0.46875</v>
      </c>
      <c r="B576" s="118">
        <v>41</v>
      </c>
      <c r="C576" s="118">
        <v>2</v>
      </c>
      <c r="D576" s="118">
        <v>1</v>
      </c>
      <c r="E576" s="118">
        <v>10</v>
      </c>
      <c r="F576" s="118">
        <v>20</v>
      </c>
      <c r="G576" s="118">
        <v>8</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21</v>
      </c>
      <c r="W576" s="118">
        <v>25.7</v>
      </c>
      <c r="X576" s="232"/>
    </row>
    <row r="577" spans="1:24" ht="13.5" customHeight="1" x14ac:dyDescent="0.25">
      <c r="A577" s="170">
        <v>0.47916666666666702</v>
      </c>
      <c r="B577" s="118">
        <v>42</v>
      </c>
      <c r="C577" s="118">
        <v>1</v>
      </c>
      <c r="D577" s="118">
        <v>2</v>
      </c>
      <c r="E577" s="118">
        <v>9</v>
      </c>
      <c r="F577" s="118">
        <v>24</v>
      </c>
      <c r="G577" s="118">
        <v>6</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21.3</v>
      </c>
      <c r="W577" s="118">
        <v>25</v>
      </c>
      <c r="X577" s="232"/>
    </row>
    <row r="578" spans="1:24" ht="13.5" customHeight="1" x14ac:dyDescent="0.25">
      <c r="A578" s="170">
        <v>0.48958333333333298</v>
      </c>
      <c r="B578" s="118">
        <v>31</v>
      </c>
      <c r="C578" s="118">
        <v>0</v>
      </c>
      <c r="D578" s="118">
        <v>2</v>
      </c>
      <c r="E578" s="118">
        <v>1</v>
      </c>
      <c r="F578" s="118">
        <v>22</v>
      </c>
      <c r="G578" s="118">
        <v>4</v>
      </c>
      <c r="H578" s="118">
        <v>2</v>
      </c>
      <c r="I578" s="118">
        <v>0</v>
      </c>
      <c r="J578" s="118">
        <v>0</v>
      </c>
      <c r="K578" s="118">
        <v>0</v>
      </c>
      <c r="L578" s="118">
        <v>0</v>
      </c>
      <c r="M578" s="118">
        <v>0</v>
      </c>
      <c r="N578" s="118">
        <v>0</v>
      </c>
      <c r="O578" s="118">
        <v>0</v>
      </c>
      <c r="P578" s="118">
        <v>0</v>
      </c>
      <c r="Q578" s="118">
        <v>0</v>
      </c>
      <c r="R578" s="118">
        <v>0</v>
      </c>
      <c r="S578" s="118">
        <v>0</v>
      </c>
      <c r="T578" s="118">
        <v>0</v>
      </c>
      <c r="U578" s="118">
        <v>0</v>
      </c>
      <c r="V578" s="118">
        <v>23.5</v>
      </c>
      <c r="W578" s="118">
        <v>25.8</v>
      </c>
      <c r="X578" s="232"/>
    </row>
    <row r="579" spans="1:24" ht="13.5" customHeight="1" x14ac:dyDescent="0.25">
      <c r="A579" s="170">
        <v>0.5</v>
      </c>
      <c r="B579" s="118">
        <v>40</v>
      </c>
      <c r="C579" s="118">
        <v>1</v>
      </c>
      <c r="D579" s="118">
        <v>3</v>
      </c>
      <c r="E579" s="118">
        <v>6</v>
      </c>
      <c r="F579" s="118">
        <v>23</v>
      </c>
      <c r="G579" s="118">
        <v>7</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21.5</v>
      </c>
      <c r="W579" s="118">
        <v>25.3</v>
      </c>
      <c r="X579" s="232"/>
    </row>
    <row r="580" spans="1:24" ht="13.5" customHeight="1" x14ac:dyDescent="0.25">
      <c r="A580" s="170">
        <v>0.51041666666666696</v>
      </c>
      <c r="B580" s="118">
        <v>31</v>
      </c>
      <c r="C580" s="118">
        <v>0</v>
      </c>
      <c r="D580" s="118">
        <v>3</v>
      </c>
      <c r="E580" s="118">
        <v>13</v>
      </c>
      <c r="F580" s="118">
        <v>10</v>
      </c>
      <c r="G580" s="118">
        <v>5</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20.5</v>
      </c>
      <c r="W580" s="118">
        <v>25.5</v>
      </c>
      <c r="X580" s="232"/>
    </row>
    <row r="581" spans="1:24" ht="13.5" customHeight="1" x14ac:dyDescent="0.25">
      <c r="A581" s="170">
        <v>0.52083333333333304</v>
      </c>
      <c r="B581" s="118">
        <v>28</v>
      </c>
      <c r="C581" s="118">
        <v>0</v>
      </c>
      <c r="D581" s="118">
        <v>0</v>
      </c>
      <c r="E581" s="118">
        <v>2</v>
      </c>
      <c r="F581" s="118">
        <v>19</v>
      </c>
      <c r="G581" s="118">
        <v>7</v>
      </c>
      <c r="H581" s="118">
        <v>0</v>
      </c>
      <c r="I581" s="118">
        <v>0</v>
      </c>
      <c r="J581" s="118">
        <v>0</v>
      </c>
      <c r="K581" s="118">
        <v>0</v>
      </c>
      <c r="L581" s="118">
        <v>0</v>
      </c>
      <c r="M581" s="118">
        <v>0</v>
      </c>
      <c r="N581" s="118">
        <v>0</v>
      </c>
      <c r="O581" s="118">
        <v>0</v>
      </c>
      <c r="P581" s="118">
        <v>0</v>
      </c>
      <c r="Q581" s="118">
        <v>0</v>
      </c>
      <c r="R581" s="118">
        <v>0</v>
      </c>
      <c r="S581" s="118">
        <v>0</v>
      </c>
      <c r="T581" s="118">
        <v>0</v>
      </c>
      <c r="U581" s="118">
        <v>0</v>
      </c>
      <c r="V581" s="118">
        <v>23.9</v>
      </c>
      <c r="W581" s="118">
        <v>26.9</v>
      </c>
      <c r="X581" s="232"/>
    </row>
    <row r="582" spans="1:24" ht="13.5" customHeight="1" x14ac:dyDescent="0.25">
      <c r="A582" s="170">
        <v>0.53125</v>
      </c>
      <c r="B582" s="118">
        <v>36</v>
      </c>
      <c r="C582" s="118">
        <v>0</v>
      </c>
      <c r="D582" s="118">
        <v>0</v>
      </c>
      <c r="E582" s="118">
        <v>0</v>
      </c>
      <c r="F582" s="118">
        <v>25</v>
      </c>
      <c r="G582" s="118">
        <v>10</v>
      </c>
      <c r="H582" s="118">
        <v>1</v>
      </c>
      <c r="I582" s="118">
        <v>0</v>
      </c>
      <c r="J582" s="118">
        <v>0</v>
      </c>
      <c r="K582" s="118">
        <v>0</v>
      </c>
      <c r="L582" s="118">
        <v>0</v>
      </c>
      <c r="M582" s="118">
        <v>0</v>
      </c>
      <c r="N582" s="118">
        <v>0</v>
      </c>
      <c r="O582" s="118">
        <v>0</v>
      </c>
      <c r="P582" s="118">
        <v>0</v>
      </c>
      <c r="Q582" s="118">
        <v>0</v>
      </c>
      <c r="R582" s="118">
        <v>0</v>
      </c>
      <c r="S582" s="118">
        <v>0</v>
      </c>
      <c r="T582" s="118">
        <v>0</v>
      </c>
      <c r="U582" s="118">
        <v>0</v>
      </c>
      <c r="V582" s="118">
        <v>24.1</v>
      </c>
      <c r="W582" s="118">
        <v>26.2</v>
      </c>
      <c r="X582" s="232"/>
    </row>
    <row r="583" spans="1:24" ht="13.5" customHeight="1" x14ac:dyDescent="0.25">
      <c r="A583" s="170">
        <v>0.54166666666666696</v>
      </c>
      <c r="B583" s="118">
        <v>39</v>
      </c>
      <c r="C583" s="118">
        <v>0</v>
      </c>
      <c r="D583" s="118">
        <v>1</v>
      </c>
      <c r="E583" s="118">
        <v>4</v>
      </c>
      <c r="F583" s="118">
        <v>20</v>
      </c>
      <c r="G583" s="118">
        <v>14</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23.4</v>
      </c>
      <c r="W583" s="118">
        <v>27.2</v>
      </c>
      <c r="X583" s="232"/>
    </row>
    <row r="584" spans="1:24" ht="13.5" customHeight="1" x14ac:dyDescent="0.25">
      <c r="A584" s="170">
        <v>0.55208333333333304</v>
      </c>
      <c r="B584" s="118">
        <v>32</v>
      </c>
      <c r="C584" s="118">
        <v>1</v>
      </c>
      <c r="D584" s="118">
        <v>3</v>
      </c>
      <c r="E584" s="118">
        <v>10</v>
      </c>
      <c r="F584" s="118">
        <v>13</v>
      </c>
      <c r="G584" s="118">
        <v>5</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19.7</v>
      </c>
      <c r="W584" s="118">
        <v>25.1</v>
      </c>
      <c r="X584" s="232"/>
    </row>
    <row r="585" spans="1:24" ht="13.5" customHeight="1" x14ac:dyDescent="0.25">
      <c r="A585" s="170">
        <v>0.5625</v>
      </c>
      <c r="B585" s="118">
        <v>48</v>
      </c>
      <c r="C585" s="118">
        <v>0</v>
      </c>
      <c r="D585" s="118">
        <v>6</v>
      </c>
      <c r="E585" s="118">
        <v>9</v>
      </c>
      <c r="F585" s="118">
        <v>15</v>
      </c>
      <c r="G585" s="118">
        <v>18</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21.8</v>
      </c>
      <c r="W585" s="118">
        <v>26.4</v>
      </c>
      <c r="X585" s="232"/>
    </row>
    <row r="586" spans="1:24" ht="13.5" customHeight="1" x14ac:dyDescent="0.25">
      <c r="A586" s="170">
        <v>0.57291666666666696</v>
      </c>
      <c r="B586" s="118">
        <v>32</v>
      </c>
      <c r="C586" s="118">
        <v>0</v>
      </c>
      <c r="D586" s="118">
        <v>3</v>
      </c>
      <c r="E586" s="118">
        <v>8</v>
      </c>
      <c r="F586" s="118">
        <v>13</v>
      </c>
      <c r="G586" s="118">
        <v>8</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21.7</v>
      </c>
      <c r="W586" s="118">
        <v>26.5</v>
      </c>
      <c r="X586" s="232"/>
    </row>
    <row r="587" spans="1:24" ht="13.5" customHeight="1" x14ac:dyDescent="0.25">
      <c r="A587" s="170">
        <v>0.58333333333333304</v>
      </c>
      <c r="B587" s="118">
        <v>30</v>
      </c>
      <c r="C587" s="118">
        <v>0</v>
      </c>
      <c r="D587" s="118">
        <v>1</v>
      </c>
      <c r="E587" s="118">
        <v>7</v>
      </c>
      <c r="F587" s="118">
        <v>11</v>
      </c>
      <c r="G587" s="118">
        <v>10</v>
      </c>
      <c r="H587" s="118">
        <v>1</v>
      </c>
      <c r="I587" s="118">
        <v>0</v>
      </c>
      <c r="J587" s="118">
        <v>0</v>
      </c>
      <c r="K587" s="118">
        <v>0</v>
      </c>
      <c r="L587" s="118">
        <v>0</v>
      </c>
      <c r="M587" s="118">
        <v>0</v>
      </c>
      <c r="N587" s="118">
        <v>0</v>
      </c>
      <c r="O587" s="118">
        <v>0</v>
      </c>
      <c r="P587" s="118">
        <v>0</v>
      </c>
      <c r="Q587" s="118">
        <v>0</v>
      </c>
      <c r="R587" s="118">
        <v>0</v>
      </c>
      <c r="S587" s="118">
        <v>0</v>
      </c>
      <c r="T587" s="118">
        <v>0</v>
      </c>
      <c r="U587" s="118">
        <v>0</v>
      </c>
      <c r="V587" s="118">
        <v>23.1</v>
      </c>
      <c r="W587" s="118">
        <v>26.1</v>
      </c>
      <c r="X587" s="232"/>
    </row>
    <row r="588" spans="1:24" ht="13.5" customHeight="1" x14ac:dyDescent="0.25">
      <c r="A588" s="170">
        <v>0.59375</v>
      </c>
      <c r="B588" s="118">
        <v>41</v>
      </c>
      <c r="C588" s="118">
        <v>1</v>
      </c>
      <c r="D588" s="118">
        <v>0</v>
      </c>
      <c r="E588" s="118">
        <v>8</v>
      </c>
      <c r="F588" s="118">
        <v>27</v>
      </c>
      <c r="G588" s="118">
        <v>4</v>
      </c>
      <c r="H588" s="118">
        <v>1</v>
      </c>
      <c r="I588" s="118">
        <v>0</v>
      </c>
      <c r="J588" s="118">
        <v>0</v>
      </c>
      <c r="K588" s="118">
        <v>0</v>
      </c>
      <c r="L588" s="118">
        <v>0</v>
      </c>
      <c r="M588" s="118">
        <v>0</v>
      </c>
      <c r="N588" s="118">
        <v>0</v>
      </c>
      <c r="O588" s="118">
        <v>0</v>
      </c>
      <c r="P588" s="118">
        <v>0</v>
      </c>
      <c r="Q588" s="118">
        <v>0</v>
      </c>
      <c r="R588" s="118">
        <v>0</v>
      </c>
      <c r="S588" s="118">
        <v>0</v>
      </c>
      <c r="T588" s="118">
        <v>0</v>
      </c>
      <c r="U588" s="118">
        <v>0</v>
      </c>
      <c r="V588" s="118">
        <v>22.5</v>
      </c>
      <c r="W588" s="118">
        <v>24.8</v>
      </c>
      <c r="X588" s="232"/>
    </row>
    <row r="589" spans="1:24" ht="13.5" customHeight="1" x14ac:dyDescent="0.25">
      <c r="A589" s="170">
        <v>0.60416666666666696</v>
      </c>
      <c r="B589" s="118">
        <v>36</v>
      </c>
      <c r="C589" s="118">
        <v>0</v>
      </c>
      <c r="D589" s="118">
        <v>5</v>
      </c>
      <c r="E589" s="118">
        <v>2</v>
      </c>
      <c r="F589" s="118">
        <v>22</v>
      </c>
      <c r="G589" s="118">
        <v>7</v>
      </c>
      <c r="H589" s="118">
        <v>0</v>
      </c>
      <c r="I589" s="118">
        <v>0</v>
      </c>
      <c r="J589" s="118">
        <v>0</v>
      </c>
      <c r="K589" s="118">
        <v>0</v>
      </c>
      <c r="L589" s="118">
        <v>0</v>
      </c>
      <c r="M589" s="118">
        <v>0</v>
      </c>
      <c r="N589" s="118">
        <v>0</v>
      </c>
      <c r="O589" s="118">
        <v>0</v>
      </c>
      <c r="P589" s="118">
        <v>0</v>
      </c>
      <c r="Q589" s="118">
        <v>0</v>
      </c>
      <c r="R589" s="118">
        <v>0</v>
      </c>
      <c r="S589" s="118">
        <v>0</v>
      </c>
      <c r="T589" s="118">
        <v>0</v>
      </c>
      <c r="U589" s="118">
        <v>0</v>
      </c>
      <c r="V589" s="118">
        <v>21.7</v>
      </c>
      <c r="W589" s="118">
        <v>25.5</v>
      </c>
      <c r="X589" s="232"/>
    </row>
    <row r="590" spans="1:24" ht="13.5" customHeight="1" x14ac:dyDescent="0.25">
      <c r="A590" s="170">
        <v>0.61458333333333304</v>
      </c>
      <c r="B590" s="118">
        <v>38</v>
      </c>
      <c r="C590" s="118">
        <v>2</v>
      </c>
      <c r="D590" s="118">
        <v>7</v>
      </c>
      <c r="E590" s="118">
        <v>12</v>
      </c>
      <c r="F590" s="118">
        <v>14</v>
      </c>
      <c r="G590" s="118">
        <v>3</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18.600000000000001</v>
      </c>
      <c r="W590" s="118">
        <v>23.3</v>
      </c>
      <c r="X590" s="232"/>
    </row>
    <row r="591" spans="1:24" ht="13.5" customHeight="1" x14ac:dyDescent="0.25">
      <c r="A591" s="170">
        <v>0.625</v>
      </c>
      <c r="B591" s="118">
        <v>37</v>
      </c>
      <c r="C591" s="118">
        <v>1</v>
      </c>
      <c r="D591" s="118">
        <v>1</v>
      </c>
      <c r="E591" s="118">
        <v>7</v>
      </c>
      <c r="F591" s="118">
        <v>16</v>
      </c>
      <c r="G591" s="118">
        <v>11</v>
      </c>
      <c r="H591" s="118">
        <v>1</v>
      </c>
      <c r="I591" s="118">
        <v>0</v>
      </c>
      <c r="J591" s="118">
        <v>0</v>
      </c>
      <c r="K591" s="118">
        <v>0</v>
      </c>
      <c r="L591" s="118">
        <v>0</v>
      </c>
      <c r="M591" s="118">
        <v>0</v>
      </c>
      <c r="N591" s="118">
        <v>0</v>
      </c>
      <c r="O591" s="118">
        <v>0</v>
      </c>
      <c r="P591" s="118">
        <v>0</v>
      </c>
      <c r="Q591" s="118">
        <v>0</v>
      </c>
      <c r="R591" s="118">
        <v>0</v>
      </c>
      <c r="S591" s="118">
        <v>0</v>
      </c>
      <c r="T591" s="118">
        <v>0</v>
      </c>
      <c r="U591" s="118">
        <v>0</v>
      </c>
      <c r="V591" s="118">
        <v>22.7</v>
      </c>
      <c r="W591" s="118">
        <v>27.1</v>
      </c>
      <c r="X591" s="232"/>
    </row>
    <row r="592" spans="1:24" ht="13.5" customHeight="1" x14ac:dyDescent="0.25">
      <c r="A592" s="170">
        <v>0.63541666666666696</v>
      </c>
      <c r="B592" s="118">
        <v>44</v>
      </c>
      <c r="C592" s="118">
        <v>0</v>
      </c>
      <c r="D592" s="118">
        <v>4</v>
      </c>
      <c r="E592" s="118">
        <v>6</v>
      </c>
      <c r="F592" s="118">
        <v>18</v>
      </c>
      <c r="G592" s="118">
        <v>13</v>
      </c>
      <c r="H592" s="118">
        <v>3</v>
      </c>
      <c r="I592" s="118">
        <v>0</v>
      </c>
      <c r="J592" s="118">
        <v>0</v>
      </c>
      <c r="K592" s="118">
        <v>0</v>
      </c>
      <c r="L592" s="118">
        <v>0</v>
      </c>
      <c r="M592" s="118">
        <v>0</v>
      </c>
      <c r="N592" s="118">
        <v>0</v>
      </c>
      <c r="O592" s="118">
        <v>0</v>
      </c>
      <c r="P592" s="118">
        <v>0</v>
      </c>
      <c r="Q592" s="118">
        <v>0</v>
      </c>
      <c r="R592" s="118">
        <v>0</v>
      </c>
      <c r="S592" s="118">
        <v>0</v>
      </c>
      <c r="T592" s="118">
        <v>0</v>
      </c>
      <c r="U592" s="118">
        <v>0</v>
      </c>
      <c r="V592" s="118">
        <v>22.9</v>
      </c>
      <c r="W592" s="118">
        <v>27</v>
      </c>
      <c r="X592" s="232"/>
    </row>
    <row r="593" spans="1:24" ht="13.5" customHeight="1" x14ac:dyDescent="0.25">
      <c r="A593" s="170">
        <v>0.64583333333333304</v>
      </c>
      <c r="B593" s="118">
        <v>32</v>
      </c>
      <c r="C593" s="118">
        <v>0</v>
      </c>
      <c r="D593" s="118">
        <v>3</v>
      </c>
      <c r="E593" s="118">
        <v>10</v>
      </c>
      <c r="F593" s="118">
        <v>16</v>
      </c>
      <c r="G593" s="118">
        <v>3</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19.7</v>
      </c>
      <c r="W593" s="118">
        <v>24.2</v>
      </c>
      <c r="X593" s="232"/>
    </row>
    <row r="594" spans="1:24" ht="13.5" customHeight="1" x14ac:dyDescent="0.25">
      <c r="A594" s="170">
        <v>0.65625</v>
      </c>
      <c r="B594" s="118">
        <v>39</v>
      </c>
      <c r="C594" s="118">
        <v>2</v>
      </c>
      <c r="D594" s="118">
        <v>2</v>
      </c>
      <c r="E594" s="118">
        <v>9</v>
      </c>
      <c r="F594" s="118">
        <v>14</v>
      </c>
      <c r="G594" s="118">
        <v>12</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21.7</v>
      </c>
      <c r="W594" s="118">
        <v>27</v>
      </c>
      <c r="X594" s="232"/>
    </row>
    <row r="595" spans="1:24" ht="13.5" customHeight="1" x14ac:dyDescent="0.25">
      <c r="A595" s="170">
        <v>0.66666666666666696</v>
      </c>
      <c r="B595" s="118">
        <v>39</v>
      </c>
      <c r="C595" s="118">
        <v>0</v>
      </c>
      <c r="D595" s="118">
        <v>0</v>
      </c>
      <c r="E595" s="118">
        <v>8</v>
      </c>
      <c r="F595" s="118">
        <v>20</v>
      </c>
      <c r="G595" s="118">
        <v>10</v>
      </c>
      <c r="H595" s="118">
        <v>1</v>
      </c>
      <c r="I595" s="118">
        <v>0</v>
      </c>
      <c r="J595" s="118">
        <v>0</v>
      </c>
      <c r="K595" s="118">
        <v>0</v>
      </c>
      <c r="L595" s="118">
        <v>0</v>
      </c>
      <c r="M595" s="118">
        <v>0</v>
      </c>
      <c r="N595" s="118">
        <v>0</v>
      </c>
      <c r="O595" s="118">
        <v>0</v>
      </c>
      <c r="P595" s="118">
        <v>0</v>
      </c>
      <c r="Q595" s="118">
        <v>0</v>
      </c>
      <c r="R595" s="118">
        <v>0</v>
      </c>
      <c r="S595" s="118">
        <v>0</v>
      </c>
      <c r="T595" s="118">
        <v>0</v>
      </c>
      <c r="U595" s="118">
        <v>0</v>
      </c>
      <c r="V595" s="118">
        <v>23.4</v>
      </c>
      <c r="W595" s="118">
        <v>26.6</v>
      </c>
      <c r="X595" s="232"/>
    </row>
    <row r="596" spans="1:24" ht="13.5" customHeight="1" x14ac:dyDescent="0.25">
      <c r="A596" s="170">
        <v>0.67708333333333304</v>
      </c>
      <c r="B596" s="118">
        <v>39</v>
      </c>
      <c r="C596" s="118">
        <v>0</v>
      </c>
      <c r="D596" s="118">
        <v>3</v>
      </c>
      <c r="E596" s="118">
        <v>4</v>
      </c>
      <c r="F596" s="118">
        <v>28</v>
      </c>
      <c r="G596" s="118">
        <v>4</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21.6</v>
      </c>
      <c r="W596" s="118">
        <v>24.9</v>
      </c>
      <c r="X596" s="232"/>
    </row>
    <row r="597" spans="1:24" ht="13.5" customHeight="1" x14ac:dyDescent="0.25">
      <c r="A597" s="170">
        <v>0.6875</v>
      </c>
      <c r="B597" s="118">
        <v>46</v>
      </c>
      <c r="C597" s="118">
        <v>0</v>
      </c>
      <c r="D597" s="118">
        <v>4</v>
      </c>
      <c r="E597" s="118">
        <v>8</v>
      </c>
      <c r="F597" s="118">
        <v>25</v>
      </c>
      <c r="G597" s="118">
        <v>7</v>
      </c>
      <c r="H597" s="118">
        <v>2</v>
      </c>
      <c r="I597" s="118">
        <v>0</v>
      </c>
      <c r="J597" s="118">
        <v>0</v>
      </c>
      <c r="K597" s="118">
        <v>0</v>
      </c>
      <c r="L597" s="118">
        <v>0</v>
      </c>
      <c r="M597" s="118">
        <v>0</v>
      </c>
      <c r="N597" s="118">
        <v>0</v>
      </c>
      <c r="O597" s="118">
        <v>0</v>
      </c>
      <c r="P597" s="118">
        <v>0</v>
      </c>
      <c r="Q597" s="118">
        <v>0</v>
      </c>
      <c r="R597" s="118">
        <v>0</v>
      </c>
      <c r="S597" s="118">
        <v>0</v>
      </c>
      <c r="T597" s="118">
        <v>0</v>
      </c>
      <c r="U597" s="118">
        <v>0</v>
      </c>
      <c r="V597" s="118">
        <v>21.6</v>
      </c>
      <c r="W597" s="118">
        <v>25.3</v>
      </c>
      <c r="X597" s="232"/>
    </row>
    <row r="598" spans="1:24" ht="13.5" customHeight="1" x14ac:dyDescent="0.25">
      <c r="A598" s="170">
        <v>0.69791666666666696</v>
      </c>
      <c r="B598" s="118">
        <v>36</v>
      </c>
      <c r="C598" s="118">
        <v>0</v>
      </c>
      <c r="D598" s="118">
        <v>4</v>
      </c>
      <c r="E598" s="118">
        <v>6</v>
      </c>
      <c r="F598" s="118">
        <v>18</v>
      </c>
      <c r="G598" s="118">
        <v>7</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22</v>
      </c>
      <c r="W598" s="118">
        <v>25.9</v>
      </c>
      <c r="X598" s="232"/>
    </row>
    <row r="599" spans="1:24" ht="13.5" customHeight="1" x14ac:dyDescent="0.25">
      <c r="A599" s="170">
        <v>0.70833333333333304</v>
      </c>
      <c r="B599" s="118">
        <v>37</v>
      </c>
      <c r="C599" s="118">
        <v>0</v>
      </c>
      <c r="D599" s="118">
        <v>5</v>
      </c>
      <c r="E599" s="118">
        <v>12</v>
      </c>
      <c r="F599" s="118">
        <v>15</v>
      </c>
      <c r="G599" s="118">
        <v>4</v>
      </c>
      <c r="H599" s="118">
        <v>1</v>
      </c>
      <c r="I599" s="118">
        <v>0</v>
      </c>
      <c r="J599" s="118">
        <v>0</v>
      </c>
      <c r="K599" s="118">
        <v>0</v>
      </c>
      <c r="L599" s="118">
        <v>0</v>
      </c>
      <c r="M599" s="118">
        <v>0</v>
      </c>
      <c r="N599" s="118">
        <v>0</v>
      </c>
      <c r="O599" s="118">
        <v>0</v>
      </c>
      <c r="P599" s="118">
        <v>0</v>
      </c>
      <c r="Q599" s="118">
        <v>0</v>
      </c>
      <c r="R599" s="118">
        <v>0</v>
      </c>
      <c r="S599" s="118">
        <v>0</v>
      </c>
      <c r="T599" s="118">
        <v>0</v>
      </c>
      <c r="U599" s="118">
        <v>0</v>
      </c>
      <c r="V599" s="118">
        <v>20.5</v>
      </c>
      <c r="W599" s="118">
        <v>25.1</v>
      </c>
      <c r="X599" s="232"/>
    </row>
    <row r="600" spans="1:24" ht="13.5" customHeight="1" x14ac:dyDescent="0.25">
      <c r="A600" s="170">
        <v>0.71875</v>
      </c>
      <c r="B600" s="118">
        <v>38</v>
      </c>
      <c r="C600" s="118">
        <v>1</v>
      </c>
      <c r="D600" s="118">
        <v>0</v>
      </c>
      <c r="E600" s="118">
        <v>4</v>
      </c>
      <c r="F600" s="118">
        <v>25</v>
      </c>
      <c r="G600" s="118">
        <v>7</v>
      </c>
      <c r="H600" s="118">
        <v>1</v>
      </c>
      <c r="I600" s="118">
        <v>0</v>
      </c>
      <c r="J600" s="118">
        <v>0</v>
      </c>
      <c r="K600" s="118">
        <v>0</v>
      </c>
      <c r="L600" s="118">
        <v>0</v>
      </c>
      <c r="M600" s="118">
        <v>0</v>
      </c>
      <c r="N600" s="118">
        <v>0</v>
      </c>
      <c r="O600" s="118">
        <v>0</v>
      </c>
      <c r="P600" s="118">
        <v>0</v>
      </c>
      <c r="Q600" s="118">
        <v>0</v>
      </c>
      <c r="R600" s="118">
        <v>0</v>
      </c>
      <c r="S600" s="118">
        <v>0</v>
      </c>
      <c r="T600" s="118">
        <v>0</v>
      </c>
      <c r="U600" s="118">
        <v>0</v>
      </c>
      <c r="V600" s="118">
        <v>23.3</v>
      </c>
      <c r="W600" s="118">
        <v>26</v>
      </c>
      <c r="X600" s="232"/>
    </row>
    <row r="601" spans="1:24" ht="13.5" customHeight="1" x14ac:dyDescent="0.25">
      <c r="A601" s="170">
        <v>0.72916666666666696</v>
      </c>
      <c r="B601" s="118">
        <v>43</v>
      </c>
      <c r="C601" s="118">
        <v>0</v>
      </c>
      <c r="D601" s="118">
        <v>3</v>
      </c>
      <c r="E601" s="118">
        <v>6</v>
      </c>
      <c r="F601" s="118">
        <v>25</v>
      </c>
      <c r="G601" s="118">
        <v>9</v>
      </c>
      <c r="H601" s="118">
        <v>0</v>
      </c>
      <c r="I601" s="118">
        <v>0</v>
      </c>
      <c r="J601" s="118">
        <v>0</v>
      </c>
      <c r="K601" s="118">
        <v>0</v>
      </c>
      <c r="L601" s="118">
        <v>0</v>
      </c>
      <c r="M601" s="118">
        <v>0</v>
      </c>
      <c r="N601" s="118">
        <v>0</v>
      </c>
      <c r="O601" s="118">
        <v>0</v>
      </c>
      <c r="P601" s="118">
        <v>0</v>
      </c>
      <c r="Q601" s="118">
        <v>0</v>
      </c>
      <c r="R601" s="118">
        <v>0</v>
      </c>
      <c r="S601" s="118">
        <v>0</v>
      </c>
      <c r="T601" s="118">
        <v>0</v>
      </c>
      <c r="U601" s="118">
        <v>0</v>
      </c>
      <c r="V601" s="118">
        <v>22.2</v>
      </c>
      <c r="W601" s="118">
        <v>25.9</v>
      </c>
      <c r="X601" s="232"/>
    </row>
    <row r="602" spans="1:24" ht="13.5" customHeight="1" x14ac:dyDescent="0.25">
      <c r="A602" s="170">
        <v>0.73958333333333304</v>
      </c>
      <c r="B602" s="118">
        <v>36</v>
      </c>
      <c r="C602" s="118">
        <v>0</v>
      </c>
      <c r="D602" s="118">
        <v>6</v>
      </c>
      <c r="E602" s="118">
        <v>8</v>
      </c>
      <c r="F602" s="118">
        <v>16</v>
      </c>
      <c r="G602" s="118">
        <v>4</v>
      </c>
      <c r="H602" s="118">
        <v>2</v>
      </c>
      <c r="I602" s="118">
        <v>0</v>
      </c>
      <c r="J602" s="118">
        <v>0</v>
      </c>
      <c r="K602" s="118">
        <v>0</v>
      </c>
      <c r="L602" s="118">
        <v>0</v>
      </c>
      <c r="M602" s="118">
        <v>0</v>
      </c>
      <c r="N602" s="118">
        <v>0</v>
      </c>
      <c r="O602" s="118">
        <v>0</v>
      </c>
      <c r="P602" s="118">
        <v>0</v>
      </c>
      <c r="Q602" s="118">
        <v>0</v>
      </c>
      <c r="R602" s="118">
        <v>0</v>
      </c>
      <c r="S602" s="118">
        <v>0</v>
      </c>
      <c r="T602" s="118">
        <v>0</v>
      </c>
      <c r="U602" s="118">
        <v>0</v>
      </c>
      <c r="V602" s="118">
        <v>21.4</v>
      </c>
      <c r="W602" s="118">
        <v>25.5</v>
      </c>
      <c r="X602" s="232"/>
    </row>
    <row r="603" spans="1:24" ht="13.5" customHeight="1" x14ac:dyDescent="0.25">
      <c r="A603" s="170">
        <v>0.75</v>
      </c>
      <c r="B603" s="118">
        <v>48</v>
      </c>
      <c r="C603" s="118">
        <v>0</v>
      </c>
      <c r="D603" s="118">
        <v>1</v>
      </c>
      <c r="E603" s="118">
        <v>11</v>
      </c>
      <c r="F603" s="118">
        <v>23</v>
      </c>
      <c r="G603" s="118">
        <v>11</v>
      </c>
      <c r="H603" s="118">
        <v>2</v>
      </c>
      <c r="I603" s="118">
        <v>0</v>
      </c>
      <c r="J603" s="118">
        <v>0</v>
      </c>
      <c r="K603" s="118">
        <v>0</v>
      </c>
      <c r="L603" s="118">
        <v>0</v>
      </c>
      <c r="M603" s="118">
        <v>0</v>
      </c>
      <c r="N603" s="118">
        <v>0</v>
      </c>
      <c r="O603" s="118">
        <v>0</v>
      </c>
      <c r="P603" s="118">
        <v>0</v>
      </c>
      <c r="Q603" s="118">
        <v>0</v>
      </c>
      <c r="R603" s="118">
        <v>0</v>
      </c>
      <c r="S603" s="118">
        <v>0</v>
      </c>
      <c r="T603" s="118">
        <v>0</v>
      </c>
      <c r="U603" s="118">
        <v>0</v>
      </c>
      <c r="V603" s="118">
        <v>22.4</v>
      </c>
      <c r="W603" s="118">
        <v>27.3</v>
      </c>
      <c r="X603" s="232"/>
    </row>
    <row r="604" spans="1:24" ht="13.5" customHeight="1" x14ac:dyDescent="0.25">
      <c r="A604" s="170">
        <v>0.76041666666666696</v>
      </c>
      <c r="B604" s="118">
        <v>44</v>
      </c>
      <c r="C604" s="118">
        <v>0</v>
      </c>
      <c r="D604" s="118">
        <v>1</v>
      </c>
      <c r="E604" s="118">
        <v>6</v>
      </c>
      <c r="F604" s="118">
        <v>28</v>
      </c>
      <c r="G604" s="118">
        <v>6</v>
      </c>
      <c r="H604" s="118">
        <v>2</v>
      </c>
      <c r="I604" s="118">
        <v>1</v>
      </c>
      <c r="J604" s="118">
        <v>0</v>
      </c>
      <c r="K604" s="118">
        <v>0</v>
      </c>
      <c r="L604" s="118">
        <v>0</v>
      </c>
      <c r="M604" s="118">
        <v>0</v>
      </c>
      <c r="N604" s="118">
        <v>0</v>
      </c>
      <c r="O604" s="118">
        <v>0</v>
      </c>
      <c r="P604" s="118">
        <v>0</v>
      </c>
      <c r="Q604" s="118">
        <v>0</v>
      </c>
      <c r="R604" s="118">
        <v>0</v>
      </c>
      <c r="S604" s="118">
        <v>0</v>
      </c>
      <c r="T604" s="118">
        <v>0</v>
      </c>
      <c r="U604" s="118">
        <v>0</v>
      </c>
      <c r="V604" s="118">
        <v>23.4</v>
      </c>
      <c r="W604" s="118">
        <v>26.6</v>
      </c>
      <c r="X604" s="232"/>
    </row>
    <row r="605" spans="1:24" ht="13.5" customHeight="1" x14ac:dyDescent="0.25">
      <c r="A605" s="170">
        <v>0.77083333333333304</v>
      </c>
      <c r="B605" s="118">
        <v>34</v>
      </c>
      <c r="C605" s="118">
        <v>0</v>
      </c>
      <c r="D605" s="118">
        <v>0</v>
      </c>
      <c r="E605" s="118">
        <v>9</v>
      </c>
      <c r="F605" s="118">
        <v>16</v>
      </c>
      <c r="G605" s="118">
        <v>9</v>
      </c>
      <c r="H605" s="118">
        <v>0</v>
      </c>
      <c r="I605" s="118">
        <v>0</v>
      </c>
      <c r="J605" s="118">
        <v>0</v>
      </c>
      <c r="K605" s="118">
        <v>0</v>
      </c>
      <c r="L605" s="118">
        <v>0</v>
      </c>
      <c r="M605" s="118">
        <v>0</v>
      </c>
      <c r="N605" s="118">
        <v>0</v>
      </c>
      <c r="O605" s="118">
        <v>0</v>
      </c>
      <c r="P605" s="118">
        <v>0</v>
      </c>
      <c r="Q605" s="118">
        <v>0</v>
      </c>
      <c r="R605" s="118">
        <v>0</v>
      </c>
      <c r="S605" s="118">
        <v>0</v>
      </c>
      <c r="T605" s="118">
        <v>0</v>
      </c>
      <c r="U605" s="118">
        <v>0</v>
      </c>
      <c r="V605" s="118">
        <v>22.8</v>
      </c>
      <c r="W605" s="118">
        <v>26.8</v>
      </c>
      <c r="X605" s="232"/>
    </row>
    <row r="606" spans="1:24" ht="13.5" customHeight="1" x14ac:dyDescent="0.25">
      <c r="A606" s="170">
        <v>0.78125</v>
      </c>
      <c r="B606" s="118">
        <v>31</v>
      </c>
      <c r="C606" s="118">
        <v>0</v>
      </c>
      <c r="D606" s="118">
        <v>3</v>
      </c>
      <c r="E606" s="118">
        <v>7</v>
      </c>
      <c r="F606" s="118">
        <v>18</v>
      </c>
      <c r="G606" s="118">
        <v>3</v>
      </c>
      <c r="H606" s="118">
        <v>0</v>
      </c>
      <c r="I606" s="118">
        <v>0</v>
      </c>
      <c r="J606" s="118">
        <v>0</v>
      </c>
      <c r="K606" s="118">
        <v>0</v>
      </c>
      <c r="L606" s="118">
        <v>0</v>
      </c>
      <c r="M606" s="118">
        <v>0</v>
      </c>
      <c r="N606" s="118">
        <v>0</v>
      </c>
      <c r="O606" s="118">
        <v>0</v>
      </c>
      <c r="P606" s="118">
        <v>0</v>
      </c>
      <c r="Q606" s="118">
        <v>0</v>
      </c>
      <c r="R606" s="118">
        <v>0</v>
      </c>
      <c r="S606" s="118">
        <v>0</v>
      </c>
      <c r="T606" s="118">
        <v>0</v>
      </c>
      <c r="U606" s="118">
        <v>0</v>
      </c>
      <c r="V606" s="118">
        <v>20.8</v>
      </c>
      <c r="W606" s="118">
        <v>24.5</v>
      </c>
      <c r="X606" s="232"/>
    </row>
    <row r="607" spans="1:24" ht="13.5" customHeight="1" x14ac:dyDescent="0.25">
      <c r="A607" s="170">
        <v>0.79166666666666696</v>
      </c>
      <c r="B607" s="118">
        <v>43</v>
      </c>
      <c r="C607" s="118">
        <v>1</v>
      </c>
      <c r="D607" s="118">
        <v>3</v>
      </c>
      <c r="E607" s="118">
        <v>15</v>
      </c>
      <c r="F607" s="118">
        <v>13</v>
      </c>
      <c r="G607" s="118">
        <v>9</v>
      </c>
      <c r="H607" s="118">
        <v>1</v>
      </c>
      <c r="I607" s="118">
        <v>1</v>
      </c>
      <c r="J607" s="118">
        <v>0</v>
      </c>
      <c r="K607" s="118">
        <v>0</v>
      </c>
      <c r="L607" s="118">
        <v>0</v>
      </c>
      <c r="M607" s="118">
        <v>0</v>
      </c>
      <c r="N607" s="118">
        <v>0</v>
      </c>
      <c r="O607" s="118">
        <v>0</v>
      </c>
      <c r="P607" s="118">
        <v>0</v>
      </c>
      <c r="Q607" s="118">
        <v>0</v>
      </c>
      <c r="R607" s="118">
        <v>0</v>
      </c>
      <c r="S607" s="118">
        <v>0</v>
      </c>
      <c r="T607" s="118">
        <v>0</v>
      </c>
      <c r="U607" s="118">
        <v>0</v>
      </c>
      <c r="V607" s="118">
        <v>21.7</v>
      </c>
      <c r="W607" s="118">
        <v>27.4</v>
      </c>
      <c r="X607" s="232"/>
    </row>
    <row r="608" spans="1:24" ht="13.5" customHeight="1" x14ac:dyDescent="0.25">
      <c r="A608" s="170">
        <v>0.80208333333333304</v>
      </c>
      <c r="B608" s="118">
        <v>29</v>
      </c>
      <c r="C608" s="118">
        <v>0</v>
      </c>
      <c r="D608" s="118">
        <v>0</v>
      </c>
      <c r="E608" s="118">
        <v>5</v>
      </c>
      <c r="F608" s="118">
        <v>19</v>
      </c>
      <c r="G608" s="118">
        <v>4</v>
      </c>
      <c r="H608" s="118">
        <v>0</v>
      </c>
      <c r="I608" s="118">
        <v>1</v>
      </c>
      <c r="J608" s="118">
        <v>0</v>
      </c>
      <c r="K608" s="118">
        <v>0</v>
      </c>
      <c r="L608" s="118">
        <v>0</v>
      </c>
      <c r="M608" s="118">
        <v>0</v>
      </c>
      <c r="N608" s="118">
        <v>0</v>
      </c>
      <c r="O608" s="118">
        <v>0</v>
      </c>
      <c r="P608" s="118">
        <v>0</v>
      </c>
      <c r="Q608" s="118">
        <v>0</v>
      </c>
      <c r="R608" s="118">
        <v>0</v>
      </c>
      <c r="S608" s="118">
        <v>0</v>
      </c>
      <c r="T608" s="118">
        <v>0</v>
      </c>
      <c r="U608" s="118">
        <v>0</v>
      </c>
      <c r="V608" s="118">
        <v>22.4</v>
      </c>
      <c r="W608" s="118">
        <v>25.9</v>
      </c>
      <c r="X608" s="232"/>
    </row>
    <row r="609" spans="1:24" ht="13.5" customHeight="1" x14ac:dyDescent="0.25">
      <c r="A609" s="170">
        <v>0.8125</v>
      </c>
      <c r="B609" s="118">
        <v>42</v>
      </c>
      <c r="C609" s="118">
        <v>0</v>
      </c>
      <c r="D609" s="118">
        <v>0</v>
      </c>
      <c r="E609" s="118">
        <v>4</v>
      </c>
      <c r="F609" s="118">
        <v>25</v>
      </c>
      <c r="G609" s="118">
        <v>10</v>
      </c>
      <c r="H609" s="118">
        <v>3</v>
      </c>
      <c r="I609" s="118">
        <v>0</v>
      </c>
      <c r="J609" s="118">
        <v>0</v>
      </c>
      <c r="K609" s="118">
        <v>0</v>
      </c>
      <c r="L609" s="118">
        <v>0</v>
      </c>
      <c r="M609" s="118">
        <v>0</v>
      </c>
      <c r="N609" s="118">
        <v>0</v>
      </c>
      <c r="O609" s="118">
        <v>0</v>
      </c>
      <c r="P609" s="118">
        <v>0</v>
      </c>
      <c r="Q609" s="118">
        <v>0</v>
      </c>
      <c r="R609" s="118">
        <v>0</v>
      </c>
      <c r="S609" s="118">
        <v>0</v>
      </c>
      <c r="T609" s="118">
        <v>0</v>
      </c>
      <c r="U609" s="118">
        <v>0</v>
      </c>
      <c r="V609" s="118">
        <v>23.7</v>
      </c>
      <c r="W609" s="118">
        <v>29.1</v>
      </c>
      <c r="X609" s="232"/>
    </row>
    <row r="610" spans="1:24" ht="13.5" customHeight="1" x14ac:dyDescent="0.25">
      <c r="A610" s="170">
        <v>0.82291666666666696</v>
      </c>
      <c r="B610" s="118">
        <v>22</v>
      </c>
      <c r="C610" s="118">
        <v>0</v>
      </c>
      <c r="D610" s="118">
        <v>0</v>
      </c>
      <c r="E610" s="118">
        <v>8</v>
      </c>
      <c r="F610" s="118">
        <v>12</v>
      </c>
      <c r="G610" s="118">
        <v>2</v>
      </c>
      <c r="H610" s="118">
        <v>0</v>
      </c>
      <c r="I610" s="118">
        <v>0</v>
      </c>
      <c r="J610" s="118">
        <v>0</v>
      </c>
      <c r="K610" s="118">
        <v>0</v>
      </c>
      <c r="L610" s="118">
        <v>0</v>
      </c>
      <c r="M610" s="118">
        <v>0</v>
      </c>
      <c r="N610" s="118">
        <v>0</v>
      </c>
      <c r="O610" s="118">
        <v>0</v>
      </c>
      <c r="P610" s="118">
        <v>0</v>
      </c>
      <c r="Q610" s="118">
        <v>0</v>
      </c>
      <c r="R610" s="118">
        <v>0</v>
      </c>
      <c r="S610" s="118">
        <v>0</v>
      </c>
      <c r="T610" s="118">
        <v>0</v>
      </c>
      <c r="U610" s="118">
        <v>0</v>
      </c>
      <c r="V610" s="118">
        <v>21.7</v>
      </c>
      <c r="W610" s="118">
        <v>24.7</v>
      </c>
      <c r="X610" s="232"/>
    </row>
    <row r="611" spans="1:24" ht="13.5" customHeight="1" x14ac:dyDescent="0.25">
      <c r="A611" s="170">
        <v>0.83333333333333304</v>
      </c>
      <c r="B611" s="118">
        <v>31</v>
      </c>
      <c r="C611" s="118">
        <v>0</v>
      </c>
      <c r="D611" s="118">
        <v>0</v>
      </c>
      <c r="E611" s="118">
        <v>4</v>
      </c>
      <c r="F611" s="118">
        <v>23</v>
      </c>
      <c r="G611" s="118">
        <v>2</v>
      </c>
      <c r="H611" s="118">
        <v>2</v>
      </c>
      <c r="I611" s="118">
        <v>0</v>
      </c>
      <c r="J611" s="118">
        <v>0</v>
      </c>
      <c r="K611" s="118">
        <v>0</v>
      </c>
      <c r="L611" s="118">
        <v>0</v>
      </c>
      <c r="M611" s="118">
        <v>0</v>
      </c>
      <c r="N611" s="118">
        <v>0</v>
      </c>
      <c r="O611" s="118">
        <v>0</v>
      </c>
      <c r="P611" s="118">
        <v>0</v>
      </c>
      <c r="Q611" s="118">
        <v>0</v>
      </c>
      <c r="R611" s="118">
        <v>0</v>
      </c>
      <c r="S611" s="118">
        <v>0</v>
      </c>
      <c r="T611" s="118">
        <v>0</v>
      </c>
      <c r="U611" s="118">
        <v>0</v>
      </c>
      <c r="V611" s="118">
        <v>23</v>
      </c>
      <c r="W611" s="118">
        <v>24.9</v>
      </c>
      <c r="X611" s="232"/>
    </row>
    <row r="612" spans="1:24" ht="13.5" customHeight="1" x14ac:dyDescent="0.25">
      <c r="A612" s="170">
        <v>0.84375</v>
      </c>
      <c r="B612" s="118">
        <v>21</v>
      </c>
      <c r="C612" s="118">
        <v>0</v>
      </c>
      <c r="D612" s="118">
        <v>0</v>
      </c>
      <c r="E612" s="118">
        <v>1</v>
      </c>
      <c r="F612" s="118">
        <v>11</v>
      </c>
      <c r="G612" s="118">
        <v>7</v>
      </c>
      <c r="H612" s="118">
        <v>2</v>
      </c>
      <c r="I612" s="118">
        <v>0</v>
      </c>
      <c r="J612" s="118">
        <v>0</v>
      </c>
      <c r="K612" s="118">
        <v>0</v>
      </c>
      <c r="L612" s="118">
        <v>0</v>
      </c>
      <c r="M612" s="118">
        <v>0</v>
      </c>
      <c r="N612" s="118">
        <v>0</v>
      </c>
      <c r="O612" s="118">
        <v>0</v>
      </c>
      <c r="P612" s="118">
        <v>0</v>
      </c>
      <c r="Q612" s="118">
        <v>0</v>
      </c>
      <c r="R612" s="118">
        <v>0</v>
      </c>
      <c r="S612" s="118">
        <v>0</v>
      </c>
      <c r="T612" s="118">
        <v>0</v>
      </c>
      <c r="U612" s="118">
        <v>0</v>
      </c>
      <c r="V612" s="118">
        <v>25</v>
      </c>
      <c r="W612" s="118">
        <v>28.6</v>
      </c>
      <c r="X612" s="232"/>
    </row>
    <row r="613" spans="1:24" ht="13.5" customHeight="1" x14ac:dyDescent="0.25">
      <c r="A613" s="170">
        <v>0.85416666666666696</v>
      </c>
      <c r="B613" s="118">
        <v>24</v>
      </c>
      <c r="C613" s="118">
        <v>0</v>
      </c>
      <c r="D613" s="118">
        <v>0</v>
      </c>
      <c r="E613" s="118">
        <v>2</v>
      </c>
      <c r="F613" s="118">
        <v>4</v>
      </c>
      <c r="G613" s="118">
        <v>18</v>
      </c>
      <c r="H613" s="118">
        <v>0</v>
      </c>
      <c r="I613" s="118">
        <v>0</v>
      </c>
      <c r="J613" s="118">
        <v>0</v>
      </c>
      <c r="K613" s="118">
        <v>0</v>
      </c>
      <c r="L613" s="118">
        <v>0</v>
      </c>
      <c r="M613" s="118">
        <v>0</v>
      </c>
      <c r="N613" s="118">
        <v>0</v>
      </c>
      <c r="O613" s="118">
        <v>0</v>
      </c>
      <c r="P613" s="118">
        <v>0</v>
      </c>
      <c r="Q613" s="118">
        <v>0</v>
      </c>
      <c r="R613" s="118">
        <v>0</v>
      </c>
      <c r="S613" s="118">
        <v>0</v>
      </c>
      <c r="T613" s="118">
        <v>0</v>
      </c>
      <c r="U613" s="118">
        <v>0</v>
      </c>
      <c r="V613" s="118">
        <v>24.8</v>
      </c>
      <c r="W613" s="118">
        <v>27.6</v>
      </c>
      <c r="X613" s="232"/>
    </row>
    <row r="614" spans="1:24" ht="13.5" customHeight="1" x14ac:dyDescent="0.25">
      <c r="A614" s="170">
        <v>0.86458333333333304</v>
      </c>
      <c r="B614" s="118">
        <v>20</v>
      </c>
      <c r="C614" s="118">
        <v>0</v>
      </c>
      <c r="D614" s="118">
        <v>2</v>
      </c>
      <c r="E614" s="118">
        <v>0</v>
      </c>
      <c r="F614" s="118">
        <v>6</v>
      </c>
      <c r="G614" s="118">
        <v>10</v>
      </c>
      <c r="H614" s="118">
        <v>2</v>
      </c>
      <c r="I614" s="118">
        <v>0</v>
      </c>
      <c r="J614" s="118">
        <v>0</v>
      </c>
      <c r="K614" s="118">
        <v>0</v>
      </c>
      <c r="L614" s="118">
        <v>0</v>
      </c>
      <c r="M614" s="118">
        <v>0</v>
      </c>
      <c r="N614" s="118">
        <v>0</v>
      </c>
      <c r="O614" s="118">
        <v>0</v>
      </c>
      <c r="P614" s="118">
        <v>0</v>
      </c>
      <c r="Q614" s="118">
        <v>0</v>
      </c>
      <c r="R614" s="118">
        <v>0</v>
      </c>
      <c r="S614" s="118">
        <v>0</v>
      </c>
      <c r="T614" s="118">
        <v>0</v>
      </c>
      <c r="U614" s="118">
        <v>0</v>
      </c>
      <c r="V614" s="118">
        <v>24.6</v>
      </c>
      <c r="W614" s="118">
        <v>28.4</v>
      </c>
      <c r="X614" s="232"/>
    </row>
    <row r="615" spans="1:24" ht="13.5" customHeight="1" x14ac:dyDescent="0.25">
      <c r="A615" s="170">
        <v>0.875</v>
      </c>
      <c r="B615" s="118">
        <v>17</v>
      </c>
      <c r="C615" s="118">
        <v>0</v>
      </c>
      <c r="D615" s="118">
        <v>0</v>
      </c>
      <c r="E615" s="118">
        <v>2</v>
      </c>
      <c r="F615" s="118">
        <v>11</v>
      </c>
      <c r="G615" s="118">
        <v>3</v>
      </c>
      <c r="H615" s="118">
        <v>1</v>
      </c>
      <c r="I615" s="118">
        <v>0</v>
      </c>
      <c r="J615" s="118">
        <v>0</v>
      </c>
      <c r="K615" s="118">
        <v>0</v>
      </c>
      <c r="L615" s="118">
        <v>0</v>
      </c>
      <c r="M615" s="118">
        <v>0</v>
      </c>
      <c r="N615" s="118">
        <v>0</v>
      </c>
      <c r="O615" s="118">
        <v>0</v>
      </c>
      <c r="P615" s="118">
        <v>0</v>
      </c>
      <c r="Q615" s="118">
        <v>0</v>
      </c>
      <c r="R615" s="118">
        <v>0</v>
      </c>
      <c r="S615" s="118">
        <v>0</v>
      </c>
      <c r="T615" s="118">
        <v>0</v>
      </c>
      <c r="U615" s="118">
        <v>0</v>
      </c>
      <c r="V615" s="118">
        <v>23.8</v>
      </c>
      <c r="W615" s="118">
        <v>28.6</v>
      </c>
      <c r="X615" s="232"/>
    </row>
    <row r="616" spans="1:24" ht="13.5" customHeight="1" x14ac:dyDescent="0.25">
      <c r="A616" s="170">
        <v>0.88541666666666696</v>
      </c>
      <c r="B616" s="118">
        <v>9</v>
      </c>
      <c r="C616" s="118">
        <v>0</v>
      </c>
      <c r="D616" s="118">
        <v>0</v>
      </c>
      <c r="E616" s="118">
        <v>0</v>
      </c>
      <c r="F616" s="118">
        <v>5</v>
      </c>
      <c r="G616" s="118">
        <v>3</v>
      </c>
      <c r="H616" s="118">
        <v>0</v>
      </c>
      <c r="I616" s="118">
        <v>1</v>
      </c>
      <c r="J616" s="118">
        <v>0</v>
      </c>
      <c r="K616" s="118">
        <v>0</v>
      </c>
      <c r="L616" s="118">
        <v>0</v>
      </c>
      <c r="M616" s="118">
        <v>0</v>
      </c>
      <c r="N616" s="118">
        <v>0</v>
      </c>
      <c r="O616" s="118">
        <v>0</v>
      </c>
      <c r="P616" s="118">
        <v>0</v>
      </c>
      <c r="Q616" s="118">
        <v>0</v>
      </c>
      <c r="R616" s="118">
        <v>0</v>
      </c>
      <c r="S616" s="118">
        <v>0</v>
      </c>
      <c r="T616" s="118">
        <v>0</v>
      </c>
      <c r="U616" s="118">
        <v>0</v>
      </c>
      <c r="V616" s="118">
        <v>25.8</v>
      </c>
      <c r="W616" s="118" t="s">
        <v>187</v>
      </c>
      <c r="X616" s="232"/>
    </row>
    <row r="617" spans="1:24" ht="13.5" customHeight="1" x14ac:dyDescent="0.25">
      <c r="A617" s="170">
        <v>0.89583333333333304</v>
      </c>
      <c r="B617" s="118">
        <v>18</v>
      </c>
      <c r="C617" s="118">
        <v>0</v>
      </c>
      <c r="D617" s="118">
        <v>0</v>
      </c>
      <c r="E617" s="118">
        <v>2</v>
      </c>
      <c r="F617" s="118">
        <v>6</v>
      </c>
      <c r="G617" s="118">
        <v>9</v>
      </c>
      <c r="H617" s="118">
        <v>1</v>
      </c>
      <c r="I617" s="118">
        <v>0</v>
      </c>
      <c r="J617" s="118">
        <v>0</v>
      </c>
      <c r="K617" s="118">
        <v>0</v>
      </c>
      <c r="L617" s="118">
        <v>0</v>
      </c>
      <c r="M617" s="118">
        <v>0</v>
      </c>
      <c r="N617" s="118">
        <v>0</v>
      </c>
      <c r="O617" s="118">
        <v>0</v>
      </c>
      <c r="P617" s="118">
        <v>0</v>
      </c>
      <c r="Q617" s="118">
        <v>0</v>
      </c>
      <c r="R617" s="118">
        <v>0</v>
      </c>
      <c r="S617" s="118">
        <v>0</v>
      </c>
      <c r="T617" s="118">
        <v>0</v>
      </c>
      <c r="U617" s="118">
        <v>0</v>
      </c>
      <c r="V617" s="118">
        <v>24.3</v>
      </c>
      <c r="W617" s="118">
        <v>27.2</v>
      </c>
      <c r="X617" s="232"/>
    </row>
    <row r="618" spans="1:24" ht="13.5" customHeight="1" x14ac:dyDescent="0.25">
      <c r="A618" s="170">
        <v>0.90625</v>
      </c>
      <c r="B618" s="118">
        <v>15</v>
      </c>
      <c r="C618" s="118">
        <v>0</v>
      </c>
      <c r="D618" s="118">
        <v>0</v>
      </c>
      <c r="E618" s="118">
        <v>0</v>
      </c>
      <c r="F618" s="118">
        <v>11</v>
      </c>
      <c r="G618" s="118">
        <v>2</v>
      </c>
      <c r="H618" s="118">
        <v>1</v>
      </c>
      <c r="I618" s="118">
        <v>1</v>
      </c>
      <c r="J618" s="118">
        <v>0</v>
      </c>
      <c r="K618" s="118">
        <v>0</v>
      </c>
      <c r="L618" s="118">
        <v>0</v>
      </c>
      <c r="M618" s="118">
        <v>0</v>
      </c>
      <c r="N618" s="118">
        <v>0</v>
      </c>
      <c r="O618" s="118">
        <v>0</v>
      </c>
      <c r="P618" s="118">
        <v>0</v>
      </c>
      <c r="Q618" s="118">
        <v>0</v>
      </c>
      <c r="R618" s="118">
        <v>0</v>
      </c>
      <c r="S618" s="118">
        <v>0</v>
      </c>
      <c r="T618" s="118">
        <v>0</v>
      </c>
      <c r="U618" s="118">
        <v>0</v>
      </c>
      <c r="V618" s="118">
        <v>25.6</v>
      </c>
      <c r="W618" s="118">
        <v>28.9</v>
      </c>
      <c r="X618" s="232"/>
    </row>
    <row r="619" spans="1:24" ht="13.5" customHeight="1" x14ac:dyDescent="0.25">
      <c r="A619" s="170">
        <v>0.91666666666666696</v>
      </c>
      <c r="B619" s="118">
        <v>26</v>
      </c>
      <c r="C619" s="118">
        <v>0</v>
      </c>
      <c r="D619" s="118">
        <v>0</v>
      </c>
      <c r="E619" s="118">
        <v>7</v>
      </c>
      <c r="F619" s="118">
        <v>11</v>
      </c>
      <c r="G619" s="118">
        <v>8</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22.5</v>
      </c>
      <c r="W619" s="118">
        <v>26.6</v>
      </c>
      <c r="X619" s="232"/>
    </row>
    <row r="620" spans="1:24" ht="13.5" customHeight="1" x14ac:dyDescent="0.25">
      <c r="A620" s="170">
        <v>0.92708333333333304</v>
      </c>
      <c r="B620" s="118">
        <v>17</v>
      </c>
      <c r="C620" s="118">
        <v>0</v>
      </c>
      <c r="D620" s="118">
        <v>0</v>
      </c>
      <c r="E620" s="118">
        <v>2</v>
      </c>
      <c r="F620" s="118">
        <v>9</v>
      </c>
      <c r="G620" s="118">
        <v>6</v>
      </c>
      <c r="H620" s="118">
        <v>0</v>
      </c>
      <c r="I620" s="118">
        <v>0</v>
      </c>
      <c r="J620" s="118">
        <v>0</v>
      </c>
      <c r="K620" s="118">
        <v>0</v>
      </c>
      <c r="L620" s="118">
        <v>0</v>
      </c>
      <c r="M620" s="118">
        <v>0</v>
      </c>
      <c r="N620" s="118">
        <v>0</v>
      </c>
      <c r="O620" s="118">
        <v>0</v>
      </c>
      <c r="P620" s="118">
        <v>0</v>
      </c>
      <c r="Q620" s="118">
        <v>0</v>
      </c>
      <c r="R620" s="118">
        <v>0</v>
      </c>
      <c r="S620" s="118">
        <v>0</v>
      </c>
      <c r="T620" s="118">
        <v>0</v>
      </c>
      <c r="U620" s="118">
        <v>0</v>
      </c>
      <c r="V620" s="118">
        <v>24</v>
      </c>
      <c r="W620" s="118">
        <v>27.3</v>
      </c>
      <c r="X620" s="232"/>
    </row>
    <row r="621" spans="1:24" ht="13.5" customHeight="1" x14ac:dyDescent="0.25">
      <c r="A621" s="170">
        <v>0.9375</v>
      </c>
      <c r="B621" s="118">
        <v>18</v>
      </c>
      <c r="C621" s="118">
        <v>0</v>
      </c>
      <c r="D621" s="118">
        <v>0</v>
      </c>
      <c r="E621" s="118">
        <v>2</v>
      </c>
      <c r="F621" s="118">
        <v>11</v>
      </c>
      <c r="G621" s="118">
        <v>5</v>
      </c>
      <c r="H621" s="118">
        <v>0</v>
      </c>
      <c r="I621" s="118">
        <v>0</v>
      </c>
      <c r="J621" s="118">
        <v>0</v>
      </c>
      <c r="K621" s="118">
        <v>0</v>
      </c>
      <c r="L621" s="118">
        <v>0</v>
      </c>
      <c r="M621" s="118">
        <v>0</v>
      </c>
      <c r="N621" s="118">
        <v>0</v>
      </c>
      <c r="O621" s="118">
        <v>0</v>
      </c>
      <c r="P621" s="118">
        <v>0</v>
      </c>
      <c r="Q621" s="118">
        <v>0</v>
      </c>
      <c r="R621" s="118">
        <v>0</v>
      </c>
      <c r="S621" s="118">
        <v>0</v>
      </c>
      <c r="T621" s="118">
        <v>0</v>
      </c>
      <c r="U621" s="118">
        <v>0</v>
      </c>
      <c r="V621" s="118">
        <v>23.6</v>
      </c>
      <c r="W621" s="118">
        <v>27.7</v>
      </c>
      <c r="X621" s="232"/>
    </row>
    <row r="622" spans="1:24" ht="13.5" customHeight="1" x14ac:dyDescent="0.25">
      <c r="A622" s="170">
        <v>0.94791666666666696</v>
      </c>
      <c r="B622" s="118">
        <v>17</v>
      </c>
      <c r="C622" s="118">
        <v>0</v>
      </c>
      <c r="D622" s="118">
        <v>0</v>
      </c>
      <c r="E622" s="118">
        <v>3</v>
      </c>
      <c r="F622" s="118">
        <v>5</v>
      </c>
      <c r="G622" s="118">
        <v>9</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24.2</v>
      </c>
      <c r="W622" s="118">
        <v>28.4</v>
      </c>
      <c r="X622" s="232"/>
    </row>
    <row r="623" spans="1:24" ht="13.5" customHeight="1" x14ac:dyDescent="0.25">
      <c r="A623" s="170">
        <v>0.95833333333333304</v>
      </c>
      <c r="B623" s="118">
        <v>9</v>
      </c>
      <c r="C623" s="118">
        <v>0</v>
      </c>
      <c r="D623" s="118">
        <v>0</v>
      </c>
      <c r="E623" s="118">
        <v>1</v>
      </c>
      <c r="F623" s="118">
        <v>7</v>
      </c>
      <c r="G623" s="118">
        <v>1</v>
      </c>
      <c r="H623" s="118">
        <v>0</v>
      </c>
      <c r="I623" s="118">
        <v>0</v>
      </c>
      <c r="J623" s="118">
        <v>0</v>
      </c>
      <c r="K623" s="118">
        <v>0</v>
      </c>
      <c r="L623" s="118">
        <v>0</v>
      </c>
      <c r="M623" s="118">
        <v>0</v>
      </c>
      <c r="N623" s="118">
        <v>0</v>
      </c>
      <c r="O623" s="118">
        <v>0</v>
      </c>
      <c r="P623" s="118">
        <v>0</v>
      </c>
      <c r="Q623" s="118">
        <v>0</v>
      </c>
      <c r="R623" s="118">
        <v>0</v>
      </c>
      <c r="S623" s="118">
        <v>0</v>
      </c>
      <c r="T623" s="118">
        <v>0</v>
      </c>
      <c r="U623" s="118">
        <v>0</v>
      </c>
      <c r="V623" s="118">
        <v>22.8</v>
      </c>
      <c r="W623" s="118" t="s">
        <v>187</v>
      </c>
      <c r="X623" s="232"/>
    </row>
    <row r="624" spans="1:24" ht="13.5" customHeight="1" x14ac:dyDescent="0.25">
      <c r="A624" s="170">
        <v>0.96875</v>
      </c>
      <c r="B624" s="118">
        <v>13</v>
      </c>
      <c r="C624" s="118">
        <v>0</v>
      </c>
      <c r="D624" s="118">
        <v>0</v>
      </c>
      <c r="E624" s="118">
        <v>4</v>
      </c>
      <c r="F624" s="118">
        <v>9</v>
      </c>
      <c r="G624" s="118">
        <v>0</v>
      </c>
      <c r="H624" s="118">
        <v>0</v>
      </c>
      <c r="I624" s="118">
        <v>0</v>
      </c>
      <c r="J624" s="118">
        <v>0</v>
      </c>
      <c r="K624" s="118">
        <v>0</v>
      </c>
      <c r="L624" s="118">
        <v>0</v>
      </c>
      <c r="M624" s="118">
        <v>0</v>
      </c>
      <c r="N624" s="118">
        <v>0</v>
      </c>
      <c r="O624" s="118">
        <v>0</v>
      </c>
      <c r="P624" s="118">
        <v>0</v>
      </c>
      <c r="Q624" s="118">
        <v>0</v>
      </c>
      <c r="R624" s="118">
        <v>0</v>
      </c>
      <c r="S624" s="118">
        <v>0</v>
      </c>
      <c r="T624" s="118">
        <v>0</v>
      </c>
      <c r="U624" s="118">
        <v>0</v>
      </c>
      <c r="V624" s="118">
        <v>21.8</v>
      </c>
      <c r="W624" s="118">
        <v>24.5</v>
      </c>
      <c r="X624" s="232"/>
    </row>
    <row r="625" spans="1:24" ht="13.5" customHeight="1" x14ac:dyDescent="0.25">
      <c r="A625" s="170">
        <v>0.97916666666666696</v>
      </c>
      <c r="B625" s="118">
        <v>14</v>
      </c>
      <c r="C625" s="118">
        <v>0</v>
      </c>
      <c r="D625" s="118">
        <v>0</v>
      </c>
      <c r="E625" s="118">
        <v>6</v>
      </c>
      <c r="F625" s="118">
        <v>4</v>
      </c>
      <c r="G625" s="118">
        <v>4</v>
      </c>
      <c r="H625" s="118">
        <v>0</v>
      </c>
      <c r="I625" s="118">
        <v>0</v>
      </c>
      <c r="J625" s="118">
        <v>0</v>
      </c>
      <c r="K625" s="118">
        <v>0</v>
      </c>
      <c r="L625" s="118">
        <v>0</v>
      </c>
      <c r="M625" s="118">
        <v>0</v>
      </c>
      <c r="N625" s="118">
        <v>0</v>
      </c>
      <c r="O625" s="118">
        <v>0</v>
      </c>
      <c r="P625" s="118">
        <v>0</v>
      </c>
      <c r="Q625" s="118">
        <v>0</v>
      </c>
      <c r="R625" s="118">
        <v>0</v>
      </c>
      <c r="S625" s="118">
        <v>0</v>
      </c>
      <c r="T625" s="118">
        <v>0</v>
      </c>
      <c r="U625" s="118">
        <v>0</v>
      </c>
      <c r="V625" s="118">
        <v>22.6</v>
      </c>
      <c r="W625" s="118">
        <v>27.1</v>
      </c>
      <c r="X625" s="232"/>
    </row>
    <row r="626" spans="1:24" ht="13.5" customHeight="1" thickBot="1" x14ac:dyDescent="0.3">
      <c r="A626" s="171">
        <v>0.98958333333333304</v>
      </c>
      <c r="B626" s="120">
        <v>7</v>
      </c>
      <c r="C626" s="120">
        <v>0</v>
      </c>
      <c r="D626" s="120">
        <v>0</v>
      </c>
      <c r="E626" s="120">
        <v>0</v>
      </c>
      <c r="F626" s="120">
        <v>4</v>
      </c>
      <c r="G626" s="120">
        <v>1</v>
      </c>
      <c r="H626" s="120">
        <v>2</v>
      </c>
      <c r="I626" s="120">
        <v>0</v>
      </c>
      <c r="J626" s="120">
        <v>0</v>
      </c>
      <c r="K626" s="120">
        <v>0</v>
      </c>
      <c r="L626" s="120">
        <v>0</v>
      </c>
      <c r="M626" s="120">
        <v>0</v>
      </c>
      <c r="N626" s="120">
        <v>0</v>
      </c>
      <c r="O626" s="120">
        <v>0</v>
      </c>
      <c r="P626" s="120">
        <v>0</v>
      </c>
      <c r="Q626" s="120">
        <v>0</v>
      </c>
      <c r="R626" s="120">
        <v>0</v>
      </c>
      <c r="S626" s="120">
        <v>0</v>
      </c>
      <c r="T626" s="120">
        <v>0</v>
      </c>
      <c r="U626" s="120">
        <v>0</v>
      </c>
      <c r="V626" s="120">
        <v>26</v>
      </c>
      <c r="W626" s="120" t="s">
        <v>187</v>
      </c>
      <c r="X626" s="232"/>
    </row>
    <row r="627" spans="1:24" ht="13.5" customHeight="1" thickTop="1" x14ac:dyDescent="0.25">
      <c r="A627" s="286" t="s">
        <v>111</v>
      </c>
      <c r="B627" s="119">
        <f>SUM(B559:B606)</f>
        <v>1638</v>
      </c>
      <c r="C627" s="119">
        <f t="shared" ref="C627:U627" si="20">SUM(C559:C606)</f>
        <v>18</v>
      </c>
      <c r="D627" s="119">
        <f t="shared" si="20"/>
        <v>92</v>
      </c>
      <c r="E627" s="119">
        <f t="shared" si="20"/>
        <v>299</v>
      </c>
      <c r="F627" s="119">
        <f t="shared" si="20"/>
        <v>844</v>
      </c>
      <c r="G627" s="119">
        <f t="shared" si="20"/>
        <v>346</v>
      </c>
      <c r="H627" s="119">
        <f t="shared" si="20"/>
        <v>37</v>
      </c>
      <c r="I627" s="119">
        <f t="shared" si="20"/>
        <v>2</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22.1</v>
      </c>
      <c r="W627" s="119">
        <v>26.1</v>
      </c>
      <c r="X627" s="232"/>
    </row>
    <row r="628" spans="1:24" ht="13.5" customHeight="1" x14ac:dyDescent="0.25">
      <c r="A628" s="287" t="s">
        <v>112</v>
      </c>
      <c r="B628" s="118">
        <f>SUM(B555:B618)</f>
        <v>1936</v>
      </c>
      <c r="C628" s="118">
        <f t="shared" ref="C628:U628" si="21">SUM(C555:C618)</f>
        <v>19</v>
      </c>
      <c r="D628" s="118">
        <f t="shared" si="21"/>
        <v>97</v>
      </c>
      <c r="E628" s="118">
        <f t="shared" si="21"/>
        <v>343</v>
      </c>
      <c r="F628" s="118">
        <f t="shared" si="21"/>
        <v>990</v>
      </c>
      <c r="G628" s="118">
        <f t="shared" si="21"/>
        <v>430</v>
      </c>
      <c r="H628" s="118">
        <f t="shared" si="21"/>
        <v>50</v>
      </c>
      <c r="I628" s="118">
        <f t="shared" si="21"/>
        <v>7</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22.4</v>
      </c>
      <c r="W628" s="118">
        <v>26.3</v>
      </c>
      <c r="X628" s="232"/>
    </row>
    <row r="629" spans="1:24" ht="13.5" customHeight="1" x14ac:dyDescent="0.25">
      <c r="A629" s="118" t="s">
        <v>113</v>
      </c>
      <c r="B629" s="118">
        <f>SUM(B555:B626)</f>
        <v>2057</v>
      </c>
      <c r="C629" s="118">
        <f t="shared" ref="C629:U629" si="22">SUM(C555:C626)</f>
        <v>19</v>
      </c>
      <c r="D629" s="118">
        <f t="shared" si="22"/>
        <v>97</v>
      </c>
      <c r="E629" s="118">
        <f t="shared" si="22"/>
        <v>368</v>
      </c>
      <c r="F629" s="118">
        <f t="shared" si="22"/>
        <v>1050</v>
      </c>
      <c r="G629" s="118">
        <f t="shared" si="22"/>
        <v>464</v>
      </c>
      <c r="H629" s="118">
        <f t="shared" si="22"/>
        <v>52</v>
      </c>
      <c r="I629" s="118">
        <f t="shared" si="22"/>
        <v>7</v>
      </c>
      <c r="J629" s="118">
        <f t="shared" si="22"/>
        <v>0</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22.4</v>
      </c>
      <c r="W629" s="118">
        <v>26.3</v>
      </c>
      <c r="X629" s="232"/>
    </row>
    <row r="630" spans="1:24" ht="13.5" customHeight="1" thickBot="1" x14ac:dyDescent="0.3">
      <c r="A630" s="120" t="s">
        <v>114</v>
      </c>
      <c r="B630" s="120">
        <f>SUM(B531:B626)</f>
        <v>2123</v>
      </c>
      <c r="C630" s="120">
        <f t="shared" ref="C630:U630" si="23">SUM(C531:C626)</f>
        <v>19</v>
      </c>
      <c r="D630" s="120">
        <f t="shared" si="23"/>
        <v>97</v>
      </c>
      <c r="E630" s="120">
        <f t="shared" si="23"/>
        <v>370</v>
      </c>
      <c r="F630" s="120">
        <f t="shared" si="23"/>
        <v>1061</v>
      </c>
      <c r="G630" s="120">
        <f t="shared" si="23"/>
        <v>496</v>
      </c>
      <c r="H630" s="120">
        <f t="shared" si="23"/>
        <v>68</v>
      </c>
      <c r="I630" s="120">
        <f t="shared" si="23"/>
        <v>12</v>
      </c>
      <c r="J630" s="120">
        <f t="shared" si="23"/>
        <v>0</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22.6</v>
      </c>
      <c r="W630" s="120">
        <v>26.6</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5" t="s">
        <v>90</v>
      </c>
      <c r="C633" s="556"/>
      <c r="D633" s="556"/>
      <c r="E633" s="556"/>
      <c r="F633" s="556"/>
      <c r="G633" s="556"/>
      <c r="H633" s="556"/>
      <c r="I633" s="556"/>
      <c r="J633" s="556"/>
      <c r="K633" s="556"/>
      <c r="L633" s="556"/>
      <c r="M633" s="556"/>
      <c r="N633" s="556"/>
      <c r="O633" s="556"/>
      <c r="P633" s="556"/>
      <c r="Q633" s="556"/>
      <c r="R633" s="556"/>
      <c r="S633" s="556"/>
      <c r="T633" s="556"/>
      <c r="U633" s="556"/>
      <c r="V633" s="556"/>
      <c r="W633" s="557"/>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9</v>
      </c>
      <c r="C635" s="119">
        <v>0</v>
      </c>
      <c r="D635" s="119">
        <v>0</v>
      </c>
      <c r="E635" s="119">
        <v>0</v>
      </c>
      <c r="F635" s="119">
        <v>2</v>
      </c>
      <c r="G635" s="119">
        <v>7</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26.2</v>
      </c>
      <c r="W635" s="119" t="s">
        <v>187</v>
      </c>
      <c r="X635" s="232"/>
    </row>
    <row r="636" spans="1:24" ht="13.5" customHeight="1" x14ac:dyDescent="0.25">
      <c r="A636" s="170">
        <v>1.0416666666666666E-2</v>
      </c>
      <c r="B636" s="118">
        <v>2</v>
      </c>
      <c r="C636" s="118">
        <v>0</v>
      </c>
      <c r="D636" s="118">
        <v>0</v>
      </c>
      <c r="E636" s="118">
        <v>1</v>
      </c>
      <c r="F636" s="118">
        <v>0</v>
      </c>
      <c r="G636" s="118">
        <v>0</v>
      </c>
      <c r="H636" s="118">
        <v>1</v>
      </c>
      <c r="I636" s="118">
        <v>0</v>
      </c>
      <c r="J636" s="118">
        <v>0</v>
      </c>
      <c r="K636" s="118">
        <v>0</v>
      </c>
      <c r="L636" s="118">
        <v>0</v>
      </c>
      <c r="M636" s="118">
        <v>0</v>
      </c>
      <c r="N636" s="118">
        <v>0</v>
      </c>
      <c r="O636" s="118">
        <v>0</v>
      </c>
      <c r="P636" s="118">
        <v>0</v>
      </c>
      <c r="Q636" s="118">
        <v>0</v>
      </c>
      <c r="R636" s="118">
        <v>0</v>
      </c>
      <c r="S636" s="118">
        <v>0</v>
      </c>
      <c r="T636" s="118">
        <v>0</v>
      </c>
      <c r="U636" s="118">
        <v>0</v>
      </c>
      <c r="V636" s="118">
        <v>25.7</v>
      </c>
      <c r="W636" s="118" t="s">
        <v>187</v>
      </c>
      <c r="X636" s="232"/>
    </row>
    <row r="637" spans="1:24" ht="13.5" customHeight="1" x14ac:dyDescent="0.25">
      <c r="A637" s="170">
        <v>2.0833333333333332E-2</v>
      </c>
      <c r="B637" s="118">
        <v>9</v>
      </c>
      <c r="C637" s="118">
        <v>0</v>
      </c>
      <c r="D637" s="118">
        <v>0</v>
      </c>
      <c r="E637" s="118">
        <v>0</v>
      </c>
      <c r="F637" s="118">
        <v>1</v>
      </c>
      <c r="G637" s="118">
        <v>6</v>
      </c>
      <c r="H637" s="118">
        <v>2</v>
      </c>
      <c r="I637" s="118">
        <v>0</v>
      </c>
      <c r="J637" s="118">
        <v>0</v>
      </c>
      <c r="K637" s="118">
        <v>0</v>
      </c>
      <c r="L637" s="118">
        <v>0</v>
      </c>
      <c r="M637" s="118">
        <v>0</v>
      </c>
      <c r="N637" s="118">
        <v>0</v>
      </c>
      <c r="O637" s="118">
        <v>0</v>
      </c>
      <c r="P637" s="118">
        <v>0</v>
      </c>
      <c r="Q637" s="118">
        <v>0</v>
      </c>
      <c r="R637" s="118">
        <v>0</v>
      </c>
      <c r="S637" s="118">
        <v>0</v>
      </c>
      <c r="T637" s="118">
        <v>0</v>
      </c>
      <c r="U637" s="118">
        <v>0</v>
      </c>
      <c r="V637" s="118">
        <v>27.8</v>
      </c>
      <c r="W637" s="118" t="s">
        <v>187</v>
      </c>
      <c r="X637" s="232"/>
    </row>
    <row r="638" spans="1:24" ht="13.5" customHeight="1" x14ac:dyDescent="0.25">
      <c r="A638" s="170">
        <v>3.125E-2</v>
      </c>
      <c r="B638" s="118">
        <v>7</v>
      </c>
      <c r="C638" s="118">
        <v>0</v>
      </c>
      <c r="D638" s="118">
        <v>0</v>
      </c>
      <c r="E638" s="118">
        <v>0</v>
      </c>
      <c r="F638" s="118">
        <v>0</v>
      </c>
      <c r="G638" s="118">
        <v>6</v>
      </c>
      <c r="H638" s="118">
        <v>1</v>
      </c>
      <c r="I638" s="118">
        <v>0</v>
      </c>
      <c r="J638" s="118">
        <v>0</v>
      </c>
      <c r="K638" s="118">
        <v>0</v>
      </c>
      <c r="L638" s="118">
        <v>0</v>
      </c>
      <c r="M638" s="118">
        <v>0</v>
      </c>
      <c r="N638" s="118">
        <v>0</v>
      </c>
      <c r="O638" s="118">
        <v>0</v>
      </c>
      <c r="P638" s="118">
        <v>0</v>
      </c>
      <c r="Q638" s="118">
        <v>0</v>
      </c>
      <c r="R638" s="118">
        <v>0</v>
      </c>
      <c r="S638" s="118">
        <v>0</v>
      </c>
      <c r="T638" s="118">
        <v>0</v>
      </c>
      <c r="U638" s="118">
        <v>0</v>
      </c>
      <c r="V638" s="118">
        <v>28.4</v>
      </c>
      <c r="W638" s="118" t="s">
        <v>187</v>
      </c>
      <c r="X638" s="232"/>
    </row>
    <row r="639" spans="1:24" ht="13.5" customHeight="1" x14ac:dyDescent="0.25">
      <c r="A639" s="170">
        <v>4.1666666666666664E-2</v>
      </c>
      <c r="B639" s="118">
        <v>6</v>
      </c>
      <c r="C639" s="118">
        <v>0</v>
      </c>
      <c r="D639" s="118">
        <v>0</v>
      </c>
      <c r="E639" s="118">
        <v>0</v>
      </c>
      <c r="F639" s="118">
        <v>3</v>
      </c>
      <c r="G639" s="118">
        <v>2</v>
      </c>
      <c r="H639" s="118">
        <v>1</v>
      </c>
      <c r="I639" s="118">
        <v>0</v>
      </c>
      <c r="J639" s="118">
        <v>0</v>
      </c>
      <c r="K639" s="118">
        <v>0</v>
      </c>
      <c r="L639" s="118">
        <v>0</v>
      </c>
      <c r="M639" s="118">
        <v>0</v>
      </c>
      <c r="N639" s="118">
        <v>0</v>
      </c>
      <c r="O639" s="118">
        <v>0</v>
      </c>
      <c r="P639" s="118">
        <v>0</v>
      </c>
      <c r="Q639" s="118">
        <v>0</v>
      </c>
      <c r="R639" s="118">
        <v>0</v>
      </c>
      <c r="S639" s="118">
        <v>0</v>
      </c>
      <c r="T639" s="118">
        <v>0</v>
      </c>
      <c r="U639" s="118">
        <v>0</v>
      </c>
      <c r="V639" s="118">
        <v>24.4</v>
      </c>
      <c r="W639" s="118" t="s">
        <v>187</v>
      </c>
      <c r="X639" s="232"/>
    </row>
    <row r="640" spans="1:24" ht="13.5" customHeight="1" x14ac:dyDescent="0.25">
      <c r="A640" s="170">
        <v>5.2083333333333336E-2</v>
      </c>
      <c r="B640" s="118">
        <v>4</v>
      </c>
      <c r="C640" s="118">
        <v>0</v>
      </c>
      <c r="D640" s="118">
        <v>0</v>
      </c>
      <c r="E640" s="118">
        <v>0</v>
      </c>
      <c r="F640" s="118">
        <v>3</v>
      </c>
      <c r="G640" s="118">
        <v>1</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24.2</v>
      </c>
      <c r="W640" s="118" t="s">
        <v>187</v>
      </c>
      <c r="X640" s="232"/>
    </row>
    <row r="641" spans="1:24" ht="13.5" customHeight="1" x14ac:dyDescent="0.25">
      <c r="A641" s="170">
        <v>6.25E-2</v>
      </c>
      <c r="B641" s="118">
        <v>3</v>
      </c>
      <c r="C641" s="118">
        <v>0</v>
      </c>
      <c r="D641" s="118">
        <v>0</v>
      </c>
      <c r="E641" s="118">
        <v>0</v>
      </c>
      <c r="F641" s="118">
        <v>2</v>
      </c>
      <c r="G641" s="118">
        <v>0</v>
      </c>
      <c r="H641" s="118">
        <v>1</v>
      </c>
      <c r="I641" s="118">
        <v>0</v>
      </c>
      <c r="J641" s="118">
        <v>0</v>
      </c>
      <c r="K641" s="118">
        <v>0</v>
      </c>
      <c r="L641" s="118">
        <v>0</v>
      </c>
      <c r="M641" s="118">
        <v>0</v>
      </c>
      <c r="N641" s="118">
        <v>0</v>
      </c>
      <c r="O641" s="118">
        <v>0</v>
      </c>
      <c r="P641" s="118">
        <v>0</v>
      </c>
      <c r="Q641" s="118">
        <v>0</v>
      </c>
      <c r="R641" s="118">
        <v>0</v>
      </c>
      <c r="S641" s="118">
        <v>0</v>
      </c>
      <c r="T641" s="118">
        <v>0</v>
      </c>
      <c r="U641" s="118">
        <v>0</v>
      </c>
      <c r="V641" s="118">
        <v>26.9</v>
      </c>
      <c r="W641" s="118" t="s">
        <v>187</v>
      </c>
      <c r="X641" s="232"/>
    </row>
    <row r="642" spans="1:24" ht="13.5" customHeight="1" x14ac:dyDescent="0.25">
      <c r="A642" s="170">
        <v>7.2916666666666699E-2</v>
      </c>
      <c r="B642" s="118">
        <v>6</v>
      </c>
      <c r="C642" s="118">
        <v>0</v>
      </c>
      <c r="D642" s="118">
        <v>0</v>
      </c>
      <c r="E642" s="118">
        <v>0</v>
      </c>
      <c r="F642" s="118">
        <v>3</v>
      </c>
      <c r="G642" s="118">
        <v>3</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25</v>
      </c>
      <c r="W642" s="118" t="s">
        <v>187</v>
      </c>
      <c r="X642" s="232"/>
    </row>
    <row r="643" spans="1:24" ht="13.5" customHeight="1" x14ac:dyDescent="0.25">
      <c r="A643" s="170">
        <v>8.3333333333333301E-2</v>
      </c>
      <c r="B643" s="118">
        <v>6</v>
      </c>
      <c r="C643" s="118">
        <v>0</v>
      </c>
      <c r="D643" s="118">
        <v>0</v>
      </c>
      <c r="E643" s="118">
        <v>0</v>
      </c>
      <c r="F643" s="118">
        <v>2</v>
      </c>
      <c r="G643" s="118">
        <v>3</v>
      </c>
      <c r="H643" s="118">
        <v>1</v>
      </c>
      <c r="I643" s="118">
        <v>0</v>
      </c>
      <c r="J643" s="118">
        <v>0</v>
      </c>
      <c r="K643" s="118">
        <v>0</v>
      </c>
      <c r="L643" s="118">
        <v>0</v>
      </c>
      <c r="M643" s="118">
        <v>0</v>
      </c>
      <c r="N643" s="118">
        <v>0</v>
      </c>
      <c r="O643" s="118">
        <v>0</v>
      </c>
      <c r="P643" s="118">
        <v>0</v>
      </c>
      <c r="Q643" s="118">
        <v>0</v>
      </c>
      <c r="R643" s="118">
        <v>0</v>
      </c>
      <c r="S643" s="118">
        <v>0</v>
      </c>
      <c r="T643" s="118">
        <v>0</v>
      </c>
      <c r="U643" s="118">
        <v>0</v>
      </c>
      <c r="V643" s="118">
        <v>27.8</v>
      </c>
      <c r="W643" s="118" t="s">
        <v>187</v>
      </c>
      <c r="X643" s="232"/>
    </row>
    <row r="644" spans="1:24" ht="13.5" customHeight="1" x14ac:dyDescent="0.25">
      <c r="A644" s="170">
        <v>9.375E-2</v>
      </c>
      <c r="B644" s="118">
        <v>4</v>
      </c>
      <c r="C644" s="118">
        <v>0</v>
      </c>
      <c r="D644" s="118">
        <v>0</v>
      </c>
      <c r="E644" s="118">
        <v>0</v>
      </c>
      <c r="F644" s="118">
        <v>0</v>
      </c>
      <c r="G644" s="118">
        <v>2</v>
      </c>
      <c r="H644" s="118">
        <v>1</v>
      </c>
      <c r="I644" s="118">
        <v>1</v>
      </c>
      <c r="J644" s="118">
        <v>0</v>
      </c>
      <c r="K644" s="118">
        <v>0</v>
      </c>
      <c r="L644" s="118">
        <v>0</v>
      </c>
      <c r="M644" s="118">
        <v>0</v>
      </c>
      <c r="N644" s="118">
        <v>0</v>
      </c>
      <c r="O644" s="118">
        <v>0</v>
      </c>
      <c r="P644" s="118">
        <v>0</v>
      </c>
      <c r="Q644" s="118">
        <v>0</v>
      </c>
      <c r="R644" s="118">
        <v>0</v>
      </c>
      <c r="S644" s="118">
        <v>0</v>
      </c>
      <c r="T644" s="118">
        <v>0</v>
      </c>
      <c r="U644" s="118">
        <v>0</v>
      </c>
      <c r="V644" s="118">
        <v>31.3</v>
      </c>
      <c r="W644" s="118" t="s">
        <v>187</v>
      </c>
      <c r="X644" s="232"/>
    </row>
    <row r="645" spans="1:24" ht="13.5" customHeight="1" x14ac:dyDescent="0.25">
      <c r="A645" s="170">
        <v>0.104166666666667</v>
      </c>
      <c r="B645" s="118">
        <v>2</v>
      </c>
      <c r="C645" s="118">
        <v>0</v>
      </c>
      <c r="D645" s="118">
        <v>0</v>
      </c>
      <c r="E645" s="118">
        <v>0</v>
      </c>
      <c r="F645" s="118">
        <v>0</v>
      </c>
      <c r="G645" s="118">
        <v>2</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27.8</v>
      </c>
      <c r="W645" s="118" t="s">
        <v>187</v>
      </c>
      <c r="X645" s="232"/>
    </row>
    <row r="646" spans="1:24" ht="13.5" customHeight="1" x14ac:dyDescent="0.25">
      <c r="A646" s="170">
        <v>0.114583333333333</v>
      </c>
      <c r="B646" s="118">
        <v>6</v>
      </c>
      <c r="C646" s="118">
        <v>0</v>
      </c>
      <c r="D646" s="118">
        <v>0</v>
      </c>
      <c r="E646" s="118">
        <v>0</v>
      </c>
      <c r="F646" s="118">
        <v>0</v>
      </c>
      <c r="G646" s="118">
        <v>4</v>
      </c>
      <c r="H646" s="118">
        <v>2</v>
      </c>
      <c r="I646" s="118">
        <v>0</v>
      </c>
      <c r="J646" s="118">
        <v>0</v>
      </c>
      <c r="K646" s="118">
        <v>0</v>
      </c>
      <c r="L646" s="118">
        <v>0</v>
      </c>
      <c r="M646" s="118">
        <v>0</v>
      </c>
      <c r="N646" s="118">
        <v>0</v>
      </c>
      <c r="O646" s="118">
        <v>0</v>
      </c>
      <c r="P646" s="118">
        <v>0</v>
      </c>
      <c r="Q646" s="118">
        <v>0</v>
      </c>
      <c r="R646" s="118">
        <v>0</v>
      </c>
      <c r="S646" s="118">
        <v>0</v>
      </c>
      <c r="T646" s="118">
        <v>0</v>
      </c>
      <c r="U646" s="118">
        <v>0</v>
      </c>
      <c r="V646" s="118">
        <v>28.2</v>
      </c>
      <c r="W646" s="118" t="s">
        <v>187</v>
      </c>
      <c r="X646" s="232"/>
    </row>
    <row r="647" spans="1:24" ht="13.5" customHeight="1" x14ac:dyDescent="0.25">
      <c r="A647" s="170">
        <v>0.125</v>
      </c>
      <c r="B647" s="118">
        <v>4</v>
      </c>
      <c r="C647" s="118">
        <v>0</v>
      </c>
      <c r="D647" s="118">
        <v>0</v>
      </c>
      <c r="E647" s="118">
        <v>0</v>
      </c>
      <c r="F647" s="118">
        <v>0</v>
      </c>
      <c r="G647" s="118">
        <v>2</v>
      </c>
      <c r="H647" s="118">
        <v>2</v>
      </c>
      <c r="I647" s="118">
        <v>0</v>
      </c>
      <c r="J647" s="118">
        <v>0</v>
      </c>
      <c r="K647" s="118">
        <v>0</v>
      </c>
      <c r="L647" s="118">
        <v>0</v>
      </c>
      <c r="M647" s="118">
        <v>0</v>
      </c>
      <c r="N647" s="118">
        <v>0</v>
      </c>
      <c r="O647" s="118">
        <v>0</v>
      </c>
      <c r="P647" s="118">
        <v>0</v>
      </c>
      <c r="Q647" s="118">
        <v>0</v>
      </c>
      <c r="R647" s="118">
        <v>0</v>
      </c>
      <c r="S647" s="118">
        <v>0</v>
      </c>
      <c r="T647" s="118">
        <v>0</v>
      </c>
      <c r="U647" s="118">
        <v>0</v>
      </c>
      <c r="V647" s="118">
        <v>29</v>
      </c>
      <c r="W647" s="118" t="s">
        <v>187</v>
      </c>
      <c r="X647" s="232"/>
    </row>
    <row r="648" spans="1:24" ht="13.5" customHeight="1" x14ac:dyDescent="0.25">
      <c r="A648" s="170">
        <v>0.13541666666666699</v>
      </c>
      <c r="B648" s="118">
        <v>5</v>
      </c>
      <c r="C648" s="118">
        <v>0</v>
      </c>
      <c r="D648" s="118">
        <v>0</v>
      </c>
      <c r="E648" s="118">
        <v>0</v>
      </c>
      <c r="F648" s="118">
        <v>1</v>
      </c>
      <c r="G648" s="118">
        <v>4</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25.7</v>
      </c>
      <c r="W648" s="118" t="s">
        <v>187</v>
      </c>
      <c r="X648" s="232"/>
    </row>
    <row r="649" spans="1:24" ht="13.5" customHeight="1" x14ac:dyDescent="0.25">
      <c r="A649" s="170">
        <v>0.14583333333333301</v>
      </c>
      <c r="B649" s="118">
        <v>4</v>
      </c>
      <c r="C649" s="118">
        <v>0</v>
      </c>
      <c r="D649" s="118">
        <v>0</v>
      </c>
      <c r="E649" s="118">
        <v>0</v>
      </c>
      <c r="F649" s="118">
        <v>1</v>
      </c>
      <c r="G649" s="118">
        <v>3</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v>26.2</v>
      </c>
      <c r="W649" s="118" t="s">
        <v>187</v>
      </c>
      <c r="X649" s="232"/>
    </row>
    <row r="650" spans="1:24" ht="13.5" customHeight="1" x14ac:dyDescent="0.25">
      <c r="A650" s="170">
        <v>0.15625</v>
      </c>
      <c r="B650" s="118">
        <v>4</v>
      </c>
      <c r="C650" s="118">
        <v>0</v>
      </c>
      <c r="D650" s="118">
        <v>0</v>
      </c>
      <c r="E650" s="118">
        <v>0</v>
      </c>
      <c r="F650" s="118">
        <v>1</v>
      </c>
      <c r="G650" s="118">
        <v>1</v>
      </c>
      <c r="H650" s="118">
        <v>2</v>
      </c>
      <c r="I650" s="118">
        <v>0</v>
      </c>
      <c r="J650" s="118">
        <v>0</v>
      </c>
      <c r="K650" s="118">
        <v>0</v>
      </c>
      <c r="L650" s="118">
        <v>0</v>
      </c>
      <c r="M650" s="118">
        <v>0</v>
      </c>
      <c r="N650" s="118">
        <v>0</v>
      </c>
      <c r="O650" s="118">
        <v>0</v>
      </c>
      <c r="P650" s="118">
        <v>0</v>
      </c>
      <c r="Q650" s="118">
        <v>0</v>
      </c>
      <c r="R650" s="118">
        <v>0</v>
      </c>
      <c r="S650" s="118">
        <v>0</v>
      </c>
      <c r="T650" s="118">
        <v>0</v>
      </c>
      <c r="U650" s="118">
        <v>0</v>
      </c>
      <c r="V650" s="118">
        <v>29.3</v>
      </c>
      <c r="W650" s="118" t="s">
        <v>187</v>
      </c>
      <c r="X650" s="232"/>
    </row>
    <row r="651" spans="1:24" ht="13.5" customHeight="1" x14ac:dyDescent="0.25">
      <c r="A651" s="170">
        <v>0.16666666666666699</v>
      </c>
      <c r="B651" s="118">
        <v>4</v>
      </c>
      <c r="C651" s="118">
        <v>0</v>
      </c>
      <c r="D651" s="118">
        <v>0</v>
      </c>
      <c r="E651" s="118">
        <v>0</v>
      </c>
      <c r="F651" s="118">
        <v>1</v>
      </c>
      <c r="G651" s="118">
        <v>2</v>
      </c>
      <c r="H651" s="118">
        <v>1</v>
      </c>
      <c r="I651" s="118">
        <v>0</v>
      </c>
      <c r="J651" s="118">
        <v>0</v>
      </c>
      <c r="K651" s="118">
        <v>0</v>
      </c>
      <c r="L651" s="118">
        <v>0</v>
      </c>
      <c r="M651" s="118">
        <v>0</v>
      </c>
      <c r="N651" s="118">
        <v>0</v>
      </c>
      <c r="O651" s="118">
        <v>0</v>
      </c>
      <c r="P651" s="118">
        <v>0</v>
      </c>
      <c r="Q651" s="118">
        <v>0</v>
      </c>
      <c r="R651" s="118">
        <v>0</v>
      </c>
      <c r="S651" s="118">
        <v>0</v>
      </c>
      <c r="T651" s="118">
        <v>0</v>
      </c>
      <c r="U651" s="118">
        <v>0</v>
      </c>
      <c r="V651" s="118">
        <v>27.5</v>
      </c>
      <c r="W651" s="118" t="s">
        <v>187</v>
      </c>
      <c r="X651" s="232"/>
    </row>
    <row r="652" spans="1:24" ht="13.5" customHeight="1" x14ac:dyDescent="0.25">
      <c r="A652" s="170">
        <v>0.17708333333333301</v>
      </c>
      <c r="B652" s="118">
        <v>2</v>
      </c>
      <c r="C652" s="118">
        <v>0</v>
      </c>
      <c r="D652" s="118">
        <v>0</v>
      </c>
      <c r="E652" s="118">
        <v>0</v>
      </c>
      <c r="F652" s="118">
        <v>0</v>
      </c>
      <c r="G652" s="118">
        <v>2</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v>27.3</v>
      </c>
      <c r="W652" s="118" t="s">
        <v>187</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187</v>
      </c>
      <c r="W653" s="118" t="s">
        <v>187</v>
      </c>
      <c r="X653" s="232"/>
    </row>
    <row r="654" spans="1:24" ht="13.5" customHeight="1" x14ac:dyDescent="0.25">
      <c r="A654" s="170">
        <v>0.19791666666666699</v>
      </c>
      <c r="B654" s="118">
        <v>2</v>
      </c>
      <c r="C654" s="118">
        <v>0</v>
      </c>
      <c r="D654" s="118">
        <v>0</v>
      </c>
      <c r="E654" s="118">
        <v>0</v>
      </c>
      <c r="F654" s="118">
        <v>0</v>
      </c>
      <c r="G654" s="118">
        <v>0</v>
      </c>
      <c r="H654" s="118">
        <v>2</v>
      </c>
      <c r="I654" s="118">
        <v>0</v>
      </c>
      <c r="J654" s="118">
        <v>0</v>
      </c>
      <c r="K654" s="118">
        <v>0</v>
      </c>
      <c r="L654" s="118">
        <v>0</v>
      </c>
      <c r="M654" s="118">
        <v>0</v>
      </c>
      <c r="N654" s="118">
        <v>0</v>
      </c>
      <c r="O654" s="118">
        <v>0</v>
      </c>
      <c r="P654" s="118">
        <v>0</v>
      </c>
      <c r="Q654" s="118">
        <v>0</v>
      </c>
      <c r="R654" s="118">
        <v>0</v>
      </c>
      <c r="S654" s="118">
        <v>0</v>
      </c>
      <c r="T654" s="118">
        <v>0</v>
      </c>
      <c r="U654" s="118">
        <v>0</v>
      </c>
      <c r="V654" s="118">
        <v>31.1</v>
      </c>
      <c r="W654" s="118" t="s">
        <v>187</v>
      </c>
      <c r="X654" s="232"/>
    </row>
    <row r="655" spans="1:24" ht="13.5" customHeight="1" x14ac:dyDescent="0.25">
      <c r="A655" s="170">
        <v>0.20833333333333301</v>
      </c>
      <c r="B655" s="118">
        <v>1</v>
      </c>
      <c r="C655" s="118">
        <v>0</v>
      </c>
      <c r="D655" s="118">
        <v>0</v>
      </c>
      <c r="E655" s="118">
        <v>0</v>
      </c>
      <c r="F655" s="118">
        <v>0</v>
      </c>
      <c r="G655" s="118">
        <v>1</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27.3</v>
      </c>
      <c r="W655" s="118" t="s">
        <v>187</v>
      </c>
      <c r="X655" s="232"/>
    </row>
    <row r="656" spans="1:24" ht="13.5" customHeight="1" x14ac:dyDescent="0.25">
      <c r="A656" s="170">
        <v>0.21875</v>
      </c>
      <c r="B656" s="118">
        <v>3</v>
      </c>
      <c r="C656" s="118">
        <v>0</v>
      </c>
      <c r="D656" s="118">
        <v>0</v>
      </c>
      <c r="E656" s="118">
        <v>0</v>
      </c>
      <c r="F656" s="118">
        <v>0</v>
      </c>
      <c r="G656" s="118">
        <v>1</v>
      </c>
      <c r="H656" s="118">
        <v>1</v>
      </c>
      <c r="I656" s="118">
        <v>1</v>
      </c>
      <c r="J656" s="118">
        <v>0</v>
      </c>
      <c r="K656" s="118">
        <v>0</v>
      </c>
      <c r="L656" s="118">
        <v>0</v>
      </c>
      <c r="M656" s="118">
        <v>0</v>
      </c>
      <c r="N656" s="118">
        <v>0</v>
      </c>
      <c r="O656" s="118">
        <v>0</v>
      </c>
      <c r="P656" s="118">
        <v>0</v>
      </c>
      <c r="Q656" s="118">
        <v>0</v>
      </c>
      <c r="R656" s="118">
        <v>0</v>
      </c>
      <c r="S656" s="118">
        <v>0</v>
      </c>
      <c r="T656" s="118">
        <v>0</v>
      </c>
      <c r="U656" s="118">
        <v>0</v>
      </c>
      <c r="V656" s="118">
        <v>32.1</v>
      </c>
      <c r="W656" s="118" t="s">
        <v>187</v>
      </c>
      <c r="X656" s="232"/>
    </row>
    <row r="657" spans="1:24"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187</v>
      </c>
      <c r="W657" s="118" t="s">
        <v>187</v>
      </c>
      <c r="X657" s="232"/>
    </row>
    <row r="658" spans="1:24" ht="13.5" customHeight="1" x14ac:dyDescent="0.25">
      <c r="A658" s="170">
        <v>0.23958333333333301</v>
      </c>
      <c r="B658" s="118">
        <v>1</v>
      </c>
      <c r="C658" s="118">
        <v>0</v>
      </c>
      <c r="D658" s="118">
        <v>0</v>
      </c>
      <c r="E658" s="118">
        <v>0</v>
      </c>
      <c r="F658" s="118">
        <v>0</v>
      </c>
      <c r="G658" s="118">
        <v>1</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v>27.9</v>
      </c>
      <c r="W658" s="118" t="s">
        <v>187</v>
      </c>
      <c r="X658" s="232"/>
    </row>
    <row r="659" spans="1:24" ht="13.5" customHeight="1" x14ac:dyDescent="0.25">
      <c r="A659" s="170">
        <v>0.25</v>
      </c>
      <c r="B659" s="118">
        <v>1</v>
      </c>
      <c r="C659" s="118">
        <v>0</v>
      </c>
      <c r="D659" s="118">
        <v>0</v>
      </c>
      <c r="E659" s="118">
        <v>0</v>
      </c>
      <c r="F659" s="118">
        <v>1</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20</v>
      </c>
      <c r="W659" s="118" t="s">
        <v>187</v>
      </c>
      <c r="X659" s="232"/>
    </row>
    <row r="660" spans="1:24" ht="13.5" customHeight="1" x14ac:dyDescent="0.25">
      <c r="A660" s="170">
        <v>0.26041666666666702</v>
      </c>
      <c r="B660" s="118">
        <v>1</v>
      </c>
      <c r="C660" s="118">
        <v>0</v>
      </c>
      <c r="D660" s="118">
        <v>0</v>
      </c>
      <c r="E660" s="118">
        <v>0</v>
      </c>
      <c r="F660" s="118">
        <v>0</v>
      </c>
      <c r="G660" s="118">
        <v>1</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27.1</v>
      </c>
      <c r="W660" s="118" t="s">
        <v>187</v>
      </c>
      <c r="X660" s="232"/>
    </row>
    <row r="661" spans="1:24" ht="13.5" customHeight="1" x14ac:dyDescent="0.25">
      <c r="A661" s="170">
        <v>0.27083333333333298</v>
      </c>
      <c r="B661" s="118">
        <v>4</v>
      </c>
      <c r="C661" s="118">
        <v>0</v>
      </c>
      <c r="D661" s="118">
        <v>0</v>
      </c>
      <c r="E661" s="118">
        <v>1</v>
      </c>
      <c r="F661" s="118">
        <v>1</v>
      </c>
      <c r="G661" s="118">
        <v>2</v>
      </c>
      <c r="H661" s="118">
        <v>0</v>
      </c>
      <c r="I661" s="118">
        <v>0</v>
      </c>
      <c r="J661" s="118">
        <v>0</v>
      </c>
      <c r="K661" s="118">
        <v>0</v>
      </c>
      <c r="L661" s="118">
        <v>0</v>
      </c>
      <c r="M661" s="118">
        <v>0</v>
      </c>
      <c r="N661" s="118">
        <v>0</v>
      </c>
      <c r="O661" s="118">
        <v>0</v>
      </c>
      <c r="P661" s="118">
        <v>0</v>
      </c>
      <c r="Q661" s="118">
        <v>0</v>
      </c>
      <c r="R661" s="118">
        <v>0</v>
      </c>
      <c r="S661" s="118">
        <v>0</v>
      </c>
      <c r="T661" s="118">
        <v>0</v>
      </c>
      <c r="U661" s="118">
        <v>0</v>
      </c>
      <c r="V661" s="118">
        <v>24.6</v>
      </c>
      <c r="W661" s="118" t="s">
        <v>187</v>
      </c>
      <c r="X661" s="232"/>
    </row>
    <row r="662" spans="1:24" ht="13.5" customHeight="1" x14ac:dyDescent="0.25">
      <c r="A662" s="170">
        <v>0.28125</v>
      </c>
      <c r="B662" s="118">
        <v>0</v>
      </c>
      <c r="C662" s="118">
        <v>0</v>
      </c>
      <c r="D662" s="118">
        <v>0</v>
      </c>
      <c r="E662" s="118">
        <v>0</v>
      </c>
      <c r="F662" s="118">
        <v>0</v>
      </c>
      <c r="G662" s="118">
        <v>0</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t="s">
        <v>187</v>
      </c>
      <c r="W662" s="118" t="s">
        <v>187</v>
      </c>
      <c r="X662" s="232"/>
    </row>
    <row r="663" spans="1:24" ht="13.5" customHeight="1" x14ac:dyDescent="0.25">
      <c r="A663" s="170">
        <v>0.29166666666666702</v>
      </c>
      <c r="B663" s="118">
        <v>2</v>
      </c>
      <c r="C663" s="118">
        <v>0</v>
      </c>
      <c r="D663" s="118">
        <v>0</v>
      </c>
      <c r="E663" s="118">
        <v>0</v>
      </c>
      <c r="F663" s="118">
        <v>1</v>
      </c>
      <c r="G663" s="118">
        <v>1</v>
      </c>
      <c r="H663" s="118">
        <v>0</v>
      </c>
      <c r="I663" s="118">
        <v>0</v>
      </c>
      <c r="J663" s="118">
        <v>0</v>
      </c>
      <c r="K663" s="118">
        <v>0</v>
      </c>
      <c r="L663" s="118">
        <v>0</v>
      </c>
      <c r="M663" s="118">
        <v>0</v>
      </c>
      <c r="N663" s="118">
        <v>0</v>
      </c>
      <c r="O663" s="118">
        <v>0</v>
      </c>
      <c r="P663" s="118">
        <v>0</v>
      </c>
      <c r="Q663" s="118">
        <v>0</v>
      </c>
      <c r="R663" s="118">
        <v>0</v>
      </c>
      <c r="S663" s="118">
        <v>0</v>
      </c>
      <c r="T663" s="118">
        <v>0</v>
      </c>
      <c r="U663" s="118">
        <v>0</v>
      </c>
      <c r="V663" s="118">
        <v>24.7</v>
      </c>
      <c r="W663" s="118" t="s">
        <v>187</v>
      </c>
      <c r="X663" s="232"/>
    </row>
    <row r="664" spans="1:24" ht="13.5" customHeight="1" x14ac:dyDescent="0.25">
      <c r="A664" s="170">
        <v>0.30208333333333298</v>
      </c>
      <c r="B664" s="118">
        <v>1</v>
      </c>
      <c r="C664" s="118">
        <v>0</v>
      </c>
      <c r="D664" s="118">
        <v>0</v>
      </c>
      <c r="E664" s="118">
        <v>0</v>
      </c>
      <c r="F664" s="118">
        <v>1</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21.1</v>
      </c>
      <c r="W664" s="118" t="s">
        <v>187</v>
      </c>
      <c r="X664" s="232"/>
    </row>
    <row r="665" spans="1:24" ht="13.5" customHeight="1" x14ac:dyDescent="0.25">
      <c r="A665" s="170">
        <v>0.3125</v>
      </c>
      <c r="B665" s="118">
        <v>5</v>
      </c>
      <c r="C665" s="118">
        <v>0</v>
      </c>
      <c r="D665" s="118">
        <v>0</v>
      </c>
      <c r="E665" s="118">
        <v>0</v>
      </c>
      <c r="F665" s="118">
        <v>2</v>
      </c>
      <c r="G665" s="118">
        <v>1</v>
      </c>
      <c r="H665" s="118">
        <v>1</v>
      </c>
      <c r="I665" s="118">
        <v>1</v>
      </c>
      <c r="J665" s="118">
        <v>0</v>
      </c>
      <c r="K665" s="118">
        <v>0</v>
      </c>
      <c r="L665" s="118">
        <v>0</v>
      </c>
      <c r="M665" s="118">
        <v>0</v>
      </c>
      <c r="N665" s="118">
        <v>0</v>
      </c>
      <c r="O665" s="118">
        <v>0</v>
      </c>
      <c r="P665" s="118">
        <v>0</v>
      </c>
      <c r="Q665" s="118">
        <v>0</v>
      </c>
      <c r="R665" s="118">
        <v>0</v>
      </c>
      <c r="S665" s="118">
        <v>0</v>
      </c>
      <c r="T665" s="118">
        <v>0</v>
      </c>
      <c r="U665" s="118">
        <v>0</v>
      </c>
      <c r="V665" s="118">
        <v>28.5</v>
      </c>
      <c r="W665" s="118" t="s">
        <v>187</v>
      </c>
      <c r="X665" s="232"/>
    </row>
    <row r="666" spans="1:24" ht="13.5" customHeight="1" x14ac:dyDescent="0.25">
      <c r="A666" s="170">
        <v>0.32291666666666702</v>
      </c>
      <c r="B666" s="118">
        <v>8</v>
      </c>
      <c r="C666" s="118">
        <v>0</v>
      </c>
      <c r="D666" s="118">
        <v>1</v>
      </c>
      <c r="E666" s="118">
        <v>1</v>
      </c>
      <c r="F666" s="118">
        <v>0</v>
      </c>
      <c r="G666" s="118">
        <v>4</v>
      </c>
      <c r="H666" s="118">
        <v>2</v>
      </c>
      <c r="I666" s="118">
        <v>0</v>
      </c>
      <c r="J666" s="118">
        <v>0</v>
      </c>
      <c r="K666" s="118">
        <v>0</v>
      </c>
      <c r="L666" s="118">
        <v>0</v>
      </c>
      <c r="M666" s="118">
        <v>0</v>
      </c>
      <c r="N666" s="118">
        <v>0</v>
      </c>
      <c r="O666" s="118">
        <v>0</v>
      </c>
      <c r="P666" s="118">
        <v>0</v>
      </c>
      <c r="Q666" s="118">
        <v>0</v>
      </c>
      <c r="R666" s="118">
        <v>0</v>
      </c>
      <c r="S666" s="118">
        <v>0</v>
      </c>
      <c r="T666" s="118">
        <v>0</v>
      </c>
      <c r="U666" s="118">
        <v>0</v>
      </c>
      <c r="V666" s="118">
        <v>25.7</v>
      </c>
      <c r="W666" s="118" t="s">
        <v>187</v>
      </c>
      <c r="X666" s="232"/>
    </row>
    <row r="667" spans="1:24" ht="13.5" customHeight="1" x14ac:dyDescent="0.25">
      <c r="A667" s="170">
        <v>0.33333333333333298</v>
      </c>
      <c r="B667" s="118">
        <v>7</v>
      </c>
      <c r="C667" s="118">
        <v>0</v>
      </c>
      <c r="D667" s="118">
        <v>0</v>
      </c>
      <c r="E667" s="118">
        <v>0</v>
      </c>
      <c r="F667" s="118">
        <v>3</v>
      </c>
      <c r="G667" s="118">
        <v>3</v>
      </c>
      <c r="H667" s="118">
        <v>1</v>
      </c>
      <c r="I667" s="118">
        <v>0</v>
      </c>
      <c r="J667" s="118">
        <v>0</v>
      </c>
      <c r="K667" s="118">
        <v>0</v>
      </c>
      <c r="L667" s="118">
        <v>0</v>
      </c>
      <c r="M667" s="118">
        <v>0</v>
      </c>
      <c r="N667" s="118">
        <v>0</v>
      </c>
      <c r="O667" s="118">
        <v>0</v>
      </c>
      <c r="P667" s="118">
        <v>0</v>
      </c>
      <c r="Q667" s="118">
        <v>0</v>
      </c>
      <c r="R667" s="118">
        <v>0</v>
      </c>
      <c r="S667" s="118">
        <v>0</v>
      </c>
      <c r="T667" s="118">
        <v>0</v>
      </c>
      <c r="U667" s="118">
        <v>0</v>
      </c>
      <c r="V667" s="118">
        <v>26.2</v>
      </c>
      <c r="W667" s="118" t="s">
        <v>187</v>
      </c>
      <c r="X667" s="232"/>
    </row>
    <row r="668" spans="1:24" ht="13.5" customHeight="1" x14ac:dyDescent="0.25">
      <c r="A668" s="170">
        <v>0.34375</v>
      </c>
      <c r="B668" s="118">
        <v>12</v>
      </c>
      <c r="C668" s="118">
        <v>0</v>
      </c>
      <c r="D668" s="118">
        <v>0</v>
      </c>
      <c r="E668" s="118">
        <v>3</v>
      </c>
      <c r="F668" s="118">
        <v>5</v>
      </c>
      <c r="G668" s="118">
        <v>3</v>
      </c>
      <c r="H668" s="118">
        <v>0</v>
      </c>
      <c r="I668" s="118">
        <v>1</v>
      </c>
      <c r="J668" s="118">
        <v>0</v>
      </c>
      <c r="K668" s="118">
        <v>0</v>
      </c>
      <c r="L668" s="118">
        <v>0</v>
      </c>
      <c r="M668" s="118">
        <v>0</v>
      </c>
      <c r="N668" s="118">
        <v>0</v>
      </c>
      <c r="O668" s="118">
        <v>0</v>
      </c>
      <c r="P668" s="118">
        <v>0</v>
      </c>
      <c r="Q668" s="118">
        <v>0</v>
      </c>
      <c r="R668" s="118">
        <v>0</v>
      </c>
      <c r="S668" s="118">
        <v>0</v>
      </c>
      <c r="T668" s="118">
        <v>0</v>
      </c>
      <c r="U668" s="118">
        <v>0</v>
      </c>
      <c r="V668" s="118">
        <v>24.5</v>
      </c>
      <c r="W668" s="118">
        <v>29.7</v>
      </c>
      <c r="X668" s="232"/>
    </row>
    <row r="669" spans="1:24" ht="13.5" customHeight="1" x14ac:dyDescent="0.25">
      <c r="A669" s="170">
        <v>0.35416666666666702</v>
      </c>
      <c r="B669" s="118">
        <v>11</v>
      </c>
      <c r="C669" s="118">
        <v>0</v>
      </c>
      <c r="D669" s="118">
        <v>1</v>
      </c>
      <c r="E669" s="118">
        <v>0</v>
      </c>
      <c r="F669" s="118">
        <v>8</v>
      </c>
      <c r="G669" s="118">
        <v>2</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22.6</v>
      </c>
      <c r="W669" s="118">
        <v>27.2</v>
      </c>
      <c r="X669" s="232"/>
    </row>
    <row r="670" spans="1:24" ht="13.5" customHeight="1" x14ac:dyDescent="0.25">
      <c r="A670" s="170">
        <v>0.36458333333333298</v>
      </c>
      <c r="B670" s="118">
        <v>8</v>
      </c>
      <c r="C670" s="118">
        <v>1</v>
      </c>
      <c r="D670" s="118">
        <v>0</v>
      </c>
      <c r="E670" s="118">
        <v>1</v>
      </c>
      <c r="F670" s="118">
        <v>5</v>
      </c>
      <c r="G670" s="118">
        <v>1</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21.1</v>
      </c>
      <c r="W670" s="118" t="s">
        <v>187</v>
      </c>
      <c r="X670" s="232"/>
    </row>
    <row r="671" spans="1:24" ht="13.5" customHeight="1" x14ac:dyDescent="0.25">
      <c r="A671" s="170">
        <v>0.375</v>
      </c>
      <c r="B671" s="118">
        <v>20</v>
      </c>
      <c r="C671" s="118">
        <v>0</v>
      </c>
      <c r="D671" s="118">
        <v>0</v>
      </c>
      <c r="E671" s="118">
        <v>2</v>
      </c>
      <c r="F671" s="118">
        <v>13</v>
      </c>
      <c r="G671" s="118">
        <v>5</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23.6</v>
      </c>
      <c r="W671" s="118">
        <v>25.6</v>
      </c>
      <c r="X671" s="232"/>
    </row>
    <row r="672" spans="1:24" ht="13.5" customHeight="1" x14ac:dyDescent="0.25">
      <c r="A672" s="170">
        <v>0.38541666666666702</v>
      </c>
      <c r="B672" s="118">
        <v>33</v>
      </c>
      <c r="C672" s="118">
        <v>0</v>
      </c>
      <c r="D672" s="118">
        <v>0</v>
      </c>
      <c r="E672" s="118">
        <v>2</v>
      </c>
      <c r="F672" s="118">
        <v>24</v>
      </c>
      <c r="G672" s="118">
        <v>7</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23.2</v>
      </c>
      <c r="W672" s="118">
        <v>26.3</v>
      </c>
      <c r="X672" s="232"/>
    </row>
    <row r="673" spans="1:24" ht="13.5" customHeight="1" x14ac:dyDescent="0.25">
      <c r="A673" s="170">
        <v>0.39583333333333298</v>
      </c>
      <c r="B673" s="118">
        <v>36</v>
      </c>
      <c r="C673" s="118">
        <v>0</v>
      </c>
      <c r="D673" s="118">
        <v>0</v>
      </c>
      <c r="E673" s="118">
        <v>5</v>
      </c>
      <c r="F673" s="118">
        <v>23</v>
      </c>
      <c r="G673" s="118">
        <v>8</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23.1</v>
      </c>
      <c r="W673" s="118">
        <v>26</v>
      </c>
      <c r="X673" s="232"/>
    </row>
    <row r="674" spans="1:24" ht="13.5" customHeight="1" x14ac:dyDescent="0.25">
      <c r="A674" s="170">
        <v>0.40625</v>
      </c>
      <c r="B674" s="118">
        <v>39</v>
      </c>
      <c r="C674" s="118">
        <v>0</v>
      </c>
      <c r="D674" s="118">
        <v>0</v>
      </c>
      <c r="E674" s="118">
        <v>2</v>
      </c>
      <c r="F674" s="118">
        <v>28</v>
      </c>
      <c r="G674" s="118">
        <v>8</v>
      </c>
      <c r="H674" s="118">
        <v>1</v>
      </c>
      <c r="I674" s="118">
        <v>0</v>
      </c>
      <c r="J674" s="118">
        <v>0</v>
      </c>
      <c r="K674" s="118">
        <v>0</v>
      </c>
      <c r="L674" s="118">
        <v>0</v>
      </c>
      <c r="M674" s="118">
        <v>0</v>
      </c>
      <c r="N674" s="118">
        <v>0</v>
      </c>
      <c r="O674" s="118">
        <v>0</v>
      </c>
      <c r="P674" s="118">
        <v>0</v>
      </c>
      <c r="Q674" s="118">
        <v>0</v>
      </c>
      <c r="R674" s="118">
        <v>0</v>
      </c>
      <c r="S674" s="118">
        <v>0</v>
      </c>
      <c r="T674" s="118">
        <v>0</v>
      </c>
      <c r="U674" s="118">
        <v>0</v>
      </c>
      <c r="V674" s="118">
        <v>23.6</v>
      </c>
      <c r="W674" s="118">
        <v>27</v>
      </c>
      <c r="X674" s="232"/>
    </row>
    <row r="675" spans="1:24" ht="13.5" customHeight="1" x14ac:dyDescent="0.25">
      <c r="A675" s="170">
        <v>0.41666666666666702</v>
      </c>
      <c r="B675" s="118">
        <v>31</v>
      </c>
      <c r="C675" s="118">
        <v>0</v>
      </c>
      <c r="D675" s="118">
        <v>0</v>
      </c>
      <c r="E675" s="118">
        <v>3</v>
      </c>
      <c r="F675" s="118">
        <v>22</v>
      </c>
      <c r="G675" s="118">
        <v>5</v>
      </c>
      <c r="H675" s="118">
        <v>0</v>
      </c>
      <c r="I675" s="118">
        <v>0</v>
      </c>
      <c r="J675" s="118">
        <v>1</v>
      </c>
      <c r="K675" s="118">
        <v>0</v>
      </c>
      <c r="L675" s="118">
        <v>0</v>
      </c>
      <c r="M675" s="118">
        <v>0</v>
      </c>
      <c r="N675" s="118">
        <v>0</v>
      </c>
      <c r="O675" s="118">
        <v>0</v>
      </c>
      <c r="P675" s="118">
        <v>0</v>
      </c>
      <c r="Q675" s="118">
        <v>0</v>
      </c>
      <c r="R675" s="118">
        <v>0</v>
      </c>
      <c r="S675" s="118">
        <v>0</v>
      </c>
      <c r="T675" s="118">
        <v>0</v>
      </c>
      <c r="U675" s="118">
        <v>0</v>
      </c>
      <c r="V675" s="118">
        <v>23.1</v>
      </c>
      <c r="W675" s="118">
        <v>25.5</v>
      </c>
      <c r="X675" s="232"/>
    </row>
    <row r="676" spans="1:24" ht="13.5" customHeight="1" x14ac:dyDescent="0.25">
      <c r="A676" s="170">
        <v>0.42708333333333298</v>
      </c>
      <c r="B676" s="118">
        <v>25</v>
      </c>
      <c r="C676" s="118">
        <v>0</v>
      </c>
      <c r="D676" s="118">
        <v>0</v>
      </c>
      <c r="E676" s="118">
        <v>2</v>
      </c>
      <c r="F676" s="118">
        <v>16</v>
      </c>
      <c r="G676" s="118">
        <v>7</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23.8</v>
      </c>
      <c r="W676" s="118">
        <v>26</v>
      </c>
      <c r="X676" s="232"/>
    </row>
    <row r="677" spans="1:24" ht="13.5" customHeight="1" x14ac:dyDescent="0.25">
      <c r="A677" s="170">
        <v>0.4375</v>
      </c>
      <c r="B677" s="118">
        <v>58</v>
      </c>
      <c r="C677" s="118">
        <v>0</v>
      </c>
      <c r="D677" s="118">
        <v>0</v>
      </c>
      <c r="E677" s="118">
        <v>8</v>
      </c>
      <c r="F677" s="118">
        <v>40</v>
      </c>
      <c r="G677" s="118">
        <v>9</v>
      </c>
      <c r="H677" s="118">
        <v>1</v>
      </c>
      <c r="I677" s="118">
        <v>0</v>
      </c>
      <c r="J677" s="118">
        <v>0</v>
      </c>
      <c r="K677" s="118">
        <v>0</v>
      </c>
      <c r="L677" s="118">
        <v>0</v>
      </c>
      <c r="M677" s="118">
        <v>0</v>
      </c>
      <c r="N677" s="118">
        <v>0</v>
      </c>
      <c r="O677" s="118">
        <v>0</v>
      </c>
      <c r="P677" s="118">
        <v>0</v>
      </c>
      <c r="Q677" s="118">
        <v>0</v>
      </c>
      <c r="R677" s="118">
        <v>0</v>
      </c>
      <c r="S677" s="118">
        <v>0</v>
      </c>
      <c r="T677" s="118">
        <v>0</v>
      </c>
      <c r="U677" s="118">
        <v>0</v>
      </c>
      <c r="V677" s="118">
        <v>22.5</v>
      </c>
      <c r="W677" s="118">
        <v>25.3</v>
      </c>
      <c r="X677" s="232"/>
    </row>
    <row r="678" spans="1:24" ht="13.5" customHeight="1" x14ac:dyDescent="0.25">
      <c r="A678" s="170">
        <v>0.44791666666666702</v>
      </c>
      <c r="B678" s="118">
        <v>56</v>
      </c>
      <c r="C678" s="118">
        <v>0</v>
      </c>
      <c r="D678" s="118">
        <v>5</v>
      </c>
      <c r="E678" s="118">
        <v>7</v>
      </c>
      <c r="F678" s="118">
        <v>34</v>
      </c>
      <c r="G678" s="118">
        <v>8</v>
      </c>
      <c r="H678" s="118">
        <v>2</v>
      </c>
      <c r="I678" s="118">
        <v>0</v>
      </c>
      <c r="J678" s="118">
        <v>0</v>
      </c>
      <c r="K678" s="118">
        <v>0</v>
      </c>
      <c r="L678" s="118">
        <v>0</v>
      </c>
      <c r="M678" s="118">
        <v>0</v>
      </c>
      <c r="N678" s="118">
        <v>0</v>
      </c>
      <c r="O678" s="118">
        <v>0</v>
      </c>
      <c r="P678" s="118">
        <v>0</v>
      </c>
      <c r="Q678" s="118">
        <v>0</v>
      </c>
      <c r="R678" s="118">
        <v>0</v>
      </c>
      <c r="S678" s="118">
        <v>0</v>
      </c>
      <c r="T678" s="118">
        <v>0</v>
      </c>
      <c r="U678" s="118">
        <v>0</v>
      </c>
      <c r="V678" s="118">
        <v>22.1</v>
      </c>
      <c r="W678" s="118">
        <v>26</v>
      </c>
      <c r="X678" s="232"/>
    </row>
    <row r="679" spans="1:24" ht="13.5" customHeight="1" x14ac:dyDescent="0.25">
      <c r="A679" s="170">
        <v>0.45833333333333298</v>
      </c>
      <c r="B679" s="118">
        <v>46</v>
      </c>
      <c r="C679" s="118">
        <v>1</v>
      </c>
      <c r="D679" s="118">
        <v>12</v>
      </c>
      <c r="E679" s="118">
        <v>12</v>
      </c>
      <c r="F679" s="118">
        <v>20</v>
      </c>
      <c r="G679" s="118">
        <v>0</v>
      </c>
      <c r="H679" s="118">
        <v>1</v>
      </c>
      <c r="I679" s="118">
        <v>0</v>
      </c>
      <c r="J679" s="118">
        <v>0</v>
      </c>
      <c r="K679" s="118">
        <v>0</v>
      </c>
      <c r="L679" s="118">
        <v>0</v>
      </c>
      <c r="M679" s="118">
        <v>0</v>
      </c>
      <c r="N679" s="118">
        <v>0</v>
      </c>
      <c r="O679" s="118">
        <v>0</v>
      </c>
      <c r="P679" s="118">
        <v>0</v>
      </c>
      <c r="Q679" s="118">
        <v>0</v>
      </c>
      <c r="R679" s="118">
        <v>0</v>
      </c>
      <c r="S679" s="118">
        <v>0</v>
      </c>
      <c r="T679" s="118">
        <v>0</v>
      </c>
      <c r="U679" s="118">
        <v>0</v>
      </c>
      <c r="V679" s="118">
        <v>18.3</v>
      </c>
      <c r="W679" s="118">
        <v>22.2</v>
      </c>
      <c r="X679" s="232"/>
    </row>
    <row r="680" spans="1:24" ht="13.5" customHeight="1" x14ac:dyDescent="0.25">
      <c r="A680" s="170">
        <v>0.46875</v>
      </c>
      <c r="B680" s="118">
        <v>30</v>
      </c>
      <c r="C680" s="118">
        <v>0</v>
      </c>
      <c r="D680" s="118">
        <v>4</v>
      </c>
      <c r="E680" s="118">
        <v>8</v>
      </c>
      <c r="F680" s="118">
        <v>14</v>
      </c>
      <c r="G680" s="118">
        <v>3</v>
      </c>
      <c r="H680" s="118">
        <v>1</v>
      </c>
      <c r="I680" s="118">
        <v>0</v>
      </c>
      <c r="J680" s="118">
        <v>0</v>
      </c>
      <c r="K680" s="118">
        <v>0</v>
      </c>
      <c r="L680" s="118">
        <v>0</v>
      </c>
      <c r="M680" s="118">
        <v>0</v>
      </c>
      <c r="N680" s="118">
        <v>0</v>
      </c>
      <c r="O680" s="118">
        <v>0</v>
      </c>
      <c r="P680" s="118">
        <v>0</v>
      </c>
      <c r="Q680" s="118">
        <v>0</v>
      </c>
      <c r="R680" s="118">
        <v>0</v>
      </c>
      <c r="S680" s="118">
        <v>0</v>
      </c>
      <c r="T680" s="118">
        <v>0</v>
      </c>
      <c r="U680" s="118">
        <v>0</v>
      </c>
      <c r="V680" s="118">
        <v>20.8</v>
      </c>
      <c r="W680" s="118">
        <v>24.9</v>
      </c>
      <c r="X680" s="232"/>
    </row>
    <row r="681" spans="1:24" ht="13.5" customHeight="1" x14ac:dyDescent="0.25">
      <c r="A681" s="170">
        <v>0.47916666666666702</v>
      </c>
      <c r="B681" s="118">
        <v>44</v>
      </c>
      <c r="C681" s="118">
        <v>2</v>
      </c>
      <c r="D681" s="118">
        <v>0</v>
      </c>
      <c r="E681" s="118">
        <v>23</v>
      </c>
      <c r="F681" s="118">
        <v>17</v>
      </c>
      <c r="G681" s="118">
        <v>2</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20.2</v>
      </c>
      <c r="W681" s="118">
        <v>24.9</v>
      </c>
      <c r="X681" s="232"/>
    </row>
    <row r="682" spans="1:24" ht="13.5" customHeight="1" x14ac:dyDescent="0.25">
      <c r="A682" s="170">
        <v>0.48958333333333298</v>
      </c>
      <c r="B682" s="118">
        <v>56</v>
      </c>
      <c r="C682" s="118">
        <v>0</v>
      </c>
      <c r="D682" s="118">
        <v>1</v>
      </c>
      <c r="E682" s="118">
        <v>7</v>
      </c>
      <c r="F682" s="118">
        <v>38</v>
      </c>
      <c r="G682" s="118">
        <v>8</v>
      </c>
      <c r="H682" s="118">
        <v>2</v>
      </c>
      <c r="I682" s="118">
        <v>0</v>
      </c>
      <c r="J682" s="118">
        <v>0</v>
      </c>
      <c r="K682" s="118">
        <v>0</v>
      </c>
      <c r="L682" s="118">
        <v>0</v>
      </c>
      <c r="M682" s="118">
        <v>0</v>
      </c>
      <c r="N682" s="118">
        <v>0</v>
      </c>
      <c r="O682" s="118">
        <v>0</v>
      </c>
      <c r="P682" s="118">
        <v>0</v>
      </c>
      <c r="Q682" s="118">
        <v>0</v>
      </c>
      <c r="R682" s="118">
        <v>0</v>
      </c>
      <c r="S682" s="118">
        <v>0</v>
      </c>
      <c r="T682" s="118">
        <v>0</v>
      </c>
      <c r="U682" s="118">
        <v>0</v>
      </c>
      <c r="V682" s="118">
        <v>23.1</v>
      </c>
      <c r="W682" s="118">
        <v>25.7</v>
      </c>
      <c r="X682" s="232"/>
    </row>
    <row r="683" spans="1:24" ht="13.5" customHeight="1" x14ac:dyDescent="0.25">
      <c r="A683" s="170">
        <v>0.5</v>
      </c>
      <c r="B683" s="118">
        <v>33</v>
      </c>
      <c r="C683" s="118">
        <v>0</v>
      </c>
      <c r="D683" s="118">
        <v>0</v>
      </c>
      <c r="E683" s="118">
        <v>3</v>
      </c>
      <c r="F683" s="118">
        <v>7</v>
      </c>
      <c r="G683" s="118">
        <v>21</v>
      </c>
      <c r="H683" s="118">
        <v>2</v>
      </c>
      <c r="I683" s="118">
        <v>0</v>
      </c>
      <c r="J683" s="118">
        <v>0</v>
      </c>
      <c r="K683" s="118">
        <v>0</v>
      </c>
      <c r="L683" s="118">
        <v>0</v>
      </c>
      <c r="M683" s="118">
        <v>0</v>
      </c>
      <c r="N683" s="118">
        <v>0</v>
      </c>
      <c r="O683" s="118">
        <v>0</v>
      </c>
      <c r="P683" s="118">
        <v>0</v>
      </c>
      <c r="Q683" s="118">
        <v>0</v>
      </c>
      <c r="R683" s="118">
        <v>0</v>
      </c>
      <c r="S683" s="118">
        <v>0</v>
      </c>
      <c r="T683" s="118">
        <v>0</v>
      </c>
      <c r="U683" s="118">
        <v>0</v>
      </c>
      <c r="V683" s="118">
        <v>25.3</v>
      </c>
      <c r="W683" s="118">
        <v>28</v>
      </c>
      <c r="X683" s="232"/>
    </row>
    <row r="684" spans="1:24" ht="13.5" customHeight="1" x14ac:dyDescent="0.25">
      <c r="A684" s="170">
        <v>0.51041666666666696</v>
      </c>
      <c r="B684" s="118">
        <v>50</v>
      </c>
      <c r="C684" s="118">
        <v>0</v>
      </c>
      <c r="D684" s="118">
        <v>0</v>
      </c>
      <c r="E684" s="118">
        <v>8</v>
      </c>
      <c r="F684" s="118">
        <v>22</v>
      </c>
      <c r="G684" s="118">
        <v>20</v>
      </c>
      <c r="H684" s="118">
        <v>0</v>
      </c>
      <c r="I684" s="118">
        <v>0</v>
      </c>
      <c r="J684" s="118">
        <v>0</v>
      </c>
      <c r="K684" s="118">
        <v>0</v>
      </c>
      <c r="L684" s="118">
        <v>0</v>
      </c>
      <c r="M684" s="118">
        <v>0</v>
      </c>
      <c r="N684" s="118">
        <v>0</v>
      </c>
      <c r="O684" s="118">
        <v>0</v>
      </c>
      <c r="P684" s="118">
        <v>0</v>
      </c>
      <c r="Q684" s="118">
        <v>0</v>
      </c>
      <c r="R684" s="118">
        <v>0</v>
      </c>
      <c r="S684" s="118">
        <v>0</v>
      </c>
      <c r="T684" s="118">
        <v>0</v>
      </c>
      <c r="U684" s="118">
        <v>0</v>
      </c>
      <c r="V684" s="118">
        <v>23.1</v>
      </c>
      <c r="W684" s="118">
        <v>25.9</v>
      </c>
      <c r="X684" s="232"/>
    </row>
    <row r="685" spans="1:24" ht="13.5" customHeight="1" x14ac:dyDescent="0.25">
      <c r="A685" s="170">
        <v>0.52083333333333304</v>
      </c>
      <c r="B685" s="118">
        <v>43</v>
      </c>
      <c r="C685" s="118">
        <v>0</v>
      </c>
      <c r="D685" s="118">
        <v>1</v>
      </c>
      <c r="E685" s="118">
        <v>0</v>
      </c>
      <c r="F685" s="118">
        <v>38</v>
      </c>
      <c r="G685" s="118">
        <v>2</v>
      </c>
      <c r="H685" s="118">
        <v>1</v>
      </c>
      <c r="I685" s="118">
        <v>1</v>
      </c>
      <c r="J685" s="118">
        <v>0</v>
      </c>
      <c r="K685" s="118">
        <v>0</v>
      </c>
      <c r="L685" s="118">
        <v>0</v>
      </c>
      <c r="M685" s="118">
        <v>0</v>
      </c>
      <c r="N685" s="118">
        <v>0</v>
      </c>
      <c r="O685" s="118">
        <v>0</v>
      </c>
      <c r="P685" s="118">
        <v>0</v>
      </c>
      <c r="Q685" s="118">
        <v>0</v>
      </c>
      <c r="R685" s="118">
        <v>0</v>
      </c>
      <c r="S685" s="118">
        <v>0</v>
      </c>
      <c r="T685" s="118">
        <v>0</v>
      </c>
      <c r="U685" s="118">
        <v>0</v>
      </c>
      <c r="V685" s="118">
        <v>23.2</v>
      </c>
      <c r="W685" s="118">
        <v>24.3</v>
      </c>
      <c r="X685" s="232"/>
    </row>
    <row r="686" spans="1:24" ht="13.5" customHeight="1" x14ac:dyDescent="0.25">
      <c r="A686" s="170">
        <v>0.53125</v>
      </c>
      <c r="B686" s="118">
        <v>58</v>
      </c>
      <c r="C686" s="118">
        <v>0</v>
      </c>
      <c r="D686" s="118">
        <v>2</v>
      </c>
      <c r="E686" s="118">
        <v>14</v>
      </c>
      <c r="F686" s="118">
        <v>25</v>
      </c>
      <c r="G686" s="118">
        <v>17</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22.2</v>
      </c>
      <c r="W686" s="118">
        <v>26.4</v>
      </c>
      <c r="X686" s="232"/>
    </row>
    <row r="687" spans="1:24" ht="13.5" customHeight="1" x14ac:dyDescent="0.25">
      <c r="A687" s="170">
        <v>0.54166666666666696</v>
      </c>
      <c r="B687" s="118">
        <v>48</v>
      </c>
      <c r="C687" s="118">
        <v>0</v>
      </c>
      <c r="D687" s="118">
        <v>2</v>
      </c>
      <c r="E687" s="118">
        <v>4</v>
      </c>
      <c r="F687" s="118">
        <v>34</v>
      </c>
      <c r="G687" s="118">
        <v>7</v>
      </c>
      <c r="H687" s="118">
        <v>1</v>
      </c>
      <c r="I687" s="118">
        <v>0</v>
      </c>
      <c r="J687" s="118">
        <v>0</v>
      </c>
      <c r="K687" s="118">
        <v>0</v>
      </c>
      <c r="L687" s="118">
        <v>0</v>
      </c>
      <c r="M687" s="118">
        <v>0</v>
      </c>
      <c r="N687" s="118">
        <v>0</v>
      </c>
      <c r="O687" s="118">
        <v>0</v>
      </c>
      <c r="P687" s="118">
        <v>0</v>
      </c>
      <c r="Q687" s="118">
        <v>0</v>
      </c>
      <c r="R687" s="118">
        <v>0</v>
      </c>
      <c r="S687" s="118">
        <v>0</v>
      </c>
      <c r="T687" s="118">
        <v>0</v>
      </c>
      <c r="U687" s="118">
        <v>0</v>
      </c>
      <c r="V687" s="118">
        <v>22.7</v>
      </c>
      <c r="W687" s="118">
        <v>25.5</v>
      </c>
      <c r="X687" s="232"/>
    </row>
    <row r="688" spans="1:24" ht="13.5" customHeight="1" x14ac:dyDescent="0.25">
      <c r="A688" s="170">
        <v>0.55208333333333304</v>
      </c>
      <c r="B688" s="118">
        <v>44</v>
      </c>
      <c r="C688" s="118">
        <v>1</v>
      </c>
      <c r="D688" s="118">
        <v>0</v>
      </c>
      <c r="E688" s="118">
        <v>5</v>
      </c>
      <c r="F688" s="118">
        <v>27</v>
      </c>
      <c r="G688" s="118">
        <v>11</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22.9</v>
      </c>
      <c r="W688" s="118">
        <v>26.5</v>
      </c>
      <c r="X688" s="232"/>
    </row>
    <row r="689" spans="1:24" ht="13.5" customHeight="1" x14ac:dyDescent="0.25">
      <c r="A689" s="170">
        <v>0.5625</v>
      </c>
      <c r="B689" s="118">
        <v>53</v>
      </c>
      <c r="C689" s="118">
        <v>0</v>
      </c>
      <c r="D689" s="118">
        <v>1</v>
      </c>
      <c r="E689" s="118">
        <v>12</v>
      </c>
      <c r="F689" s="118">
        <v>38</v>
      </c>
      <c r="G689" s="118">
        <v>2</v>
      </c>
      <c r="H689" s="118">
        <v>0</v>
      </c>
      <c r="I689" s="118">
        <v>0</v>
      </c>
      <c r="J689" s="118">
        <v>0</v>
      </c>
      <c r="K689" s="118">
        <v>0</v>
      </c>
      <c r="L689" s="118">
        <v>0</v>
      </c>
      <c r="M689" s="118">
        <v>0</v>
      </c>
      <c r="N689" s="118">
        <v>0</v>
      </c>
      <c r="O689" s="118">
        <v>0</v>
      </c>
      <c r="P689" s="118">
        <v>0</v>
      </c>
      <c r="Q689" s="118">
        <v>0</v>
      </c>
      <c r="R689" s="118">
        <v>0</v>
      </c>
      <c r="S689" s="118">
        <v>0</v>
      </c>
      <c r="T689" s="118">
        <v>0</v>
      </c>
      <c r="U689" s="118">
        <v>0</v>
      </c>
      <c r="V689" s="118">
        <v>21.4</v>
      </c>
      <c r="W689" s="118">
        <v>24.1</v>
      </c>
      <c r="X689" s="232"/>
    </row>
    <row r="690" spans="1:24" ht="13.5" customHeight="1" x14ac:dyDescent="0.25">
      <c r="A690" s="170">
        <v>0.57291666666666696</v>
      </c>
      <c r="B690" s="118">
        <v>47</v>
      </c>
      <c r="C690" s="118">
        <v>0</v>
      </c>
      <c r="D690" s="118">
        <v>0</v>
      </c>
      <c r="E690" s="118">
        <v>9</v>
      </c>
      <c r="F690" s="118">
        <v>26</v>
      </c>
      <c r="G690" s="118">
        <v>11</v>
      </c>
      <c r="H690" s="118">
        <v>1</v>
      </c>
      <c r="I690" s="118">
        <v>0</v>
      </c>
      <c r="J690" s="118">
        <v>0</v>
      </c>
      <c r="K690" s="118">
        <v>0</v>
      </c>
      <c r="L690" s="118">
        <v>0</v>
      </c>
      <c r="M690" s="118">
        <v>0</v>
      </c>
      <c r="N690" s="118">
        <v>0</v>
      </c>
      <c r="O690" s="118">
        <v>0</v>
      </c>
      <c r="P690" s="118">
        <v>0</v>
      </c>
      <c r="Q690" s="118">
        <v>0</v>
      </c>
      <c r="R690" s="118">
        <v>0</v>
      </c>
      <c r="S690" s="118">
        <v>0</v>
      </c>
      <c r="T690" s="118">
        <v>0</v>
      </c>
      <c r="U690" s="118">
        <v>0</v>
      </c>
      <c r="V690" s="118">
        <v>22.5</v>
      </c>
      <c r="W690" s="118">
        <v>25.9</v>
      </c>
      <c r="X690" s="232"/>
    </row>
    <row r="691" spans="1:24" ht="13.5" customHeight="1" x14ac:dyDescent="0.25">
      <c r="A691" s="170">
        <v>0.58333333333333304</v>
      </c>
      <c r="B691" s="118">
        <v>57</v>
      </c>
      <c r="C691" s="118">
        <v>3</v>
      </c>
      <c r="D691" s="118">
        <v>0</v>
      </c>
      <c r="E691" s="118">
        <v>26</v>
      </c>
      <c r="F691" s="118">
        <v>19</v>
      </c>
      <c r="G691" s="118">
        <v>8</v>
      </c>
      <c r="H691" s="118">
        <v>1</v>
      </c>
      <c r="I691" s="118">
        <v>0</v>
      </c>
      <c r="J691" s="118">
        <v>0</v>
      </c>
      <c r="K691" s="118">
        <v>0</v>
      </c>
      <c r="L691" s="118">
        <v>0</v>
      </c>
      <c r="M691" s="118">
        <v>0</v>
      </c>
      <c r="N691" s="118">
        <v>0</v>
      </c>
      <c r="O691" s="118">
        <v>0</v>
      </c>
      <c r="P691" s="118">
        <v>0</v>
      </c>
      <c r="Q691" s="118">
        <v>0</v>
      </c>
      <c r="R691" s="118">
        <v>0</v>
      </c>
      <c r="S691" s="118">
        <v>0</v>
      </c>
      <c r="T691" s="118">
        <v>0</v>
      </c>
      <c r="U691" s="118">
        <v>0</v>
      </c>
      <c r="V691" s="118">
        <v>20.6</v>
      </c>
      <c r="W691" s="118">
        <v>25.1</v>
      </c>
      <c r="X691" s="232"/>
    </row>
    <row r="692" spans="1:24" ht="13.5" customHeight="1" x14ac:dyDescent="0.25">
      <c r="A692" s="170">
        <v>0.59375</v>
      </c>
      <c r="B692" s="118">
        <v>39</v>
      </c>
      <c r="C692" s="118">
        <v>0</v>
      </c>
      <c r="D692" s="118">
        <v>2</v>
      </c>
      <c r="E692" s="118">
        <v>9</v>
      </c>
      <c r="F692" s="118">
        <v>24</v>
      </c>
      <c r="G692" s="118">
        <v>4</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21.4</v>
      </c>
      <c r="W692" s="118">
        <v>24.4</v>
      </c>
      <c r="X692" s="232"/>
    </row>
    <row r="693" spans="1:24" ht="13.5" customHeight="1" x14ac:dyDescent="0.25">
      <c r="A693" s="170">
        <v>0.60416666666666696</v>
      </c>
      <c r="B693" s="118">
        <v>30</v>
      </c>
      <c r="C693" s="118">
        <v>0</v>
      </c>
      <c r="D693" s="118">
        <v>0</v>
      </c>
      <c r="E693" s="118">
        <v>9</v>
      </c>
      <c r="F693" s="118">
        <v>13</v>
      </c>
      <c r="G693" s="118">
        <v>7</v>
      </c>
      <c r="H693" s="118">
        <v>1</v>
      </c>
      <c r="I693" s="118">
        <v>0</v>
      </c>
      <c r="J693" s="118">
        <v>0</v>
      </c>
      <c r="K693" s="118">
        <v>0</v>
      </c>
      <c r="L693" s="118">
        <v>0</v>
      </c>
      <c r="M693" s="118">
        <v>0</v>
      </c>
      <c r="N693" s="118">
        <v>0</v>
      </c>
      <c r="O693" s="118">
        <v>0</v>
      </c>
      <c r="P693" s="118">
        <v>0</v>
      </c>
      <c r="Q693" s="118">
        <v>0</v>
      </c>
      <c r="R693" s="118">
        <v>0</v>
      </c>
      <c r="S693" s="118">
        <v>0</v>
      </c>
      <c r="T693" s="118">
        <v>0</v>
      </c>
      <c r="U693" s="118">
        <v>0</v>
      </c>
      <c r="V693" s="118">
        <v>22.3</v>
      </c>
      <c r="W693" s="118">
        <v>26.8</v>
      </c>
      <c r="X693" s="232"/>
    </row>
    <row r="694" spans="1:24" ht="13.5" customHeight="1" x14ac:dyDescent="0.25">
      <c r="A694" s="170">
        <v>0.61458333333333304</v>
      </c>
      <c r="B694" s="118">
        <v>44</v>
      </c>
      <c r="C694" s="118">
        <v>0</v>
      </c>
      <c r="D694" s="118">
        <v>0</v>
      </c>
      <c r="E694" s="118">
        <v>10</v>
      </c>
      <c r="F694" s="118">
        <v>29</v>
      </c>
      <c r="G694" s="118">
        <v>5</v>
      </c>
      <c r="H694" s="118">
        <v>0</v>
      </c>
      <c r="I694" s="118">
        <v>0</v>
      </c>
      <c r="J694" s="118">
        <v>0</v>
      </c>
      <c r="K694" s="118">
        <v>0</v>
      </c>
      <c r="L694" s="118">
        <v>0</v>
      </c>
      <c r="M694" s="118">
        <v>0</v>
      </c>
      <c r="N694" s="118">
        <v>0</v>
      </c>
      <c r="O694" s="118">
        <v>0</v>
      </c>
      <c r="P694" s="118">
        <v>0</v>
      </c>
      <c r="Q694" s="118">
        <v>0</v>
      </c>
      <c r="R694" s="118">
        <v>0</v>
      </c>
      <c r="S694" s="118">
        <v>0</v>
      </c>
      <c r="T694" s="118">
        <v>0</v>
      </c>
      <c r="U694" s="118">
        <v>0</v>
      </c>
      <c r="V694" s="118">
        <v>21.6</v>
      </c>
      <c r="W694" s="118">
        <v>24.7</v>
      </c>
      <c r="X694" s="232"/>
    </row>
    <row r="695" spans="1:24" ht="13.5" customHeight="1" x14ac:dyDescent="0.25">
      <c r="A695" s="170">
        <v>0.625</v>
      </c>
      <c r="B695" s="118">
        <v>53</v>
      </c>
      <c r="C695" s="118">
        <v>0</v>
      </c>
      <c r="D695" s="118">
        <v>1</v>
      </c>
      <c r="E695" s="118">
        <v>20</v>
      </c>
      <c r="F695" s="118">
        <v>28</v>
      </c>
      <c r="G695" s="118">
        <v>4</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20.9</v>
      </c>
      <c r="W695" s="118">
        <v>23.9</v>
      </c>
      <c r="X695" s="232"/>
    </row>
    <row r="696" spans="1:24" ht="13.5" customHeight="1" x14ac:dyDescent="0.25">
      <c r="A696" s="170">
        <v>0.63541666666666696</v>
      </c>
      <c r="B696" s="118">
        <v>46</v>
      </c>
      <c r="C696" s="118">
        <v>0</v>
      </c>
      <c r="D696" s="118">
        <v>1</v>
      </c>
      <c r="E696" s="118">
        <v>2</v>
      </c>
      <c r="F696" s="118">
        <v>36</v>
      </c>
      <c r="G696" s="118">
        <v>6</v>
      </c>
      <c r="H696" s="118">
        <v>1</v>
      </c>
      <c r="I696" s="118">
        <v>0</v>
      </c>
      <c r="J696" s="118">
        <v>0</v>
      </c>
      <c r="K696" s="118">
        <v>0</v>
      </c>
      <c r="L696" s="118">
        <v>0</v>
      </c>
      <c r="M696" s="118">
        <v>0</v>
      </c>
      <c r="N696" s="118">
        <v>0</v>
      </c>
      <c r="O696" s="118">
        <v>0</v>
      </c>
      <c r="P696" s="118">
        <v>0</v>
      </c>
      <c r="Q696" s="118">
        <v>0</v>
      </c>
      <c r="R696" s="118">
        <v>0</v>
      </c>
      <c r="S696" s="118">
        <v>0</v>
      </c>
      <c r="T696" s="118">
        <v>0</v>
      </c>
      <c r="U696" s="118">
        <v>0</v>
      </c>
      <c r="V696" s="118">
        <v>22.3</v>
      </c>
      <c r="W696" s="118">
        <v>25.1</v>
      </c>
      <c r="X696" s="232"/>
    </row>
    <row r="697" spans="1:24" ht="13.5" customHeight="1" x14ac:dyDescent="0.25">
      <c r="A697" s="170">
        <v>0.64583333333333304</v>
      </c>
      <c r="B697" s="118">
        <v>53</v>
      </c>
      <c r="C697" s="118">
        <v>0</v>
      </c>
      <c r="D697" s="118">
        <v>2</v>
      </c>
      <c r="E697" s="118">
        <v>27</v>
      </c>
      <c r="F697" s="118">
        <v>20</v>
      </c>
      <c r="G697" s="118">
        <v>4</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20.100000000000001</v>
      </c>
      <c r="W697" s="118">
        <v>23.6</v>
      </c>
      <c r="X697" s="232"/>
    </row>
    <row r="698" spans="1:24" ht="13.5" customHeight="1" x14ac:dyDescent="0.25">
      <c r="A698" s="170">
        <v>0.65625</v>
      </c>
      <c r="B698" s="118">
        <v>32</v>
      </c>
      <c r="C698" s="118">
        <v>0</v>
      </c>
      <c r="D698" s="118">
        <v>0</v>
      </c>
      <c r="E698" s="118">
        <v>7</v>
      </c>
      <c r="F698" s="118">
        <v>22</v>
      </c>
      <c r="G698" s="118">
        <v>3</v>
      </c>
      <c r="H698" s="118">
        <v>0</v>
      </c>
      <c r="I698" s="118">
        <v>0</v>
      </c>
      <c r="J698" s="118">
        <v>0</v>
      </c>
      <c r="K698" s="118">
        <v>0</v>
      </c>
      <c r="L698" s="118">
        <v>0</v>
      </c>
      <c r="M698" s="118">
        <v>0</v>
      </c>
      <c r="N698" s="118">
        <v>0</v>
      </c>
      <c r="O698" s="118">
        <v>0</v>
      </c>
      <c r="P698" s="118">
        <v>0</v>
      </c>
      <c r="Q698" s="118">
        <v>0</v>
      </c>
      <c r="R698" s="118">
        <v>0</v>
      </c>
      <c r="S698" s="118">
        <v>0</v>
      </c>
      <c r="T698" s="118">
        <v>0</v>
      </c>
      <c r="U698" s="118">
        <v>0</v>
      </c>
      <c r="V698" s="118">
        <v>21.6</v>
      </c>
      <c r="W698" s="118">
        <v>24.6</v>
      </c>
      <c r="X698" s="232"/>
    </row>
    <row r="699" spans="1:24" ht="13.5" customHeight="1" x14ac:dyDescent="0.25">
      <c r="A699" s="170">
        <v>0.66666666666666696</v>
      </c>
      <c r="B699" s="118">
        <v>40</v>
      </c>
      <c r="C699" s="118">
        <v>0</v>
      </c>
      <c r="D699" s="118">
        <v>1</v>
      </c>
      <c r="E699" s="118">
        <v>16</v>
      </c>
      <c r="F699" s="118">
        <v>19</v>
      </c>
      <c r="G699" s="118">
        <v>4</v>
      </c>
      <c r="H699" s="118">
        <v>0</v>
      </c>
      <c r="I699" s="118">
        <v>0</v>
      </c>
      <c r="J699" s="118">
        <v>0</v>
      </c>
      <c r="K699" s="118">
        <v>0</v>
      </c>
      <c r="L699" s="118">
        <v>0</v>
      </c>
      <c r="M699" s="118">
        <v>0</v>
      </c>
      <c r="N699" s="118">
        <v>0</v>
      </c>
      <c r="O699" s="118">
        <v>0</v>
      </c>
      <c r="P699" s="118">
        <v>0</v>
      </c>
      <c r="Q699" s="118">
        <v>0</v>
      </c>
      <c r="R699" s="118">
        <v>0</v>
      </c>
      <c r="S699" s="118">
        <v>0</v>
      </c>
      <c r="T699" s="118">
        <v>0</v>
      </c>
      <c r="U699" s="118">
        <v>0</v>
      </c>
      <c r="V699" s="118">
        <v>21.4</v>
      </c>
      <c r="W699" s="118">
        <v>24.9</v>
      </c>
      <c r="X699" s="232"/>
    </row>
    <row r="700" spans="1:24" ht="13.5" customHeight="1" x14ac:dyDescent="0.25">
      <c r="A700" s="170">
        <v>0.67708333333333304</v>
      </c>
      <c r="B700" s="118">
        <v>37</v>
      </c>
      <c r="C700" s="118">
        <v>0</v>
      </c>
      <c r="D700" s="118">
        <v>0</v>
      </c>
      <c r="E700" s="118">
        <v>13</v>
      </c>
      <c r="F700" s="118">
        <v>22</v>
      </c>
      <c r="G700" s="118">
        <v>2</v>
      </c>
      <c r="H700" s="118">
        <v>0</v>
      </c>
      <c r="I700" s="118">
        <v>0</v>
      </c>
      <c r="J700" s="118">
        <v>0</v>
      </c>
      <c r="K700" s="118">
        <v>0</v>
      </c>
      <c r="L700" s="118">
        <v>0</v>
      </c>
      <c r="M700" s="118">
        <v>0</v>
      </c>
      <c r="N700" s="118">
        <v>0</v>
      </c>
      <c r="O700" s="118">
        <v>0</v>
      </c>
      <c r="P700" s="118">
        <v>0</v>
      </c>
      <c r="Q700" s="118">
        <v>0</v>
      </c>
      <c r="R700" s="118">
        <v>0</v>
      </c>
      <c r="S700" s="118">
        <v>0</v>
      </c>
      <c r="T700" s="118">
        <v>0</v>
      </c>
      <c r="U700" s="118">
        <v>0</v>
      </c>
      <c r="V700" s="118">
        <v>21.5</v>
      </c>
      <c r="W700" s="118">
        <v>23.9</v>
      </c>
      <c r="X700" s="232"/>
    </row>
    <row r="701" spans="1:24" ht="13.5" customHeight="1" x14ac:dyDescent="0.25">
      <c r="A701" s="170">
        <v>0.6875</v>
      </c>
      <c r="B701" s="118">
        <v>49</v>
      </c>
      <c r="C701" s="118">
        <v>0</v>
      </c>
      <c r="D701" s="118">
        <v>1</v>
      </c>
      <c r="E701" s="118">
        <v>3</v>
      </c>
      <c r="F701" s="118">
        <v>22</v>
      </c>
      <c r="G701" s="118">
        <v>23</v>
      </c>
      <c r="H701" s="118">
        <v>0</v>
      </c>
      <c r="I701" s="118">
        <v>0</v>
      </c>
      <c r="J701" s="118">
        <v>0</v>
      </c>
      <c r="K701" s="118">
        <v>0</v>
      </c>
      <c r="L701" s="118">
        <v>0</v>
      </c>
      <c r="M701" s="118">
        <v>0</v>
      </c>
      <c r="N701" s="118">
        <v>0</v>
      </c>
      <c r="O701" s="118">
        <v>0</v>
      </c>
      <c r="P701" s="118">
        <v>0</v>
      </c>
      <c r="Q701" s="118">
        <v>0</v>
      </c>
      <c r="R701" s="118">
        <v>0</v>
      </c>
      <c r="S701" s="118">
        <v>0</v>
      </c>
      <c r="T701" s="118">
        <v>0</v>
      </c>
      <c r="U701" s="118">
        <v>0</v>
      </c>
      <c r="V701" s="118">
        <v>24.2</v>
      </c>
      <c r="W701" s="118">
        <v>27.2</v>
      </c>
      <c r="X701" s="232"/>
    </row>
    <row r="702" spans="1:24" ht="13.5" customHeight="1" x14ac:dyDescent="0.25">
      <c r="A702" s="170">
        <v>0.69791666666666696</v>
      </c>
      <c r="B702" s="118">
        <v>61</v>
      </c>
      <c r="C702" s="118">
        <v>0</v>
      </c>
      <c r="D702" s="118">
        <v>1</v>
      </c>
      <c r="E702" s="118">
        <v>8</v>
      </c>
      <c r="F702" s="118">
        <v>41</v>
      </c>
      <c r="G702" s="118">
        <v>10</v>
      </c>
      <c r="H702" s="118">
        <v>1</v>
      </c>
      <c r="I702" s="118">
        <v>0</v>
      </c>
      <c r="J702" s="118">
        <v>0</v>
      </c>
      <c r="K702" s="118">
        <v>0</v>
      </c>
      <c r="L702" s="118">
        <v>0</v>
      </c>
      <c r="M702" s="118">
        <v>0</v>
      </c>
      <c r="N702" s="118">
        <v>0</v>
      </c>
      <c r="O702" s="118">
        <v>0</v>
      </c>
      <c r="P702" s="118">
        <v>0</v>
      </c>
      <c r="Q702" s="118">
        <v>0</v>
      </c>
      <c r="R702" s="118">
        <v>0</v>
      </c>
      <c r="S702" s="118">
        <v>0</v>
      </c>
      <c r="T702" s="118">
        <v>0</v>
      </c>
      <c r="U702" s="118">
        <v>0</v>
      </c>
      <c r="V702" s="118">
        <v>22.5</v>
      </c>
      <c r="W702" s="118">
        <v>25.6</v>
      </c>
      <c r="X702" s="232"/>
    </row>
    <row r="703" spans="1:24" ht="13.5" customHeight="1" x14ac:dyDescent="0.25">
      <c r="A703" s="170">
        <v>0.70833333333333304</v>
      </c>
      <c r="B703" s="118">
        <v>50</v>
      </c>
      <c r="C703" s="118">
        <v>0</v>
      </c>
      <c r="D703" s="118">
        <v>4</v>
      </c>
      <c r="E703" s="118">
        <v>10</v>
      </c>
      <c r="F703" s="118">
        <v>25</v>
      </c>
      <c r="G703" s="118">
        <v>11</v>
      </c>
      <c r="H703" s="118">
        <v>0</v>
      </c>
      <c r="I703" s="118">
        <v>0</v>
      </c>
      <c r="J703" s="118">
        <v>0</v>
      </c>
      <c r="K703" s="118">
        <v>0</v>
      </c>
      <c r="L703" s="118">
        <v>0</v>
      </c>
      <c r="M703" s="118">
        <v>0</v>
      </c>
      <c r="N703" s="118">
        <v>0</v>
      </c>
      <c r="O703" s="118">
        <v>0</v>
      </c>
      <c r="P703" s="118">
        <v>0</v>
      </c>
      <c r="Q703" s="118">
        <v>0</v>
      </c>
      <c r="R703" s="118">
        <v>0</v>
      </c>
      <c r="S703" s="118">
        <v>0</v>
      </c>
      <c r="T703" s="118">
        <v>0</v>
      </c>
      <c r="U703" s="118">
        <v>0</v>
      </c>
      <c r="V703" s="118">
        <v>22</v>
      </c>
      <c r="W703" s="118">
        <v>26</v>
      </c>
      <c r="X703" s="232"/>
    </row>
    <row r="704" spans="1:24" ht="13.5" customHeight="1" x14ac:dyDescent="0.25">
      <c r="A704" s="170">
        <v>0.71875</v>
      </c>
      <c r="B704" s="118">
        <v>28</v>
      </c>
      <c r="C704" s="118">
        <v>0</v>
      </c>
      <c r="D704" s="118">
        <v>2</v>
      </c>
      <c r="E704" s="118">
        <v>2</v>
      </c>
      <c r="F704" s="118">
        <v>20</v>
      </c>
      <c r="G704" s="118">
        <v>2</v>
      </c>
      <c r="H704" s="118">
        <v>2</v>
      </c>
      <c r="I704" s="118">
        <v>0</v>
      </c>
      <c r="J704" s="118">
        <v>0</v>
      </c>
      <c r="K704" s="118">
        <v>0</v>
      </c>
      <c r="L704" s="118">
        <v>0</v>
      </c>
      <c r="M704" s="118">
        <v>0</v>
      </c>
      <c r="N704" s="118">
        <v>0</v>
      </c>
      <c r="O704" s="118">
        <v>0</v>
      </c>
      <c r="P704" s="118">
        <v>0</v>
      </c>
      <c r="Q704" s="118">
        <v>0</v>
      </c>
      <c r="R704" s="118">
        <v>0</v>
      </c>
      <c r="S704" s="118">
        <v>0</v>
      </c>
      <c r="T704" s="118">
        <v>0</v>
      </c>
      <c r="U704" s="118">
        <v>0</v>
      </c>
      <c r="V704" s="118">
        <v>22.1</v>
      </c>
      <c r="W704" s="118">
        <v>24.9</v>
      </c>
      <c r="X704" s="232"/>
    </row>
    <row r="705" spans="1:24" ht="13.5" customHeight="1" x14ac:dyDescent="0.25">
      <c r="A705" s="170">
        <v>0.72916666666666696</v>
      </c>
      <c r="B705" s="118">
        <v>30</v>
      </c>
      <c r="C705" s="118">
        <v>0</v>
      </c>
      <c r="D705" s="118">
        <v>0</v>
      </c>
      <c r="E705" s="118">
        <v>1</v>
      </c>
      <c r="F705" s="118">
        <v>25</v>
      </c>
      <c r="G705" s="118">
        <v>3</v>
      </c>
      <c r="H705" s="118">
        <v>1</v>
      </c>
      <c r="I705" s="118">
        <v>0</v>
      </c>
      <c r="J705" s="118">
        <v>0</v>
      </c>
      <c r="K705" s="118">
        <v>0</v>
      </c>
      <c r="L705" s="118">
        <v>0</v>
      </c>
      <c r="M705" s="118">
        <v>0</v>
      </c>
      <c r="N705" s="118">
        <v>0</v>
      </c>
      <c r="O705" s="118">
        <v>0</v>
      </c>
      <c r="P705" s="118">
        <v>0</v>
      </c>
      <c r="Q705" s="118">
        <v>0</v>
      </c>
      <c r="R705" s="118">
        <v>0</v>
      </c>
      <c r="S705" s="118">
        <v>0</v>
      </c>
      <c r="T705" s="118">
        <v>0</v>
      </c>
      <c r="U705" s="118">
        <v>0</v>
      </c>
      <c r="V705" s="118">
        <v>23.7</v>
      </c>
      <c r="W705" s="118">
        <v>25.1</v>
      </c>
      <c r="X705" s="232"/>
    </row>
    <row r="706" spans="1:24" ht="13.5" customHeight="1" x14ac:dyDescent="0.25">
      <c r="A706" s="170">
        <v>0.73958333333333304</v>
      </c>
      <c r="B706" s="118">
        <v>33</v>
      </c>
      <c r="C706" s="118">
        <v>0</v>
      </c>
      <c r="D706" s="118">
        <v>0</v>
      </c>
      <c r="E706" s="118">
        <v>2</v>
      </c>
      <c r="F706" s="118">
        <v>28</v>
      </c>
      <c r="G706" s="118">
        <v>3</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23</v>
      </c>
      <c r="W706" s="118">
        <v>24.6</v>
      </c>
      <c r="X706" s="232"/>
    </row>
    <row r="707" spans="1:24" ht="13.5" customHeight="1" x14ac:dyDescent="0.25">
      <c r="A707" s="170">
        <v>0.75</v>
      </c>
      <c r="B707" s="118">
        <v>40</v>
      </c>
      <c r="C707" s="118">
        <v>0</v>
      </c>
      <c r="D707" s="118">
        <v>0</v>
      </c>
      <c r="E707" s="118">
        <v>1</v>
      </c>
      <c r="F707" s="118">
        <v>25</v>
      </c>
      <c r="G707" s="118">
        <v>14</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23.8</v>
      </c>
      <c r="W707" s="118">
        <v>26.1</v>
      </c>
      <c r="X707" s="232"/>
    </row>
    <row r="708" spans="1:24" ht="13.5" customHeight="1" x14ac:dyDescent="0.25">
      <c r="A708" s="170">
        <v>0.76041666666666696</v>
      </c>
      <c r="B708" s="118">
        <v>24</v>
      </c>
      <c r="C708" s="118">
        <v>0</v>
      </c>
      <c r="D708" s="118">
        <v>0</v>
      </c>
      <c r="E708" s="118">
        <v>1</v>
      </c>
      <c r="F708" s="118">
        <v>20</v>
      </c>
      <c r="G708" s="118">
        <v>3</v>
      </c>
      <c r="H708" s="118">
        <v>0</v>
      </c>
      <c r="I708" s="118">
        <v>0</v>
      </c>
      <c r="J708" s="118">
        <v>0</v>
      </c>
      <c r="K708" s="118">
        <v>0</v>
      </c>
      <c r="L708" s="118">
        <v>0</v>
      </c>
      <c r="M708" s="118">
        <v>0</v>
      </c>
      <c r="N708" s="118">
        <v>0</v>
      </c>
      <c r="O708" s="118">
        <v>0</v>
      </c>
      <c r="P708" s="118">
        <v>0</v>
      </c>
      <c r="Q708" s="118">
        <v>0</v>
      </c>
      <c r="R708" s="118">
        <v>0</v>
      </c>
      <c r="S708" s="118">
        <v>0</v>
      </c>
      <c r="T708" s="118">
        <v>0</v>
      </c>
      <c r="U708" s="118">
        <v>0</v>
      </c>
      <c r="V708" s="118">
        <v>23</v>
      </c>
      <c r="W708" s="118">
        <v>24.9</v>
      </c>
      <c r="X708" s="232"/>
    </row>
    <row r="709" spans="1:24" ht="13.5" customHeight="1" x14ac:dyDescent="0.25">
      <c r="A709" s="170">
        <v>0.77083333333333304</v>
      </c>
      <c r="B709" s="118">
        <v>39</v>
      </c>
      <c r="C709" s="118">
        <v>2</v>
      </c>
      <c r="D709" s="118">
        <v>1</v>
      </c>
      <c r="E709" s="118">
        <v>7</v>
      </c>
      <c r="F709" s="118">
        <v>22</v>
      </c>
      <c r="G709" s="118">
        <v>7</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21.5</v>
      </c>
      <c r="W709" s="118">
        <v>25.9</v>
      </c>
      <c r="X709" s="232"/>
    </row>
    <row r="710" spans="1:24" ht="13.5" customHeight="1" x14ac:dyDescent="0.25">
      <c r="A710" s="170">
        <v>0.78125</v>
      </c>
      <c r="B710" s="118">
        <v>21</v>
      </c>
      <c r="C710" s="118">
        <v>0</v>
      </c>
      <c r="D710" s="118">
        <v>1</v>
      </c>
      <c r="E710" s="118">
        <v>0</v>
      </c>
      <c r="F710" s="118">
        <v>14</v>
      </c>
      <c r="G710" s="118">
        <v>6</v>
      </c>
      <c r="H710" s="118">
        <v>0</v>
      </c>
      <c r="I710" s="118">
        <v>0</v>
      </c>
      <c r="J710" s="118">
        <v>0</v>
      </c>
      <c r="K710" s="118">
        <v>0</v>
      </c>
      <c r="L710" s="118">
        <v>0</v>
      </c>
      <c r="M710" s="118">
        <v>0</v>
      </c>
      <c r="N710" s="118">
        <v>0</v>
      </c>
      <c r="O710" s="118">
        <v>0</v>
      </c>
      <c r="P710" s="118">
        <v>0</v>
      </c>
      <c r="Q710" s="118">
        <v>0</v>
      </c>
      <c r="R710" s="118">
        <v>0</v>
      </c>
      <c r="S710" s="118">
        <v>0</v>
      </c>
      <c r="T710" s="118">
        <v>0</v>
      </c>
      <c r="U710" s="118">
        <v>0</v>
      </c>
      <c r="V710" s="118">
        <v>24</v>
      </c>
      <c r="W710" s="118">
        <v>26.9</v>
      </c>
      <c r="X710" s="232"/>
    </row>
    <row r="711" spans="1:24" ht="13.5" customHeight="1" x14ac:dyDescent="0.25">
      <c r="A711" s="170">
        <v>0.79166666666666696</v>
      </c>
      <c r="B711" s="118">
        <v>22</v>
      </c>
      <c r="C711" s="118">
        <v>0</v>
      </c>
      <c r="D711" s="118">
        <v>1</v>
      </c>
      <c r="E711" s="118">
        <v>3</v>
      </c>
      <c r="F711" s="118">
        <v>16</v>
      </c>
      <c r="G711" s="118">
        <v>1</v>
      </c>
      <c r="H711" s="118">
        <v>1</v>
      </c>
      <c r="I711" s="118">
        <v>0</v>
      </c>
      <c r="J711" s="118">
        <v>0</v>
      </c>
      <c r="K711" s="118">
        <v>0</v>
      </c>
      <c r="L711" s="118">
        <v>0</v>
      </c>
      <c r="M711" s="118">
        <v>0</v>
      </c>
      <c r="N711" s="118">
        <v>0</v>
      </c>
      <c r="O711" s="118">
        <v>0</v>
      </c>
      <c r="P711" s="118">
        <v>0</v>
      </c>
      <c r="Q711" s="118">
        <v>0</v>
      </c>
      <c r="R711" s="118">
        <v>0</v>
      </c>
      <c r="S711" s="118">
        <v>0</v>
      </c>
      <c r="T711" s="118">
        <v>0</v>
      </c>
      <c r="U711" s="118">
        <v>0</v>
      </c>
      <c r="V711" s="118">
        <v>22.7</v>
      </c>
      <c r="W711" s="118">
        <v>24.9</v>
      </c>
      <c r="X711" s="232"/>
    </row>
    <row r="712" spans="1:24" ht="13.5" customHeight="1" x14ac:dyDescent="0.25">
      <c r="A712" s="170">
        <v>0.80208333333333304</v>
      </c>
      <c r="B712" s="118">
        <v>19</v>
      </c>
      <c r="C712" s="118">
        <v>0</v>
      </c>
      <c r="D712" s="118">
        <v>0</v>
      </c>
      <c r="E712" s="118">
        <v>2</v>
      </c>
      <c r="F712" s="118">
        <v>11</v>
      </c>
      <c r="G712" s="118">
        <v>4</v>
      </c>
      <c r="H712" s="118">
        <v>2</v>
      </c>
      <c r="I712" s="118">
        <v>0</v>
      </c>
      <c r="J712" s="118">
        <v>0</v>
      </c>
      <c r="K712" s="118">
        <v>0</v>
      </c>
      <c r="L712" s="118">
        <v>0</v>
      </c>
      <c r="M712" s="118">
        <v>0</v>
      </c>
      <c r="N712" s="118">
        <v>0</v>
      </c>
      <c r="O712" s="118">
        <v>0</v>
      </c>
      <c r="P712" s="118">
        <v>0</v>
      </c>
      <c r="Q712" s="118">
        <v>0</v>
      </c>
      <c r="R712" s="118">
        <v>0</v>
      </c>
      <c r="S712" s="118">
        <v>0</v>
      </c>
      <c r="T712" s="118">
        <v>0</v>
      </c>
      <c r="U712" s="118">
        <v>0</v>
      </c>
      <c r="V712" s="118">
        <v>23.3</v>
      </c>
      <c r="W712" s="118">
        <v>28</v>
      </c>
      <c r="X712" s="232"/>
    </row>
    <row r="713" spans="1:24" ht="13.5" customHeight="1" x14ac:dyDescent="0.25">
      <c r="A713" s="170">
        <v>0.8125</v>
      </c>
      <c r="B713" s="118">
        <v>21</v>
      </c>
      <c r="C713" s="118">
        <v>0</v>
      </c>
      <c r="D713" s="118">
        <v>0</v>
      </c>
      <c r="E713" s="118">
        <v>4</v>
      </c>
      <c r="F713" s="118">
        <v>11</v>
      </c>
      <c r="G713" s="118">
        <v>6</v>
      </c>
      <c r="H713" s="118">
        <v>0</v>
      </c>
      <c r="I713" s="118">
        <v>0</v>
      </c>
      <c r="J713" s="118">
        <v>0</v>
      </c>
      <c r="K713" s="118">
        <v>0</v>
      </c>
      <c r="L713" s="118">
        <v>0</v>
      </c>
      <c r="M713" s="118">
        <v>0</v>
      </c>
      <c r="N713" s="118">
        <v>0</v>
      </c>
      <c r="O713" s="118">
        <v>0</v>
      </c>
      <c r="P713" s="118">
        <v>0</v>
      </c>
      <c r="Q713" s="118">
        <v>0</v>
      </c>
      <c r="R713" s="118">
        <v>0</v>
      </c>
      <c r="S713" s="118">
        <v>0</v>
      </c>
      <c r="T713" s="118">
        <v>0</v>
      </c>
      <c r="U713" s="118">
        <v>0</v>
      </c>
      <c r="V713" s="118">
        <v>23.2</v>
      </c>
      <c r="W713" s="118">
        <v>26.6</v>
      </c>
      <c r="X713" s="232"/>
    </row>
    <row r="714" spans="1:24" ht="13.5" customHeight="1" x14ac:dyDescent="0.25">
      <c r="A714" s="170">
        <v>0.82291666666666696</v>
      </c>
      <c r="B714" s="118">
        <v>14</v>
      </c>
      <c r="C714" s="118">
        <v>0</v>
      </c>
      <c r="D714" s="118">
        <v>0</v>
      </c>
      <c r="E714" s="118">
        <v>2</v>
      </c>
      <c r="F714" s="118">
        <v>4</v>
      </c>
      <c r="G714" s="118">
        <v>6</v>
      </c>
      <c r="H714" s="118">
        <v>2</v>
      </c>
      <c r="I714" s="118">
        <v>0</v>
      </c>
      <c r="J714" s="118">
        <v>0</v>
      </c>
      <c r="K714" s="118">
        <v>0</v>
      </c>
      <c r="L714" s="118">
        <v>0</v>
      </c>
      <c r="M714" s="118">
        <v>0</v>
      </c>
      <c r="N714" s="118">
        <v>0</v>
      </c>
      <c r="O714" s="118">
        <v>0</v>
      </c>
      <c r="P714" s="118">
        <v>0</v>
      </c>
      <c r="Q714" s="118">
        <v>0</v>
      </c>
      <c r="R714" s="118">
        <v>0</v>
      </c>
      <c r="S714" s="118">
        <v>0</v>
      </c>
      <c r="T714" s="118">
        <v>0</v>
      </c>
      <c r="U714" s="118">
        <v>0</v>
      </c>
      <c r="V714" s="118">
        <v>25</v>
      </c>
      <c r="W714" s="118">
        <v>30.1</v>
      </c>
      <c r="X714" s="232"/>
    </row>
    <row r="715" spans="1:24" ht="13.5" customHeight="1" x14ac:dyDescent="0.25">
      <c r="A715" s="170">
        <v>0.83333333333333304</v>
      </c>
      <c r="B715" s="118">
        <v>35</v>
      </c>
      <c r="C715" s="118">
        <v>0</v>
      </c>
      <c r="D715" s="118">
        <v>1</v>
      </c>
      <c r="E715" s="118">
        <v>11</v>
      </c>
      <c r="F715" s="118">
        <v>16</v>
      </c>
      <c r="G715" s="118">
        <v>5</v>
      </c>
      <c r="H715" s="118">
        <v>2</v>
      </c>
      <c r="I715" s="118">
        <v>0</v>
      </c>
      <c r="J715" s="118">
        <v>0</v>
      </c>
      <c r="K715" s="118">
        <v>0</v>
      </c>
      <c r="L715" s="118">
        <v>0</v>
      </c>
      <c r="M715" s="118">
        <v>0</v>
      </c>
      <c r="N715" s="118">
        <v>0</v>
      </c>
      <c r="O715" s="118">
        <v>0</v>
      </c>
      <c r="P715" s="118">
        <v>0</v>
      </c>
      <c r="Q715" s="118">
        <v>0</v>
      </c>
      <c r="R715" s="118">
        <v>0</v>
      </c>
      <c r="S715" s="118">
        <v>0</v>
      </c>
      <c r="T715" s="118">
        <v>0</v>
      </c>
      <c r="U715" s="118">
        <v>0</v>
      </c>
      <c r="V715" s="118">
        <v>22.4</v>
      </c>
      <c r="W715" s="118">
        <v>25.5</v>
      </c>
      <c r="X715" s="232"/>
    </row>
    <row r="716" spans="1:24" ht="13.5" customHeight="1" x14ac:dyDescent="0.25">
      <c r="A716" s="170">
        <v>0.84375</v>
      </c>
      <c r="B716" s="118">
        <v>17</v>
      </c>
      <c r="C716" s="118">
        <v>0</v>
      </c>
      <c r="D716" s="118">
        <v>0</v>
      </c>
      <c r="E716" s="118">
        <v>0</v>
      </c>
      <c r="F716" s="118">
        <v>8</v>
      </c>
      <c r="G716" s="118">
        <v>7</v>
      </c>
      <c r="H716" s="118">
        <v>2</v>
      </c>
      <c r="I716" s="118">
        <v>0</v>
      </c>
      <c r="J716" s="118">
        <v>0</v>
      </c>
      <c r="K716" s="118">
        <v>0</v>
      </c>
      <c r="L716" s="118">
        <v>0</v>
      </c>
      <c r="M716" s="118">
        <v>0</v>
      </c>
      <c r="N716" s="118">
        <v>0</v>
      </c>
      <c r="O716" s="118">
        <v>0</v>
      </c>
      <c r="P716" s="118">
        <v>0</v>
      </c>
      <c r="Q716" s="118">
        <v>0</v>
      </c>
      <c r="R716" s="118">
        <v>0</v>
      </c>
      <c r="S716" s="118">
        <v>0</v>
      </c>
      <c r="T716" s="118">
        <v>0</v>
      </c>
      <c r="U716" s="118">
        <v>0</v>
      </c>
      <c r="V716" s="118">
        <v>25.8</v>
      </c>
      <c r="W716" s="118">
        <v>30.6</v>
      </c>
      <c r="X716" s="232"/>
    </row>
    <row r="717" spans="1:24" ht="13.5" customHeight="1" x14ac:dyDescent="0.25">
      <c r="A717" s="170">
        <v>0.85416666666666696</v>
      </c>
      <c r="B717" s="118">
        <v>10</v>
      </c>
      <c r="C717" s="118">
        <v>0</v>
      </c>
      <c r="D717" s="118">
        <v>1</v>
      </c>
      <c r="E717" s="118">
        <v>1</v>
      </c>
      <c r="F717" s="118">
        <v>4</v>
      </c>
      <c r="G717" s="118">
        <v>4</v>
      </c>
      <c r="H717" s="118">
        <v>0</v>
      </c>
      <c r="I717" s="118">
        <v>0</v>
      </c>
      <c r="J717" s="118">
        <v>0</v>
      </c>
      <c r="K717" s="118">
        <v>0</v>
      </c>
      <c r="L717" s="118">
        <v>0</v>
      </c>
      <c r="M717" s="118">
        <v>0</v>
      </c>
      <c r="N717" s="118">
        <v>0</v>
      </c>
      <c r="O717" s="118">
        <v>0</v>
      </c>
      <c r="P717" s="118">
        <v>0</v>
      </c>
      <c r="Q717" s="118">
        <v>0</v>
      </c>
      <c r="R717" s="118">
        <v>0</v>
      </c>
      <c r="S717" s="118">
        <v>0</v>
      </c>
      <c r="T717" s="118">
        <v>0</v>
      </c>
      <c r="U717" s="118">
        <v>0</v>
      </c>
      <c r="V717" s="118">
        <v>22.5</v>
      </c>
      <c r="W717" s="118" t="s">
        <v>187</v>
      </c>
      <c r="X717" s="232"/>
    </row>
    <row r="718" spans="1:24" ht="13.5" customHeight="1" x14ac:dyDescent="0.25">
      <c r="A718" s="170">
        <v>0.86458333333333304</v>
      </c>
      <c r="B718" s="118">
        <v>13</v>
      </c>
      <c r="C718" s="118">
        <v>0</v>
      </c>
      <c r="D718" s="118">
        <v>3</v>
      </c>
      <c r="E718" s="118">
        <v>1</v>
      </c>
      <c r="F718" s="118">
        <v>5</v>
      </c>
      <c r="G718" s="118">
        <v>2</v>
      </c>
      <c r="H718" s="118">
        <v>2</v>
      </c>
      <c r="I718" s="118">
        <v>0</v>
      </c>
      <c r="J718" s="118">
        <v>0</v>
      </c>
      <c r="K718" s="118">
        <v>0</v>
      </c>
      <c r="L718" s="118">
        <v>0</v>
      </c>
      <c r="M718" s="118">
        <v>0</v>
      </c>
      <c r="N718" s="118">
        <v>0</v>
      </c>
      <c r="O718" s="118">
        <v>0</v>
      </c>
      <c r="P718" s="118">
        <v>0</v>
      </c>
      <c r="Q718" s="118">
        <v>0</v>
      </c>
      <c r="R718" s="118">
        <v>0</v>
      </c>
      <c r="S718" s="118">
        <v>0</v>
      </c>
      <c r="T718" s="118">
        <v>0</v>
      </c>
      <c r="U718" s="118">
        <v>0</v>
      </c>
      <c r="V718" s="118">
        <v>22.2</v>
      </c>
      <c r="W718" s="118">
        <v>29.6</v>
      </c>
      <c r="X718" s="232"/>
    </row>
    <row r="719" spans="1:24" ht="13.5" customHeight="1" x14ac:dyDescent="0.25">
      <c r="A719" s="170">
        <v>0.875</v>
      </c>
      <c r="B719" s="118">
        <v>12</v>
      </c>
      <c r="C719" s="118">
        <v>1</v>
      </c>
      <c r="D719" s="118">
        <v>0</v>
      </c>
      <c r="E719" s="118">
        <v>0</v>
      </c>
      <c r="F719" s="118">
        <v>5</v>
      </c>
      <c r="G719" s="118">
        <v>5</v>
      </c>
      <c r="H719" s="118">
        <v>1</v>
      </c>
      <c r="I719" s="118">
        <v>0</v>
      </c>
      <c r="J719" s="118">
        <v>0</v>
      </c>
      <c r="K719" s="118">
        <v>0</v>
      </c>
      <c r="L719" s="118">
        <v>0</v>
      </c>
      <c r="M719" s="118">
        <v>0</v>
      </c>
      <c r="N719" s="118">
        <v>0</v>
      </c>
      <c r="O719" s="118">
        <v>0</v>
      </c>
      <c r="P719" s="118">
        <v>0</v>
      </c>
      <c r="Q719" s="118">
        <v>0</v>
      </c>
      <c r="R719" s="118">
        <v>0</v>
      </c>
      <c r="S719" s="118">
        <v>0</v>
      </c>
      <c r="T719" s="118">
        <v>0</v>
      </c>
      <c r="U719" s="118">
        <v>0</v>
      </c>
      <c r="V719" s="118">
        <v>23.6</v>
      </c>
      <c r="W719" s="118">
        <v>28.4</v>
      </c>
      <c r="X719" s="232"/>
    </row>
    <row r="720" spans="1:24" ht="13.5" customHeight="1" x14ac:dyDescent="0.25">
      <c r="A720" s="170">
        <v>0.88541666666666696</v>
      </c>
      <c r="B720" s="118">
        <v>9</v>
      </c>
      <c r="C720" s="118">
        <v>0</v>
      </c>
      <c r="D720" s="118">
        <v>0</v>
      </c>
      <c r="E720" s="118">
        <v>0</v>
      </c>
      <c r="F720" s="118">
        <v>2</v>
      </c>
      <c r="G720" s="118">
        <v>6</v>
      </c>
      <c r="H720" s="118">
        <v>1</v>
      </c>
      <c r="I720" s="118">
        <v>0</v>
      </c>
      <c r="J720" s="118">
        <v>0</v>
      </c>
      <c r="K720" s="118">
        <v>0</v>
      </c>
      <c r="L720" s="118">
        <v>0</v>
      </c>
      <c r="M720" s="118">
        <v>0</v>
      </c>
      <c r="N720" s="118">
        <v>0</v>
      </c>
      <c r="O720" s="118">
        <v>0</v>
      </c>
      <c r="P720" s="118">
        <v>0</v>
      </c>
      <c r="Q720" s="118">
        <v>0</v>
      </c>
      <c r="R720" s="118">
        <v>0</v>
      </c>
      <c r="S720" s="118">
        <v>0</v>
      </c>
      <c r="T720" s="118">
        <v>0</v>
      </c>
      <c r="U720" s="118">
        <v>0</v>
      </c>
      <c r="V720" s="118">
        <v>26.9</v>
      </c>
      <c r="W720" s="118" t="s">
        <v>187</v>
      </c>
      <c r="X720" s="232"/>
    </row>
    <row r="721" spans="1:24" ht="13.5" customHeight="1" x14ac:dyDescent="0.25">
      <c r="A721" s="170">
        <v>0.89583333333333304</v>
      </c>
      <c r="B721" s="118">
        <v>6</v>
      </c>
      <c r="C721" s="118">
        <v>0</v>
      </c>
      <c r="D721" s="118">
        <v>1</v>
      </c>
      <c r="E721" s="118">
        <v>0</v>
      </c>
      <c r="F721" s="118">
        <v>2</v>
      </c>
      <c r="G721" s="118">
        <v>3</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23.3</v>
      </c>
      <c r="W721" s="118" t="s">
        <v>187</v>
      </c>
      <c r="X721" s="232"/>
    </row>
    <row r="722" spans="1:24" ht="13.5" customHeight="1" x14ac:dyDescent="0.25">
      <c r="A722" s="170">
        <v>0.90625</v>
      </c>
      <c r="B722" s="118">
        <v>8</v>
      </c>
      <c r="C722" s="118">
        <v>0</v>
      </c>
      <c r="D722" s="118">
        <v>0</v>
      </c>
      <c r="E722" s="118">
        <v>0</v>
      </c>
      <c r="F722" s="118">
        <v>3</v>
      </c>
      <c r="G722" s="118">
        <v>4</v>
      </c>
      <c r="H722" s="118">
        <v>1</v>
      </c>
      <c r="I722" s="118">
        <v>0</v>
      </c>
      <c r="J722" s="118">
        <v>0</v>
      </c>
      <c r="K722" s="118">
        <v>0</v>
      </c>
      <c r="L722" s="118">
        <v>0</v>
      </c>
      <c r="M722" s="118">
        <v>0</v>
      </c>
      <c r="N722" s="118">
        <v>0</v>
      </c>
      <c r="O722" s="118">
        <v>0</v>
      </c>
      <c r="P722" s="118">
        <v>0</v>
      </c>
      <c r="Q722" s="118">
        <v>0</v>
      </c>
      <c r="R722" s="118">
        <v>0</v>
      </c>
      <c r="S722" s="118">
        <v>0</v>
      </c>
      <c r="T722" s="118">
        <v>0</v>
      </c>
      <c r="U722" s="118">
        <v>0</v>
      </c>
      <c r="V722" s="118">
        <v>25.9</v>
      </c>
      <c r="W722" s="118" t="s">
        <v>187</v>
      </c>
      <c r="X722" s="232"/>
    </row>
    <row r="723" spans="1:24" ht="13.5" customHeight="1" x14ac:dyDescent="0.25">
      <c r="A723" s="170">
        <v>0.91666666666666696</v>
      </c>
      <c r="B723" s="118">
        <v>10</v>
      </c>
      <c r="C723" s="118">
        <v>0</v>
      </c>
      <c r="D723" s="118">
        <v>1</v>
      </c>
      <c r="E723" s="118">
        <v>0</v>
      </c>
      <c r="F723" s="118">
        <v>3</v>
      </c>
      <c r="G723" s="118">
        <v>5</v>
      </c>
      <c r="H723" s="118">
        <v>1</v>
      </c>
      <c r="I723" s="118">
        <v>0</v>
      </c>
      <c r="J723" s="118">
        <v>0</v>
      </c>
      <c r="K723" s="118">
        <v>0</v>
      </c>
      <c r="L723" s="118">
        <v>0</v>
      </c>
      <c r="M723" s="118">
        <v>0</v>
      </c>
      <c r="N723" s="118">
        <v>0</v>
      </c>
      <c r="O723" s="118">
        <v>0</v>
      </c>
      <c r="P723" s="118">
        <v>0</v>
      </c>
      <c r="Q723" s="118">
        <v>0</v>
      </c>
      <c r="R723" s="118">
        <v>0</v>
      </c>
      <c r="S723" s="118">
        <v>0</v>
      </c>
      <c r="T723" s="118">
        <v>0</v>
      </c>
      <c r="U723" s="118">
        <v>0</v>
      </c>
      <c r="V723" s="118">
        <v>25.6</v>
      </c>
      <c r="W723" s="118" t="s">
        <v>187</v>
      </c>
      <c r="X723" s="232"/>
    </row>
    <row r="724" spans="1:24" ht="13.5" customHeight="1" x14ac:dyDescent="0.25">
      <c r="A724" s="170">
        <v>0.92708333333333304</v>
      </c>
      <c r="B724" s="118">
        <v>4</v>
      </c>
      <c r="C724" s="118">
        <v>0</v>
      </c>
      <c r="D724" s="118">
        <v>0</v>
      </c>
      <c r="E724" s="118">
        <v>0</v>
      </c>
      <c r="F724" s="118">
        <v>1</v>
      </c>
      <c r="G724" s="118">
        <v>2</v>
      </c>
      <c r="H724" s="118">
        <v>1</v>
      </c>
      <c r="I724" s="118">
        <v>0</v>
      </c>
      <c r="J724" s="118">
        <v>0</v>
      </c>
      <c r="K724" s="118">
        <v>0</v>
      </c>
      <c r="L724" s="118">
        <v>0</v>
      </c>
      <c r="M724" s="118">
        <v>0</v>
      </c>
      <c r="N724" s="118">
        <v>0</v>
      </c>
      <c r="O724" s="118">
        <v>0</v>
      </c>
      <c r="P724" s="118">
        <v>0</v>
      </c>
      <c r="Q724" s="118">
        <v>0</v>
      </c>
      <c r="R724" s="118">
        <v>0</v>
      </c>
      <c r="S724" s="118">
        <v>0</v>
      </c>
      <c r="T724" s="118">
        <v>0</v>
      </c>
      <c r="U724" s="118">
        <v>0</v>
      </c>
      <c r="V724" s="118">
        <v>27.1</v>
      </c>
      <c r="W724" s="118" t="s">
        <v>187</v>
      </c>
      <c r="X724" s="232"/>
    </row>
    <row r="725" spans="1:24" ht="13.5" customHeight="1" x14ac:dyDescent="0.25">
      <c r="A725" s="170">
        <v>0.9375</v>
      </c>
      <c r="B725" s="118">
        <v>6</v>
      </c>
      <c r="C725" s="118">
        <v>0</v>
      </c>
      <c r="D725" s="118">
        <v>1</v>
      </c>
      <c r="E725" s="118">
        <v>0</v>
      </c>
      <c r="F725" s="118">
        <v>3</v>
      </c>
      <c r="G725" s="118">
        <v>1</v>
      </c>
      <c r="H725" s="118">
        <v>0</v>
      </c>
      <c r="I725" s="118">
        <v>1</v>
      </c>
      <c r="J725" s="118">
        <v>0</v>
      </c>
      <c r="K725" s="118">
        <v>0</v>
      </c>
      <c r="L725" s="118">
        <v>0</v>
      </c>
      <c r="M725" s="118">
        <v>0</v>
      </c>
      <c r="N725" s="118">
        <v>0</v>
      </c>
      <c r="O725" s="118">
        <v>0</v>
      </c>
      <c r="P725" s="118">
        <v>0</v>
      </c>
      <c r="Q725" s="118">
        <v>0</v>
      </c>
      <c r="R725" s="118">
        <v>0</v>
      </c>
      <c r="S725" s="118">
        <v>0</v>
      </c>
      <c r="T725" s="118">
        <v>0</v>
      </c>
      <c r="U725" s="118">
        <v>0</v>
      </c>
      <c r="V725" s="118">
        <v>23.9</v>
      </c>
      <c r="W725" s="118" t="s">
        <v>187</v>
      </c>
      <c r="X725" s="232"/>
    </row>
    <row r="726" spans="1:24" ht="13.5" customHeight="1" x14ac:dyDescent="0.25">
      <c r="A726" s="170">
        <v>0.94791666666666696</v>
      </c>
      <c r="B726" s="118">
        <v>5</v>
      </c>
      <c r="C726" s="118">
        <v>0</v>
      </c>
      <c r="D726" s="118">
        <v>0</v>
      </c>
      <c r="E726" s="118">
        <v>0</v>
      </c>
      <c r="F726" s="118">
        <v>2</v>
      </c>
      <c r="G726" s="118">
        <v>2</v>
      </c>
      <c r="H726" s="118">
        <v>0</v>
      </c>
      <c r="I726" s="118">
        <v>1</v>
      </c>
      <c r="J726" s="118">
        <v>0</v>
      </c>
      <c r="K726" s="118">
        <v>0</v>
      </c>
      <c r="L726" s="118">
        <v>0</v>
      </c>
      <c r="M726" s="118">
        <v>0</v>
      </c>
      <c r="N726" s="118">
        <v>0</v>
      </c>
      <c r="O726" s="118">
        <v>0</v>
      </c>
      <c r="P726" s="118">
        <v>0</v>
      </c>
      <c r="Q726" s="118">
        <v>0</v>
      </c>
      <c r="R726" s="118">
        <v>0</v>
      </c>
      <c r="S726" s="118">
        <v>0</v>
      </c>
      <c r="T726" s="118">
        <v>0</v>
      </c>
      <c r="U726" s="118">
        <v>0</v>
      </c>
      <c r="V726" s="118">
        <v>26.8</v>
      </c>
      <c r="W726" s="118" t="s">
        <v>187</v>
      </c>
      <c r="X726" s="232"/>
    </row>
    <row r="727" spans="1:24" ht="13.5" customHeight="1" x14ac:dyDescent="0.25">
      <c r="A727" s="170">
        <v>0.95833333333333304</v>
      </c>
      <c r="B727" s="118">
        <v>2</v>
      </c>
      <c r="C727" s="118">
        <v>0</v>
      </c>
      <c r="D727" s="118">
        <v>0</v>
      </c>
      <c r="E727" s="118">
        <v>0</v>
      </c>
      <c r="F727" s="118">
        <v>0</v>
      </c>
      <c r="G727" s="118">
        <v>0</v>
      </c>
      <c r="H727" s="118">
        <v>2</v>
      </c>
      <c r="I727" s="118">
        <v>0</v>
      </c>
      <c r="J727" s="118">
        <v>0</v>
      </c>
      <c r="K727" s="118">
        <v>0</v>
      </c>
      <c r="L727" s="118">
        <v>0</v>
      </c>
      <c r="M727" s="118">
        <v>0</v>
      </c>
      <c r="N727" s="118">
        <v>0</v>
      </c>
      <c r="O727" s="118">
        <v>0</v>
      </c>
      <c r="P727" s="118">
        <v>0</v>
      </c>
      <c r="Q727" s="118">
        <v>0</v>
      </c>
      <c r="R727" s="118">
        <v>0</v>
      </c>
      <c r="S727" s="118">
        <v>0</v>
      </c>
      <c r="T727" s="118">
        <v>0</v>
      </c>
      <c r="U727" s="118">
        <v>0</v>
      </c>
      <c r="V727" s="118">
        <v>31.6</v>
      </c>
      <c r="W727" s="118" t="s">
        <v>187</v>
      </c>
      <c r="X727" s="232"/>
    </row>
    <row r="728" spans="1:24" ht="13.5" customHeight="1" x14ac:dyDescent="0.25">
      <c r="A728" s="170">
        <v>0.96875</v>
      </c>
      <c r="B728" s="118">
        <v>2</v>
      </c>
      <c r="C728" s="118">
        <v>0</v>
      </c>
      <c r="D728" s="118">
        <v>0</v>
      </c>
      <c r="E728" s="118">
        <v>0</v>
      </c>
      <c r="F728" s="118">
        <v>1</v>
      </c>
      <c r="G728" s="118">
        <v>1</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25.5</v>
      </c>
      <c r="W728" s="118" t="s">
        <v>187</v>
      </c>
      <c r="X728" s="232"/>
    </row>
    <row r="729" spans="1:24" ht="13.5" customHeight="1" x14ac:dyDescent="0.25">
      <c r="A729" s="170">
        <v>0.97916666666666696</v>
      </c>
      <c r="B729" s="118">
        <v>3</v>
      </c>
      <c r="C729" s="118">
        <v>0</v>
      </c>
      <c r="D729" s="118">
        <v>0</v>
      </c>
      <c r="E729" s="118">
        <v>0</v>
      </c>
      <c r="F729" s="118">
        <v>2</v>
      </c>
      <c r="G729" s="118">
        <v>0</v>
      </c>
      <c r="H729" s="118">
        <v>1</v>
      </c>
      <c r="I729" s="118">
        <v>0</v>
      </c>
      <c r="J729" s="118">
        <v>0</v>
      </c>
      <c r="K729" s="118">
        <v>0</v>
      </c>
      <c r="L729" s="118">
        <v>0</v>
      </c>
      <c r="M729" s="118">
        <v>0</v>
      </c>
      <c r="N729" s="118">
        <v>0</v>
      </c>
      <c r="O729" s="118">
        <v>0</v>
      </c>
      <c r="P729" s="118">
        <v>0</v>
      </c>
      <c r="Q729" s="118">
        <v>0</v>
      </c>
      <c r="R729" s="118">
        <v>0</v>
      </c>
      <c r="S729" s="118">
        <v>0</v>
      </c>
      <c r="T729" s="118">
        <v>0</v>
      </c>
      <c r="U729" s="118">
        <v>0</v>
      </c>
      <c r="V729" s="118">
        <v>26.6</v>
      </c>
      <c r="W729" s="118" t="s">
        <v>187</v>
      </c>
      <c r="X729" s="232"/>
    </row>
    <row r="730" spans="1:24" ht="13.5" customHeight="1" thickBot="1" x14ac:dyDescent="0.3">
      <c r="A730" s="171">
        <v>0.98958333333333304</v>
      </c>
      <c r="B730" s="120">
        <v>3</v>
      </c>
      <c r="C730" s="120">
        <v>0</v>
      </c>
      <c r="D730" s="120">
        <v>0</v>
      </c>
      <c r="E730" s="120">
        <v>0</v>
      </c>
      <c r="F730" s="120">
        <v>1</v>
      </c>
      <c r="G730" s="120">
        <v>2</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26.4</v>
      </c>
      <c r="W730" s="120" t="s">
        <v>187</v>
      </c>
      <c r="X730" s="232"/>
    </row>
    <row r="731" spans="1:24" ht="13.5" customHeight="1" thickTop="1" x14ac:dyDescent="0.25">
      <c r="A731" s="286" t="s">
        <v>111</v>
      </c>
      <c r="B731" s="119">
        <f>SUM(B663:B710)</f>
        <v>1710</v>
      </c>
      <c r="C731" s="119">
        <f t="shared" ref="C731:U731" si="24">SUM(C663:C710)</f>
        <v>10</v>
      </c>
      <c r="D731" s="119">
        <f t="shared" si="24"/>
        <v>47</v>
      </c>
      <c r="E731" s="119">
        <f t="shared" si="24"/>
        <v>315</v>
      </c>
      <c r="F731" s="119">
        <f t="shared" si="24"/>
        <v>1005</v>
      </c>
      <c r="G731" s="119">
        <f t="shared" si="24"/>
        <v>305</v>
      </c>
      <c r="H731" s="119">
        <f t="shared" si="24"/>
        <v>24</v>
      </c>
      <c r="I731" s="119">
        <f t="shared" si="24"/>
        <v>3</v>
      </c>
      <c r="J731" s="119">
        <f t="shared" si="24"/>
        <v>1</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22.3</v>
      </c>
      <c r="W731" s="119">
        <v>25.7</v>
      </c>
      <c r="X731" s="232"/>
    </row>
    <row r="732" spans="1:24" ht="13.5" customHeight="1" x14ac:dyDescent="0.25">
      <c r="A732" s="287" t="s">
        <v>112</v>
      </c>
      <c r="B732" s="118">
        <f>SUM(B659:B722)</f>
        <v>1902</v>
      </c>
      <c r="C732" s="118">
        <f t="shared" ref="C732:U732" si="25">SUM(C659:C722)</f>
        <v>11</v>
      </c>
      <c r="D732" s="118">
        <f t="shared" si="25"/>
        <v>54</v>
      </c>
      <c r="E732" s="118">
        <f t="shared" si="25"/>
        <v>340</v>
      </c>
      <c r="F732" s="118">
        <f t="shared" si="25"/>
        <v>1094</v>
      </c>
      <c r="G732" s="118">
        <f t="shared" si="25"/>
        <v>361</v>
      </c>
      <c r="H732" s="118">
        <f t="shared" si="25"/>
        <v>38</v>
      </c>
      <c r="I732" s="118">
        <f t="shared" si="25"/>
        <v>3</v>
      </c>
      <c r="J732" s="118">
        <f t="shared" si="25"/>
        <v>1</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22.4</v>
      </c>
      <c r="W732" s="118">
        <v>25.8</v>
      </c>
      <c r="X732" s="232"/>
    </row>
    <row r="733" spans="1:24" ht="13.5" customHeight="1" x14ac:dyDescent="0.25">
      <c r="A733" s="118" t="s">
        <v>113</v>
      </c>
      <c r="B733" s="118">
        <f>SUM(B659:B730)</f>
        <v>1937</v>
      </c>
      <c r="C733" s="118">
        <f t="shared" ref="C733:U733" si="26">SUM(C659:C730)</f>
        <v>11</v>
      </c>
      <c r="D733" s="118">
        <f t="shared" si="26"/>
        <v>56</v>
      </c>
      <c r="E733" s="118">
        <f t="shared" si="26"/>
        <v>340</v>
      </c>
      <c r="F733" s="118">
        <f t="shared" si="26"/>
        <v>1107</v>
      </c>
      <c r="G733" s="118">
        <f t="shared" si="26"/>
        <v>374</v>
      </c>
      <c r="H733" s="118">
        <f t="shared" si="26"/>
        <v>43</v>
      </c>
      <c r="I733" s="118">
        <f t="shared" si="26"/>
        <v>5</v>
      </c>
      <c r="J733" s="118">
        <f t="shared" si="26"/>
        <v>1</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22.5</v>
      </c>
      <c r="W733" s="118">
        <v>25.9</v>
      </c>
      <c r="X733" s="232"/>
    </row>
    <row r="734" spans="1:24" ht="13.5" customHeight="1" thickBot="1" x14ac:dyDescent="0.3">
      <c r="A734" s="120" t="s">
        <v>114</v>
      </c>
      <c r="B734" s="120">
        <f>SUM(B635:B730)</f>
        <v>2031</v>
      </c>
      <c r="C734" s="120">
        <f t="shared" ref="C734:U734" si="27">SUM(C635:C730)</f>
        <v>11</v>
      </c>
      <c r="D734" s="120">
        <f t="shared" si="27"/>
        <v>56</v>
      </c>
      <c r="E734" s="120">
        <f t="shared" si="27"/>
        <v>341</v>
      </c>
      <c r="F734" s="120">
        <f t="shared" si="27"/>
        <v>1127</v>
      </c>
      <c r="G734" s="120">
        <f t="shared" si="27"/>
        <v>427</v>
      </c>
      <c r="H734" s="120">
        <f t="shared" si="27"/>
        <v>61</v>
      </c>
      <c r="I734" s="120">
        <f t="shared" si="27"/>
        <v>7</v>
      </c>
      <c r="J734" s="120">
        <f t="shared" si="27"/>
        <v>1</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22.7</v>
      </c>
      <c r="W734" s="120">
        <v>26.2</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5" t="s">
        <v>90</v>
      </c>
      <c r="C737" s="556"/>
      <c r="D737" s="556"/>
      <c r="E737" s="556"/>
      <c r="F737" s="556"/>
      <c r="G737" s="556"/>
      <c r="H737" s="556"/>
      <c r="I737" s="556"/>
      <c r="J737" s="556"/>
      <c r="K737" s="556"/>
      <c r="L737" s="556"/>
      <c r="M737" s="556"/>
      <c r="N737" s="556"/>
      <c r="O737" s="556"/>
      <c r="P737" s="556"/>
      <c r="Q737" s="556"/>
      <c r="R737" s="556"/>
      <c r="S737" s="556"/>
      <c r="T737" s="556"/>
      <c r="U737" s="556"/>
      <c r="V737" s="556"/>
      <c r="W737" s="557"/>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3</v>
      </c>
      <c r="C739" s="119">
        <v>0</v>
      </c>
      <c r="D739" s="119">
        <v>0</v>
      </c>
      <c r="E739" s="119">
        <v>0</v>
      </c>
      <c r="F739" s="119">
        <v>2</v>
      </c>
      <c r="G739" s="119">
        <v>1</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25.6</v>
      </c>
      <c r="W739" s="119" t="s">
        <v>187</v>
      </c>
      <c r="X739" s="232"/>
    </row>
    <row r="740" spans="1:24" ht="13.5" customHeight="1" x14ac:dyDescent="0.25">
      <c r="A740" s="170">
        <v>1.0416666666666666E-2</v>
      </c>
      <c r="B740" s="118">
        <v>2</v>
      </c>
      <c r="C740" s="118">
        <v>0</v>
      </c>
      <c r="D740" s="118">
        <v>0</v>
      </c>
      <c r="E740" s="118">
        <v>0</v>
      </c>
      <c r="F740" s="118">
        <v>0</v>
      </c>
      <c r="G740" s="118">
        <v>1</v>
      </c>
      <c r="H740" s="118">
        <v>1</v>
      </c>
      <c r="I740" s="118">
        <v>0</v>
      </c>
      <c r="J740" s="118">
        <v>0</v>
      </c>
      <c r="K740" s="118">
        <v>0</v>
      </c>
      <c r="L740" s="118">
        <v>0</v>
      </c>
      <c r="M740" s="118">
        <v>0</v>
      </c>
      <c r="N740" s="118">
        <v>0</v>
      </c>
      <c r="O740" s="118">
        <v>0</v>
      </c>
      <c r="P740" s="118">
        <v>0</v>
      </c>
      <c r="Q740" s="118">
        <v>0</v>
      </c>
      <c r="R740" s="118">
        <v>0</v>
      </c>
      <c r="S740" s="118">
        <v>0</v>
      </c>
      <c r="T740" s="118">
        <v>0</v>
      </c>
      <c r="U740" s="118">
        <v>0</v>
      </c>
      <c r="V740" s="118">
        <v>29.5</v>
      </c>
      <c r="W740" s="118" t="s">
        <v>187</v>
      </c>
      <c r="X740" s="232"/>
    </row>
    <row r="741" spans="1:24" ht="13.5" customHeight="1" x14ac:dyDescent="0.25">
      <c r="A741" s="170">
        <v>2.0833333333333332E-2</v>
      </c>
      <c r="B741" s="118">
        <v>1</v>
      </c>
      <c r="C741" s="118">
        <v>0</v>
      </c>
      <c r="D741" s="118">
        <v>0</v>
      </c>
      <c r="E741" s="118">
        <v>0</v>
      </c>
      <c r="F741" s="118">
        <v>0</v>
      </c>
      <c r="G741" s="118">
        <v>0</v>
      </c>
      <c r="H741" s="118">
        <v>1</v>
      </c>
      <c r="I741" s="118">
        <v>0</v>
      </c>
      <c r="J741" s="118">
        <v>0</v>
      </c>
      <c r="K741" s="118">
        <v>0</v>
      </c>
      <c r="L741" s="118">
        <v>0</v>
      </c>
      <c r="M741" s="118">
        <v>0</v>
      </c>
      <c r="N741" s="118">
        <v>0</v>
      </c>
      <c r="O741" s="118">
        <v>0</v>
      </c>
      <c r="P741" s="118">
        <v>0</v>
      </c>
      <c r="Q741" s="118">
        <v>0</v>
      </c>
      <c r="R741" s="118">
        <v>0</v>
      </c>
      <c r="S741" s="118">
        <v>0</v>
      </c>
      <c r="T741" s="118">
        <v>0</v>
      </c>
      <c r="U741" s="118">
        <v>0</v>
      </c>
      <c r="V741" s="118">
        <v>34.1</v>
      </c>
      <c r="W741" s="118" t="s">
        <v>187</v>
      </c>
      <c r="X741" s="232"/>
    </row>
    <row r="742" spans="1:24" ht="13.5" customHeight="1" x14ac:dyDescent="0.25">
      <c r="A742" s="170">
        <v>3.125E-2</v>
      </c>
      <c r="B742" s="118">
        <v>2</v>
      </c>
      <c r="C742" s="118">
        <v>0</v>
      </c>
      <c r="D742" s="118">
        <v>0</v>
      </c>
      <c r="E742" s="118">
        <v>1</v>
      </c>
      <c r="F742" s="118">
        <v>1</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19.5</v>
      </c>
      <c r="W742" s="118" t="s">
        <v>187</v>
      </c>
      <c r="X742" s="232"/>
    </row>
    <row r="743" spans="1:24" ht="13.5" customHeight="1" x14ac:dyDescent="0.25">
      <c r="A743" s="170">
        <v>4.1666666666666664E-2</v>
      </c>
      <c r="B743" s="118">
        <v>5</v>
      </c>
      <c r="C743" s="118">
        <v>0</v>
      </c>
      <c r="D743" s="118">
        <v>0</v>
      </c>
      <c r="E743" s="118">
        <v>0</v>
      </c>
      <c r="F743" s="118">
        <v>0</v>
      </c>
      <c r="G743" s="118">
        <v>4</v>
      </c>
      <c r="H743" s="118">
        <v>1</v>
      </c>
      <c r="I743" s="118">
        <v>0</v>
      </c>
      <c r="J743" s="118">
        <v>0</v>
      </c>
      <c r="K743" s="118">
        <v>0</v>
      </c>
      <c r="L743" s="118">
        <v>0</v>
      </c>
      <c r="M743" s="118">
        <v>0</v>
      </c>
      <c r="N743" s="118">
        <v>0</v>
      </c>
      <c r="O743" s="118">
        <v>0</v>
      </c>
      <c r="P743" s="118">
        <v>0</v>
      </c>
      <c r="Q743" s="118">
        <v>0</v>
      </c>
      <c r="R743" s="118">
        <v>0</v>
      </c>
      <c r="S743" s="118">
        <v>0</v>
      </c>
      <c r="T743" s="118">
        <v>0</v>
      </c>
      <c r="U743" s="118">
        <v>0</v>
      </c>
      <c r="V743" s="118">
        <v>29.1</v>
      </c>
      <c r="W743" s="118" t="s">
        <v>187</v>
      </c>
      <c r="X743" s="232"/>
    </row>
    <row r="744" spans="1:24" ht="13.5" customHeight="1" x14ac:dyDescent="0.25">
      <c r="A744" s="170">
        <v>5.2083333333333336E-2</v>
      </c>
      <c r="B744" s="118">
        <v>1</v>
      </c>
      <c r="C744" s="118">
        <v>0</v>
      </c>
      <c r="D744" s="118">
        <v>0</v>
      </c>
      <c r="E744" s="118">
        <v>0</v>
      </c>
      <c r="F744" s="118">
        <v>1</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v>21.4</v>
      </c>
      <c r="W744" s="118" t="s">
        <v>187</v>
      </c>
      <c r="X744" s="232"/>
    </row>
    <row r="745" spans="1:24" ht="13.5" customHeight="1" x14ac:dyDescent="0.25">
      <c r="A745" s="170">
        <v>6.25E-2</v>
      </c>
      <c r="B745" s="118">
        <v>1</v>
      </c>
      <c r="C745" s="118">
        <v>0</v>
      </c>
      <c r="D745" s="118">
        <v>0</v>
      </c>
      <c r="E745" s="118">
        <v>0</v>
      </c>
      <c r="F745" s="118">
        <v>0</v>
      </c>
      <c r="G745" s="118">
        <v>1</v>
      </c>
      <c r="H745" s="118">
        <v>0</v>
      </c>
      <c r="I745" s="118">
        <v>0</v>
      </c>
      <c r="J745" s="118">
        <v>0</v>
      </c>
      <c r="K745" s="118">
        <v>0</v>
      </c>
      <c r="L745" s="118">
        <v>0</v>
      </c>
      <c r="M745" s="118">
        <v>0</v>
      </c>
      <c r="N745" s="118">
        <v>0</v>
      </c>
      <c r="O745" s="118">
        <v>0</v>
      </c>
      <c r="P745" s="118">
        <v>0</v>
      </c>
      <c r="Q745" s="118">
        <v>0</v>
      </c>
      <c r="R745" s="118">
        <v>0</v>
      </c>
      <c r="S745" s="118">
        <v>0</v>
      </c>
      <c r="T745" s="118">
        <v>0</v>
      </c>
      <c r="U745" s="118">
        <v>0</v>
      </c>
      <c r="V745" s="118">
        <v>26.1</v>
      </c>
      <c r="W745" s="118" t="s">
        <v>187</v>
      </c>
      <c r="X745" s="232"/>
    </row>
    <row r="746" spans="1:24" ht="13.5" customHeight="1" x14ac:dyDescent="0.25">
      <c r="A746" s="170">
        <v>7.2916666666666699E-2</v>
      </c>
      <c r="B746" s="118">
        <v>1</v>
      </c>
      <c r="C746" s="118">
        <v>0</v>
      </c>
      <c r="D746" s="118">
        <v>0</v>
      </c>
      <c r="E746" s="118">
        <v>0</v>
      </c>
      <c r="F746" s="118">
        <v>0</v>
      </c>
      <c r="G746" s="118">
        <v>1</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v>25.4</v>
      </c>
      <c r="W746" s="118" t="s">
        <v>187</v>
      </c>
      <c r="X746" s="232"/>
    </row>
    <row r="747" spans="1:24" ht="13.5" customHeight="1" x14ac:dyDescent="0.25">
      <c r="A747" s="170">
        <v>8.3333333333333301E-2</v>
      </c>
      <c r="B747" s="118">
        <v>1</v>
      </c>
      <c r="C747" s="118">
        <v>0</v>
      </c>
      <c r="D747" s="118">
        <v>0</v>
      </c>
      <c r="E747" s="118">
        <v>0</v>
      </c>
      <c r="F747" s="118">
        <v>0</v>
      </c>
      <c r="G747" s="118">
        <v>0</v>
      </c>
      <c r="H747" s="118">
        <v>1</v>
      </c>
      <c r="I747" s="118">
        <v>0</v>
      </c>
      <c r="J747" s="118">
        <v>0</v>
      </c>
      <c r="K747" s="118">
        <v>0</v>
      </c>
      <c r="L747" s="118">
        <v>0</v>
      </c>
      <c r="M747" s="118">
        <v>0</v>
      </c>
      <c r="N747" s="118">
        <v>0</v>
      </c>
      <c r="O747" s="118">
        <v>0</v>
      </c>
      <c r="P747" s="118">
        <v>0</v>
      </c>
      <c r="Q747" s="118">
        <v>0</v>
      </c>
      <c r="R747" s="118">
        <v>0</v>
      </c>
      <c r="S747" s="118">
        <v>0</v>
      </c>
      <c r="T747" s="118">
        <v>0</v>
      </c>
      <c r="U747" s="118">
        <v>0</v>
      </c>
      <c r="V747" s="118">
        <v>34.700000000000003</v>
      </c>
      <c r="W747" s="118" t="s">
        <v>187</v>
      </c>
      <c r="X747" s="232"/>
    </row>
    <row r="748" spans="1:24" ht="13.5" customHeight="1" x14ac:dyDescent="0.25">
      <c r="A748" s="170">
        <v>9.375E-2</v>
      </c>
      <c r="B748" s="118">
        <v>0</v>
      </c>
      <c r="C748" s="118">
        <v>0</v>
      </c>
      <c r="D748" s="118">
        <v>0</v>
      </c>
      <c r="E748" s="118">
        <v>0</v>
      </c>
      <c r="F748" s="118">
        <v>0</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t="s">
        <v>187</v>
      </c>
      <c r="W748" s="118" t="s">
        <v>187</v>
      </c>
      <c r="X748" s="232"/>
    </row>
    <row r="749" spans="1:24"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187</v>
      </c>
      <c r="W749" s="118" t="s">
        <v>187</v>
      </c>
      <c r="X749" s="232"/>
    </row>
    <row r="750" spans="1:24" ht="13.5" customHeight="1" x14ac:dyDescent="0.25">
      <c r="A750" s="170">
        <v>0.114583333333333</v>
      </c>
      <c r="B750" s="118">
        <v>1</v>
      </c>
      <c r="C750" s="118">
        <v>0</v>
      </c>
      <c r="D750" s="118">
        <v>0</v>
      </c>
      <c r="E750" s="118">
        <v>0</v>
      </c>
      <c r="F750" s="118">
        <v>0</v>
      </c>
      <c r="G750" s="118">
        <v>1</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v>27.1</v>
      </c>
      <c r="W750" s="118" t="s">
        <v>187</v>
      </c>
      <c r="X750" s="232"/>
    </row>
    <row r="751" spans="1:24" ht="13.5" customHeight="1" x14ac:dyDescent="0.25">
      <c r="A751" s="170">
        <v>0.125</v>
      </c>
      <c r="B751" s="118">
        <v>2</v>
      </c>
      <c r="C751" s="118">
        <v>0</v>
      </c>
      <c r="D751" s="118">
        <v>0</v>
      </c>
      <c r="E751" s="118">
        <v>0</v>
      </c>
      <c r="F751" s="118">
        <v>0</v>
      </c>
      <c r="G751" s="118">
        <v>1</v>
      </c>
      <c r="H751" s="118">
        <v>1</v>
      </c>
      <c r="I751" s="118">
        <v>0</v>
      </c>
      <c r="J751" s="118">
        <v>0</v>
      </c>
      <c r="K751" s="118">
        <v>0</v>
      </c>
      <c r="L751" s="118">
        <v>0</v>
      </c>
      <c r="M751" s="118">
        <v>0</v>
      </c>
      <c r="N751" s="118">
        <v>0</v>
      </c>
      <c r="O751" s="118">
        <v>0</v>
      </c>
      <c r="P751" s="118">
        <v>0</v>
      </c>
      <c r="Q751" s="118">
        <v>0</v>
      </c>
      <c r="R751" s="118">
        <v>0</v>
      </c>
      <c r="S751" s="118">
        <v>0</v>
      </c>
      <c r="T751" s="118">
        <v>0</v>
      </c>
      <c r="U751" s="118">
        <v>0</v>
      </c>
      <c r="V751" s="118">
        <v>30.8</v>
      </c>
      <c r="W751" s="118" t="s">
        <v>187</v>
      </c>
      <c r="X751" s="232"/>
    </row>
    <row r="752" spans="1:24" ht="13.5" customHeight="1" x14ac:dyDescent="0.25">
      <c r="A752" s="170">
        <v>0.13541666666666699</v>
      </c>
      <c r="B752" s="118">
        <v>2</v>
      </c>
      <c r="C752" s="118">
        <v>0</v>
      </c>
      <c r="D752" s="118">
        <v>0</v>
      </c>
      <c r="E752" s="118">
        <v>1</v>
      </c>
      <c r="F752" s="118">
        <v>0</v>
      </c>
      <c r="G752" s="118">
        <v>0</v>
      </c>
      <c r="H752" s="118">
        <v>1</v>
      </c>
      <c r="I752" s="118">
        <v>0</v>
      </c>
      <c r="J752" s="118">
        <v>0</v>
      </c>
      <c r="K752" s="118">
        <v>0</v>
      </c>
      <c r="L752" s="118">
        <v>0</v>
      </c>
      <c r="M752" s="118">
        <v>0</v>
      </c>
      <c r="N752" s="118">
        <v>0</v>
      </c>
      <c r="O752" s="118">
        <v>0</v>
      </c>
      <c r="P752" s="118">
        <v>0</v>
      </c>
      <c r="Q752" s="118">
        <v>0</v>
      </c>
      <c r="R752" s="118">
        <v>0</v>
      </c>
      <c r="S752" s="118">
        <v>0</v>
      </c>
      <c r="T752" s="118">
        <v>0</v>
      </c>
      <c r="U752" s="118">
        <v>0</v>
      </c>
      <c r="V752" s="118">
        <v>25.1</v>
      </c>
      <c r="W752" s="118" t="s">
        <v>187</v>
      </c>
      <c r="X752" s="232"/>
    </row>
    <row r="753" spans="1:24"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187</v>
      </c>
      <c r="W753" s="118" t="s">
        <v>187</v>
      </c>
      <c r="X753" s="232"/>
    </row>
    <row r="754" spans="1:24" ht="13.5" customHeight="1" x14ac:dyDescent="0.25">
      <c r="A754" s="170">
        <v>0.15625</v>
      </c>
      <c r="B754" s="118">
        <v>2</v>
      </c>
      <c r="C754" s="118">
        <v>0</v>
      </c>
      <c r="D754" s="118">
        <v>0</v>
      </c>
      <c r="E754" s="118">
        <v>0</v>
      </c>
      <c r="F754" s="118">
        <v>0</v>
      </c>
      <c r="G754" s="118">
        <v>1</v>
      </c>
      <c r="H754" s="118">
        <v>0</v>
      </c>
      <c r="I754" s="118">
        <v>0</v>
      </c>
      <c r="J754" s="118">
        <v>1</v>
      </c>
      <c r="K754" s="118">
        <v>0</v>
      </c>
      <c r="L754" s="118">
        <v>0</v>
      </c>
      <c r="M754" s="118">
        <v>0</v>
      </c>
      <c r="N754" s="118">
        <v>0</v>
      </c>
      <c r="O754" s="118">
        <v>0</v>
      </c>
      <c r="P754" s="118">
        <v>0</v>
      </c>
      <c r="Q754" s="118">
        <v>0</v>
      </c>
      <c r="R754" s="118">
        <v>0</v>
      </c>
      <c r="S754" s="118">
        <v>0</v>
      </c>
      <c r="T754" s="118">
        <v>0</v>
      </c>
      <c r="U754" s="118">
        <v>0</v>
      </c>
      <c r="V754" s="118">
        <v>33.9</v>
      </c>
      <c r="W754" s="118" t="s">
        <v>187</v>
      </c>
      <c r="X754" s="232"/>
    </row>
    <row r="755" spans="1:24" ht="13.5" customHeight="1" x14ac:dyDescent="0.25">
      <c r="A755" s="170">
        <v>0.16666666666666699</v>
      </c>
      <c r="B755" s="118">
        <v>2</v>
      </c>
      <c r="C755" s="118">
        <v>0</v>
      </c>
      <c r="D755" s="118">
        <v>0</v>
      </c>
      <c r="E755" s="118">
        <v>0</v>
      </c>
      <c r="F755" s="118">
        <v>0</v>
      </c>
      <c r="G755" s="118">
        <v>0</v>
      </c>
      <c r="H755" s="118">
        <v>0</v>
      </c>
      <c r="I755" s="118">
        <v>2</v>
      </c>
      <c r="J755" s="118">
        <v>0</v>
      </c>
      <c r="K755" s="118">
        <v>0</v>
      </c>
      <c r="L755" s="118">
        <v>0</v>
      </c>
      <c r="M755" s="118">
        <v>0</v>
      </c>
      <c r="N755" s="118">
        <v>0</v>
      </c>
      <c r="O755" s="118">
        <v>0</v>
      </c>
      <c r="P755" s="118">
        <v>0</v>
      </c>
      <c r="Q755" s="118">
        <v>0</v>
      </c>
      <c r="R755" s="118">
        <v>0</v>
      </c>
      <c r="S755" s="118">
        <v>0</v>
      </c>
      <c r="T755" s="118">
        <v>0</v>
      </c>
      <c r="U755" s="118">
        <v>0</v>
      </c>
      <c r="V755" s="118">
        <v>36.200000000000003</v>
      </c>
      <c r="W755" s="118" t="s">
        <v>187</v>
      </c>
      <c r="X755" s="232"/>
    </row>
    <row r="756" spans="1:24" ht="13.5" customHeight="1" x14ac:dyDescent="0.25">
      <c r="A756" s="170">
        <v>0.17708333333333301</v>
      </c>
      <c r="B756" s="118">
        <v>1</v>
      </c>
      <c r="C756" s="118">
        <v>0</v>
      </c>
      <c r="D756" s="118">
        <v>0</v>
      </c>
      <c r="E756" s="118">
        <v>0</v>
      </c>
      <c r="F756" s="118">
        <v>0</v>
      </c>
      <c r="G756" s="118">
        <v>1</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v>26.4</v>
      </c>
      <c r="W756" s="118" t="s">
        <v>187</v>
      </c>
      <c r="X756" s="232"/>
    </row>
    <row r="757" spans="1:24" ht="13.5" customHeight="1" x14ac:dyDescent="0.25">
      <c r="A757" s="170">
        <v>0.1875</v>
      </c>
      <c r="B757" s="118">
        <v>3</v>
      </c>
      <c r="C757" s="118">
        <v>0</v>
      </c>
      <c r="D757" s="118">
        <v>0</v>
      </c>
      <c r="E757" s="118">
        <v>0</v>
      </c>
      <c r="F757" s="118">
        <v>0</v>
      </c>
      <c r="G757" s="118">
        <v>2</v>
      </c>
      <c r="H757" s="118">
        <v>0</v>
      </c>
      <c r="I757" s="118">
        <v>1</v>
      </c>
      <c r="J757" s="118">
        <v>0</v>
      </c>
      <c r="K757" s="118">
        <v>0</v>
      </c>
      <c r="L757" s="118">
        <v>0</v>
      </c>
      <c r="M757" s="118">
        <v>0</v>
      </c>
      <c r="N757" s="118">
        <v>0</v>
      </c>
      <c r="O757" s="118">
        <v>0</v>
      </c>
      <c r="P757" s="118">
        <v>0</v>
      </c>
      <c r="Q757" s="118">
        <v>0</v>
      </c>
      <c r="R757" s="118">
        <v>0</v>
      </c>
      <c r="S757" s="118">
        <v>0</v>
      </c>
      <c r="T757" s="118">
        <v>0</v>
      </c>
      <c r="U757" s="118">
        <v>0</v>
      </c>
      <c r="V757" s="118">
        <v>30.3</v>
      </c>
      <c r="W757" s="118" t="s">
        <v>187</v>
      </c>
      <c r="X757" s="232"/>
    </row>
    <row r="758" spans="1:24" ht="13.5" customHeight="1" x14ac:dyDescent="0.25">
      <c r="A758" s="170">
        <v>0.19791666666666699</v>
      </c>
      <c r="B758" s="118">
        <v>9</v>
      </c>
      <c r="C758" s="118">
        <v>0</v>
      </c>
      <c r="D758" s="118">
        <v>0</v>
      </c>
      <c r="E758" s="118">
        <v>0</v>
      </c>
      <c r="F758" s="118">
        <v>2</v>
      </c>
      <c r="G758" s="118">
        <v>3</v>
      </c>
      <c r="H758" s="118">
        <v>4</v>
      </c>
      <c r="I758" s="118">
        <v>0</v>
      </c>
      <c r="J758" s="118">
        <v>0</v>
      </c>
      <c r="K758" s="118">
        <v>0</v>
      </c>
      <c r="L758" s="118">
        <v>0</v>
      </c>
      <c r="M758" s="118">
        <v>0</v>
      </c>
      <c r="N758" s="118">
        <v>0</v>
      </c>
      <c r="O758" s="118">
        <v>0</v>
      </c>
      <c r="P758" s="118">
        <v>0</v>
      </c>
      <c r="Q758" s="118">
        <v>0</v>
      </c>
      <c r="R758" s="118">
        <v>0</v>
      </c>
      <c r="S758" s="118">
        <v>0</v>
      </c>
      <c r="T758" s="118">
        <v>0</v>
      </c>
      <c r="U758" s="118">
        <v>0</v>
      </c>
      <c r="V758" s="118">
        <v>28.3</v>
      </c>
      <c r="W758" s="118" t="s">
        <v>187</v>
      </c>
      <c r="X758" s="232"/>
    </row>
    <row r="759" spans="1:24" ht="13.5" customHeight="1" x14ac:dyDescent="0.25">
      <c r="A759" s="170">
        <v>0.20833333333333301</v>
      </c>
      <c r="B759" s="118">
        <v>4</v>
      </c>
      <c r="C759" s="118">
        <v>0</v>
      </c>
      <c r="D759" s="118">
        <v>0</v>
      </c>
      <c r="E759" s="118">
        <v>1</v>
      </c>
      <c r="F759" s="118">
        <v>0</v>
      </c>
      <c r="G759" s="118">
        <v>2</v>
      </c>
      <c r="H759" s="118">
        <v>1</v>
      </c>
      <c r="I759" s="118">
        <v>0</v>
      </c>
      <c r="J759" s="118">
        <v>0</v>
      </c>
      <c r="K759" s="118">
        <v>0</v>
      </c>
      <c r="L759" s="118">
        <v>0</v>
      </c>
      <c r="M759" s="118">
        <v>0</v>
      </c>
      <c r="N759" s="118">
        <v>0</v>
      </c>
      <c r="O759" s="118">
        <v>0</v>
      </c>
      <c r="P759" s="118">
        <v>0</v>
      </c>
      <c r="Q759" s="118">
        <v>0</v>
      </c>
      <c r="R759" s="118">
        <v>0</v>
      </c>
      <c r="S759" s="118">
        <v>0</v>
      </c>
      <c r="T759" s="118">
        <v>0</v>
      </c>
      <c r="U759" s="118">
        <v>0</v>
      </c>
      <c r="V759" s="118">
        <v>25.2</v>
      </c>
      <c r="W759" s="118" t="s">
        <v>187</v>
      </c>
      <c r="X759" s="232"/>
    </row>
    <row r="760" spans="1:24" ht="13.5" customHeight="1" x14ac:dyDescent="0.25">
      <c r="A760" s="170">
        <v>0.21875</v>
      </c>
      <c r="B760" s="118">
        <v>1</v>
      </c>
      <c r="C760" s="118">
        <v>0</v>
      </c>
      <c r="D760" s="118">
        <v>0</v>
      </c>
      <c r="E760" s="118">
        <v>0</v>
      </c>
      <c r="F760" s="118">
        <v>0</v>
      </c>
      <c r="G760" s="118">
        <v>1</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26.5</v>
      </c>
      <c r="W760" s="118" t="s">
        <v>187</v>
      </c>
      <c r="X760" s="232"/>
    </row>
    <row r="761" spans="1:24" ht="13.5" customHeight="1" x14ac:dyDescent="0.25">
      <c r="A761" s="170">
        <v>0.22916666666666699</v>
      </c>
      <c r="B761" s="118">
        <v>6</v>
      </c>
      <c r="C761" s="118">
        <v>0</v>
      </c>
      <c r="D761" s="118">
        <v>0</v>
      </c>
      <c r="E761" s="118">
        <v>0</v>
      </c>
      <c r="F761" s="118">
        <v>1</v>
      </c>
      <c r="G761" s="118">
        <v>3</v>
      </c>
      <c r="H761" s="118">
        <v>2</v>
      </c>
      <c r="I761" s="118">
        <v>0</v>
      </c>
      <c r="J761" s="118">
        <v>0</v>
      </c>
      <c r="K761" s="118">
        <v>0</v>
      </c>
      <c r="L761" s="118">
        <v>0</v>
      </c>
      <c r="M761" s="118">
        <v>0</v>
      </c>
      <c r="N761" s="118">
        <v>0</v>
      </c>
      <c r="O761" s="118">
        <v>0</v>
      </c>
      <c r="P761" s="118">
        <v>0</v>
      </c>
      <c r="Q761" s="118">
        <v>0</v>
      </c>
      <c r="R761" s="118">
        <v>0</v>
      </c>
      <c r="S761" s="118">
        <v>0</v>
      </c>
      <c r="T761" s="118">
        <v>0</v>
      </c>
      <c r="U761" s="118">
        <v>0</v>
      </c>
      <c r="V761" s="118">
        <v>28.2</v>
      </c>
      <c r="W761" s="118" t="s">
        <v>187</v>
      </c>
      <c r="X761" s="232"/>
    </row>
    <row r="762" spans="1:24" ht="13.5" customHeight="1" x14ac:dyDescent="0.25">
      <c r="A762" s="170">
        <v>0.23958333333333301</v>
      </c>
      <c r="B762" s="118">
        <v>6</v>
      </c>
      <c r="C762" s="118">
        <v>0</v>
      </c>
      <c r="D762" s="118">
        <v>0</v>
      </c>
      <c r="E762" s="118">
        <v>0</v>
      </c>
      <c r="F762" s="118">
        <v>1</v>
      </c>
      <c r="G762" s="118">
        <v>5</v>
      </c>
      <c r="H762" s="118">
        <v>0</v>
      </c>
      <c r="I762" s="118">
        <v>0</v>
      </c>
      <c r="J762" s="118">
        <v>0</v>
      </c>
      <c r="K762" s="118">
        <v>0</v>
      </c>
      <c r="L762" s="118">
        <v>0</v>
      </c>
      <c r="M762" s="118">
        <v>0</v>
      </c>
      <c r="N762" s="118">
        <v>0</v>
      </c>
      <c r="O762" s="118">
        <v>0</v>
      </c>
      <c r="P762" s="118">
        <v>0</v>
      </c>
      <c r="Q762" s="118">
        <v>0</v>
      </c>
      <c r="R762" s="118">
        <v>0</v>
      </c>
      <c r="S762" s="118">
        <v>0</v>
      </c>
      <c r="T762" s="118">
        <v>0</v>
      </c>
      <c r="U762" s="118">
        <v>0</v>
      </c>
      <c r="V762" s="118">
        <v>27</v>
      </c>
      <c r="W762" s="118" t="s">
        <v>187</v>
      </c>
      <c r="X762" s="232"/>
    </row>
    <row r="763" spans="1:24" ht="13.5" customHeight="1" x14ac:dyDescent="0.25">
      <c r="A763" s="170">
        <v>0.25</v>
      </c>
      <c r="B763" s="118">
        <v>5</v>
      </c>
      <c r="C763" s="118">
        <v>0</v>
      </c>
      <c r="D763" s="118">
        <v>0</v>
      </c>
      <c r="E763" s="118">
        <v>0</v>
      </c>
      <c r="F763" s="118">
        <v>3</v>
      </c>
      <c r="G763" s="118">
        <v>2</v>
      </c>
      <c r="H763" s="118">
        <v>0</v>
      </c>
      <c r="I763" s="118">
        <v>0</v>
      </c>
      <c r="J763" s="118">
        <v>0</v>
      </c>
      <c r="K763" s="118">
        <v>0</v>
      </c>
      <c r="L763" s="118">
        <v>0</v>
      </c>
      <c r="M763" s="118">
        <v>0</v>
      </c>
      <c r="N763" s="118">
        <v>0</v>
      </c>
      <c r="O763" s="118">
        <v>0</v>
      </c>
      <c r="P763" s="118">
        <v>0</v>
      </c>
      <c r="Q763" s="118">
        <v>0</v>
      </c>
      <c r="R763" s="118">
        <v>0</v>
      </c>
      <c r="S763" s="118">
        <v>0</v>
      </c>
      <c r="T763" s="118">
        <v>0</v>
      </c>
      <c r="U763" s="118">
        <v>0</v>
      </c>
      <c r="V763" s="118">
        <v>24.2</v>
      </c>
      <c r="W763" s="118" t="s">
        <v>187</v>
      </c>
      <c r="X763" s="232"/>
    </row>
    <row r="764" spans="1:24" ht="13.5" customHeight="1" x14ac:dyDescent="0.25">
      <c r="A764" s="170">
        <v>0.26041666666666702</v>
      </c>
      <c r="B764" s="118">
        <v>10</v>
      </c>
      <c r="C764" s="118">
        <v>0</v>
      </c>
      <c r="D764" s="118">
        <v>0</v>
      </c>
      <c r="E764" s="118">
        <v>0</v>
      </c>
      <c r="F764" s="118">
        <v>3</v>
      </c>
      <c r="G764" s="118">
        <v>5</v>
      </c>
      <c r="H764" s="118">
        <v>1</v>
      </c>
      <c r="I764" s="118">
        <v>1</v>
      </c>
      <c r="J764" s="118">
        <v>0</v>
      </c>
      <c r="K764" s="118">
        <v>0</v>
      </c>
      <c r="L764" s="118">
        <v>0</v>
      </c>
      <c r="M764" s="118">
        <v>0</v>
      </c>
      <c r="N764" s="118">
        <v>0</v>
      </c>
      <c r="O764" s="118">
        <v>0</v>
      </c>
      <c r="P764" s="118">
        <v>0</v>
      </c>
      <c r="Q764" s="118">
        <v>0</v>
      </c>
      <c r="R764" s="118">
        <v>0</v>
      </c>
      <c r="S764" s="118">
        <v>0</v>
      </c>
      <c r="T764" s="118">
        <v>0</v>
      </c>
      <c r="U764" s="118">
        <v>0</v>
      </c>
      <c r="V764" s="118">
        <v>27.2</v>
      </c>
      <c r="W764" s="118" t="s">
        <v>187</v>
      </c>
      <c r="X764" s="232"/>
    </row>
    <row r="765" spans="1:24" ht="13.5" customHeight="1" x14ac:dyDescent="0.25">
      <c r="A765" s="170">
        <v>0.27083333333333298</v>
      </c>
      <c r="B765" s="118">
        <v>14</v>
      </c>
      <c r="C765" s="118">
        <v>2</v>
      </c>
      <c r="D765" s="118">
        <v>1</v>
      </c>
      <c r="E765" s="118">
        <v>2</v>
      </c>
      <c r="F765" s="118">
        <v>4</v>
      </c>
      <c r="G765" s="118">
        <v>5</v>
      </c>
      <c r="H765" s="118">
        <v>0</v>
      </c>
      <c r="I765" s="118">
        <v>0</v>
      </c>
      <c r="J765" s="118">
        <v>0</v>
      </c>
      <c r="K765" s="118">
        <v>0</v>
      </c>
      <c r="L765" s="118">
        <v>0</v>
      </c>
      <c r="M765" s="118">
        <v>0</v>
      </c>
      <c r="N765" s="118">
        <v>0</v>
      </c>
      <c r="O765" s="118">
        <v>0</v>
      </c>
      <c r="P765" s="118">
        <v>0</v>
      </c>
      <c r="Q765" s="118">
        <v>0</v>
      </c>
      <c r="R765" s="118">
        <v>0</v>
      </c>
      <c r="S765" s="118">
        <v>0</v>
      </c>
      <c r="T765" s="118">
        <v>0</v>
      </c>
      <c r="U765" s="118">
        <v>0</v>
      </c>
      <c r="V765" s="118">
        <v>20.8</v>
      </c>
      <c r="W765" s="118">
        <v>26.2</v>
      </c>
      <c r="X765" s="232"/>
    </row>
    <row r="766" spans="1:24" ht="13.5" customHeight="1" x14ac:dyDescent="0.25">
      <c r="A766" s="170">
        <v>0.28125</v>
      </c>
      <c r="B766" s="118">
        <v>27</v>
      </c>
      <c r="C766" s="118">
        <v>0</v>
      </c>
      <c r="D766" s="118">
        <v>0</v>
      </c>
      <c r="E766" s="118">
        <v>1</v>
      </c>
      <c r="F766" s="118">
        <v>10</v>
      </c>
      <c r="G766" s="118">
        <v>15</v>
      </c>
      <c r="H766" s="118">
        <v>1</v>
      </c>
      <c r="I766" s="118">
        <v>0</v>
      </c>
      <c r="J766" s="118">
        <v>0</v>
      </c>
      <c r="K766" s="118">
        <v>0</v>
      </c>
      <c r="L766" s="118">
        <v>0</v>
      </c>
      <c r="M766" s="118">
        <v>0</v>
      </c>
      <c r="N766" s="118">
        <v>0</v>
      </c>
      <c r="O766" s="118">
        <v>0</v>
      </c>
      <c r="P766" s="118">
        <v>0</v>
      </c>
      <c r="Q766" s="118">
        <v>0</v>
      </c>
      <c r="R766" s="118">
        <v>0</v>
      </c>
      <c r="S766" s="118">
        <v>0</v>
      </c>
      <c r="T766" s="118">
        <v>0</v>
      </c>
      <c r="U766" s="118">
        <v>0</v>
      </c>
      <c r="V766" s="118">
        <v>25.2</v>
      </c>
      <c r="W766" s="118">
        <v>28.4</v>
      </c>
      <c r="X766" s="232"/>
    </row>
    <row r="767" spans="1:24" ht="13.5" customHeight="1" x14ac:dyDescent="0.25">
      <c r="A767" s="170">
        <v>0.29166666666666702</v>
      </c>
      <c r="B767" s="118">
        <v>59</v>
      </c>
      <c r="C767" s="118">
        <v>0</v>
      </c>
      <c r="D767" s="118">
        <v>0</v>
      </c>
      <c r="E767" s="118">
        <v>9</v>
      </c>
      <c r="F767" s="118">
        <v>32</v>
      </c>
      <c r="G767" s="118">
        <v>16</v>
      </c>
      <c r="H767" s="118">
        <v>2</v>
      </c>
      <c r="I767" s="118">
        <v>0</v>
      </c>
      <c r="J767" s="118">
        <v>0</v>
      </c>
      <c r="K767" s="118">
        <v>0</v>
      </c>
      <c r="L767" s="118">
        <v>0</v>
      </c>
      <c r="M767" s="118">
        <v>0</v>
      </c>
      <c r="N767" s="118">
        <v>0</v>
      </c>
      <c r="O767" s="118">
        <v>0</v>
      </c>
      <c r="P767" s="118">
        <v>0</v>
      </c>
      <c r="Q767" s="118">
        <v>0</v>
      </c>
      <c r="R767" s="118">
        <v>0</v>
      </c>
      <c r="S767" s="118">
        <v>0</v>
      </c>
      <c r="T767" s="118">
        <v>0</v>
      </c>
      <c r="U767" s="118">
        <v>0</v>
      </c>
      <c r="V767" s="118">
        <v>23.6</v>
      </c>
      <c r="W767" s="118">
        <v>27.9</v>
      </c>
      <c r="X767" s="232"/>
    </row>
    <row r="768" spans="1:24" ht="13.5" customHeight="1" x14ac:dyDescent="0.25">
      <c r="A768" s="170">
        <v>0.30208333333333298</v>
      </c>
      <c r="B768" s="118">
        <v>51</v>
      </c>
      <c r="C768" s="118">
        <v>0</v>
      </c>
      <c r="D768" s="118">
        <v>2</v>
      </c>
      <c r="E768" s="118">
        <v>5</v>
      </c>
      <c r="F768" s="118">
        <v>23</v>
      </c>
      <c r="G768" s="118">
        <v>20</v>
      </c>
      <c r="H768" s="118">
        <v>1</v>
      </c>
      <c r="I768" s="118">
        <v>0</v>
      </c>
      <c r="J768" s="118">
        <v>0</v>
      </c>
      <c r="K768" s="118">
        <v>0</v>
      </c>
      <c r="L768" s="118">
        <v>0</v>
      </c>
      <c r="M768" s="118">
        <v>0</v>
      </c>
      <c r="N768" s="118">
        <v>0</v>
      </c>
      <c r="O768" s="118">
        <v>0</v>
      </c>
      <c r="P768" s="118">
        <v>0</v>
      </c>
      <c r="Q768" s="118">
        <v>0</v>
      </c>
      <c r="R768" s="118">
        <v>0</v>
      </c>
      <c r="S768" s="118">
        <v>0</v>
      </c>
      <c r="T768" s="118">
        <v>0</v>
      </c>
      <c r="U768" s="118">
        <v>0</v>
      </c>
      <c r="V768" s="118">
        <v>23.5</v>
      </c>
      <c r="W768" s="118">
        <v>27.7</v>
      </c>
      <c r="X768" s="232"/>
    </row>
    <row r="769" spans="1:24" ht="13.5" customHeight="1" x14ac:dyDescent="0.25">
      <c r="A769" s="170">
        <v>0.3125</v>
      </c>
      <c r="B769" s="118">
        <v>42</v>
      </c>
      <c r="C769" s="118">
        <v>1</v>
      </c>
      <c r="D769" s="118">
        <v>2</v>
      </c>
      <c r="E769" s="118">
        <v>8</v>
      </c>
      <c r="F769" s="118">
        <v>14</v>
      </c>
      <c r="G769" s="118">
        <v>15</v>
      </c>
      <c r="H769" s="118">
        <v>2</v>
      </c>
      <c r="I769" s="118">
        <v>0</v>
      </c>
      <c r="J769" s="118">
        <v>0</v>
      </c>
      <c r="K769" s="118">
        <v>0</v>
      </c>
      <c r="L769" s="118">
        <v>0</v>
      </c>
      <c r="M769" s="118">
        <v>0</v>
      </c>
      <c r="N769" s="118">
        <v>0</v>
      </c>
      <c r="O769" s="118">
        <v>0</v>
      </c>
      <c r="P769" s="118">
        <v>0</v>
      </c>
      <c r="Q769" s="118">
        <v>0</v>
      </c>
      <c r="R769" s="118">
        <v>0</v>
      </c>
      <c r="S769" s="118">
        <v>0</v>
      </c>
      <c r="T769" s="118">
        <v>0</v>
      </c>
      <c r="U769" s="118">
        <v>0</v>
      </c>
      <c r="V769" s="118">
        <v>22.9</v>
      </c>
      <c r="W769" s="118">
        <v>27.9</v>
      </c>
      <c r="X769" s="232"/>
    </row>
    <row r="770" spans="1:24" ht="13.5" customHeight="1" x14ac:dyDescent="0.25">
      <c r="A770" s="170">
        <v>0.32291666666666702</v>
      </c>
      <c r="B770" s="118">
        <v>43</v>
      </c>
      <c r="C770" s="118">
        <v>0</v>
      </c>
      <c r="D770" s="118">
        <v>0</v>
      </c>
      <c r="E770" s="118">
        <v>4</v>
      </c>
      <c r="F770" s="118">
        <v>17</v>
      </c>
      <c r="G770" s="118">
        <v>19</v>
      </c>
      <c r="H770" s="118">
        <v>3</v>
      </c>
      <c r="I770" s="118">
        <v>0</v>
      </c>
      <c r="J770" s="118">
        <v>0</v>
      </c>
      <c r="K770" s="118">
        <v>0</v>
      </c>
      <c r="L770" s="118">
        <v>0</v>
      </c>
      <c r="M770" s="118">
        <v>0</v>
      </c>
      <c r="N770" s="118">
        <v>0</v>
      </c>
      <c r="O770" s="118">
        <v>0</v>
      </c>
      <c r="P770" s="118">
        <v>0</v>
      </c>
      <c r="Q770" s="118">
        <v>0</v>
      </c>
      <c r="R770" s="118">
        <v>0</v>
      </c>
      <c r="S770" s="118">
        <v>0</v>
      </c>
      <c r="T770" s="118">
        <v>0</v>
      </c>
      <c r="U770" s="118">
        <v>0</v>
      </c>
      <c r="V770" s="118">
        <v>24.9</v>
      </c>
      <c r="W770" s="118">
        <v>28.2</v>
      </c>
      <c r="X770" s="232"/>
    </row>
    <row r="771" spans="1:24" ht="13.5" customHeight="1" x14ac:dyDescent="0.25">
      <c r="A771" s="170">
        <v>0.33333333333333298</v>
      </c>
      <c r="B771" s="118">
        <v>51</v>
      </c>
      <c r="C771" s="118">
        <v>0</v>
      </c>
      <c r="D771" s="118">
        <v>1</v>
      </c>
      <c r="E771" s="118">
        <v>7</v>
      </c>
      <c r="F771" s="118">
        <v>24</v>
      </c>
      <c r="G771" s="118">
        <v>18</v>
      </c>
      <c r="H771" s="118">
        <v>1</v>
      </c>
      <c r="I771" s="118">
        <v>0</v>
      </c>
      <c r="J771" s="118">
        <v>0</v>
      </c>
      <c r="K771" s="118">
        <v>0</v>
      </c>
      <c r="L771" s="118">
        <v>0</v>
      </c>
      <c r="M771" s="118">
        <v>0</v>
      </c>
      <c r="N771" s="118">
        <v>0</v>
      </c>
      <c r="O771" s="118">
        <v>0</v>
      </c>
      <c r="P771" s="118">
        <v>0</v>
      </c>
      <c r="Q771" s="118">
        <v>0</v>
      </c>
      <c r="R771" s="118">
        <v>0</v>
      </c>
      <c r="S771" s="118">
        <v>0</v>
      </c>
      <c r="T771" s="118">
        <v>0</v>
      </c>
      <c r="U771" s="118">
        <v>0</v>
      </c>
      <c r="V771" s="118">
        <v>23.2</v>
      </c>
      <c r="W771" s="118">
        <v>26.1</v>
      </c>
      <c r="X771" s="232"/>
    </row>
    <row r="772" spans="1:24" ht="13.5" customHeight="1" x14ac:dyDescent="0.25">
      <c r="A772" s="170">
        <v>0.34375</v>
      </c>
      <c r="B772" s="118">
        <v>69</v>
      </c>
      <c r="C772" s="118">
        <v>1</v>
      </c>
      <c r="D772" s="118">
        <v>7</v>
      </c>
      <c r="E772" s="118">
        <v>15</v>
      </c>
      <c r="F772" s="118">
        <v>37</v>
      </c>
      <c r="G772" s="118">
        <v>7</v>
      </c>
      <c r="H772" s="118">
        <v>1</v>
      </c>
      <c r="I772" s="118">
        <v>0</v>
      </c>
      <c r="J772" s="118">
        <v>1</v>
      </c>
      <c r="K772" s="118">
        <v>0</v>
      </c>
      <c r="L772" s="118">
        <v>0</v>
      </c>
      <c r="M772" s="118">
        <v>0</v>
      </c>
      <c r="N772" s="118">
        <v>0</v>
      </c>
      <c r="O772" s="118">
        <v>0</v>
      </c>
      <c r="P772" s="118">
        <v>0</v>
      </c>
      <c r="Q772" s="118">
        <v>0</v>
      </c>
      <c r="R772" s="118">
        <v>0</v>
      </c>
      <c r="S772" s="118">
        <v>0</v>
      </c>
      <c r="T772" s="118">
        <v>0</v>
      </c>
      <c r="U772" s="118">
        <v>0</v>
      </c>
      <c r="V772" s="118">
        <v>21.1</v>
      </c>
      <c r="W772" s="118">
        <v>24.6</v>
      </c>
      <c r="X772" s="232"/>
    </row>
    <row r="773" spans="1:24" ht="13.5" customHeight="1" x14ac:dyDescent="0.25">
      <c r="A773" s="170">
        <v>0.35416666666666702</v>
      </c>
      <c r="B773" s="118">
        <v>68</v>
      </c>
      <c r="C773" s="118">
        <v>1</v>
      </c>
      <c r="D773" s="118">
        <v>4</v>
      </c>
      <c r="E773" s="118">
        <v>26</v>
      </c>
      <c r="F773" s="118">
        <v>27</v>
      </c>
      <c r="G773" s="118">
        <v>10</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20.3</v>
      </c>
      <c r="W773" s="118">
        <v>24.8</v>
      </c>
      <c r="X773" s="232"/>
    </row>
    <row r="774" spans="1:24" ht="13.5" customHeight="1" x14ac:dyDescent="0.25">
      <c r="A774" s="170">
        <v>0.36458333333333298</v>
      </c>
      <c r="B774" s="118">
        <v>90</v>
      </c>
      <c r="C774" s="118">
        <v>9</v>
      </c>
      <c r="D774" s="118">
        <v>17</v>
      </c>
      <c r="E774" s="118">
        <v>25</v>
      </c>
      <c r="F774" s="118">
        <v>37</v>
      </c>
      <c r="G774" s="118">
        <v>2</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17.8</v>
      </c>
      <c r="W774" s="118">
        <v>22.6</v>
      </c>
      <c r="X774" s="232"/>
    </row>
    <row r="775" spans="1:24" ht="13.5" customHeight="1" x14ac:dyDescent="0.25">
      <c r="A775" s="170">
        <v>0.375</v>
      </c>
      <c r="B775" s="118">
        <v>91</v>
      </c>
      <c r="C775" s="118">
        <v>2</v>
      </c>
      <c r="D775" s="118">
        <v>6</v>
      </c>
      <c r="E775" s="118">
        <v>35</v>
      </c>
      <c r="F775" s="118">
        <v>39</v>
      </c>
      <c r="G775" s="118">
        <v>8</v>
      </c>
      <c r="H775" s="118">
        <v>1</v>
      </c>
      <c r="I775" s="118">
        <v>0</v>
      </c>
      <c r="J775" s="118">
        <v>0</v>
      </c>
      <c r="K775" s="118">
        <v>0</v>
      </c>
      <c r="L775" s="118">
        <v>0</v>
      </c>
      <c r="M775" s="118">
        <v>0</v>
      </c>
      <c r="N775" s="118">
        <v>0</v>
      </c>
      <c r="O775" s="118">
        <v>0</v>
      </c>
      <c r="P775" s="118">
        <v>0</v>
      </c>
      <c r="Q775" s="118">
        <v>0</v>
      </c>
      <c r="R775" s="118">
        <v>0</v>
      </c>
      <c r="S775" s="118">
        <v>0</v>
      </c>
      <c r="T775" s="118">
        <v>0</v>
      </c>
      <c r="U775" s="118">
        <v>0</v>
      </c>
      <c r="V775" s="118">
        <v>20</v>
      </c>
      <c r="W775" s="118">
        <v>24</v>
      </c>
      <c r="X775" s="232"/>
    </row>
    <row r="776" spans="1:24" ht="13.5" customHeight="1" x14ac:dyDescent="0.25">
      <c r="A776" s="170">
        <v>0.38541666666666702</v>
      </c>
      <c r="B776" s="118">
        <v>55</v>
      </c>
      <c r="C776" s="118">
        <v>2</v>
      </c>
      <c r="D776" s="118">
        <v>2</v>
      </c>
      <c r="E776" s="118">
        <v>18</v>
      </c>
      <c r="F776" s="118">
        <v>26</v>
      </c>
      <c r="G776" s="118">
        <v>5</v>
      </c>
      <c r="H776" s="118">
        <v>2</v>
      </c>
      <c r="I776" s="118">
        <v>0</v>
      </c>
      <c r="J776" s="118">
        <v>0</v>
      </c>
      <c r="K776" s="118">
        <v>0</v>
      </c>
      <c r="L776" s="118">
        <v>0</v>
      </c>
      <c r="M776" s="118">
        <v>0</v>
      </c>
      <c r="N776" s="118">
        <v>0</v>
      </c>
      <c r="O776" s="118">
        <v>0</v>
      </c>
      <c r="P776" s="118">
        <v>0</v>
      </c>
      <c r="Q776" s="118">
        <v>0</v>
      </c>
      <c r="R776" s="118">
        <v>0</v>
      </c>
      <c r="S776" s="118">
        <v>0</v>
      </c>
      <c r="T776" s="118">
        <v>0</v>
      </c>
      <c r="U776" s="118">
        <v>0</v>
      </c>
      <c r="V776" s="118">
        <v>21.1</v>
      </c>
      <c r="W776" s="118">
        <v>24.8</v>
      </c>
      <c r="X776" s="232"/>
    </row>
    <row r="777" spans="1:24" ht="13.5" customHeight="1" x14ac:dyDescent="0.25">
      <c r="A777" s="170">
        <v>0.39583333333333298</v>
      </c>
      <c r="B777" s="118">
        <v>58</v>
      </c>
      <c r="C777" s="118">
        <v>0</v>
      </c>
      <c r="D777" s="118">
        <v>1</v>
      </c>
      <c r="E777" s="118">
        <v>4</v>
      </c>
      <c r="F777" s="118">
        <v>31</v>
      </c>
      <c r="G777" s="118">
        <v>21</v>
      </c>
      <c r="H777" s="118">
        <v>1</v>
      </c>
      <c r="I777" s="118">
        <v>0</v>
      </c>
      <c r="J777" s="118">
        <v>0</v>
      </c>
      <c r="K777" s="118">
        <v>0</v>
      </c>
      <c r="L777" s="118">
        <v>0</v>
      </c>
      <c r="M777" s="118">
        <v>0</v>
      </c>
      <c r="N777" s="118">
        <v>0</v>
      </c>
      <c r="O777" s="118">
        <v>0</v>
      </c>
      <c r="P777" s="118">
        <v>0</v>
      </c>
      <c r="Q777" s="118">
        <v>0</v>
      </c>
      <c r="R777" s="118">
        <v>0</v>
      </c>
      <c r="S777" s="118">
        <v>0</v>
      </c>
      <c r="T777" s="118">
        <v>0</v>
      </c>
      <c r="U777" s="118">
        <v>0</v>
      </c>
      <c r="V777" s="118">
        <v>23.7</v>
      </c>
      <c r="W777" s="118">
        <v>26</v>
      </c>
      <c r="X777" s="232"/>
    </row>
    <row r="778" spans="1:24" ht="13.5" customHeight="1" x14ac:dyDescent="0.25">
      <c r="A778" s="170">
        <v>0.40625</v>
      </c>
      <c r="B778" s="118">
        <v>56</v>
      </c>
      <c r="C778" s="118">
        <v>3</v>
      </c>
      <c r="D778" s="118">
        <v>15</v>
      </c>
      <c r="E778" s="118">
        <v>10</v>
      </c>
      <c r="F778" s="118">
        <v>20</v>
      </c>
      <c r="G778" s="118">
        <v>8</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19.100000000000001</v>
      </c>
      <c r="W778" s="118">
        <v>24.9</v>
      </c>
      <c r="X778" s="232"/>
    </row>
    <row r="779" spans="1:24" ht="13.5" customHeight="1" x14ac:dyDescent="0.25">
      <c r="A779" s="170">
        <v>0.41666666666666702</v>
      </c>
      <c r="B779" s="118">
        <v>42</v>
      </c>
      <c r="C779" s="118">
        <v>0</v>
      </c>
      <c r="D779" s="118">
        <v>7</v>
      </c>
      <c r="E779" s="118">
        <v>17</v>
      </c>
      <c r="F779" s="118">
        <v>15</v>
      </c>
      <c r="G779" s="118">
        <v>2</v>
      </c>
      <c r="H779" s="118">
        <v>1</v>
      </c>
      <c r="I779" s="118">
        <v>0</v>
      </c>
      <c r="J779" s="118">
        <v>0</v>
      </c>
      <c r="K779" s="118">
        <v>0</v>
      </c>
      <c r="L779" s="118">
        <v>0</v>
      </c>
      <c r="M779" s="118">
        <v>0</v>
      </c>
      <c r="N779" s="118">
        <v>0</v>
      </c>
      <c r="O779" s="118">
        <v>0</v>
      </c>
      <c r="P779" s="118">
        <v>0</v>
      </c>
      <c r="Q779" s="118">
        <v>0</v>
      </c>
      <c r="R779" s="118">
        <v>0</v>
      </c>
      <c r="S779" s="118">
        <v>0</v>
      </c>
      <c r="T779" s="118">
        <v>0</v>
      </c>
      <c r="U779" s="118">
        <v>0</v>
      </c>
      <c r="V779" s="118">
        <v>19.5</v>
      </c>
      <c r="W779" s="118">
        <v>24.2</v>
      </c>
      <c r="X779" s="232"/>
    </row>
    <row r="780" spans="1:24" ht="13.5" customHeight="1" x14ac:dyDescent="0.25">
      <c r="A780" s="170">
        <v>0.42708333333333298</v>
      </c>
      <c r="B780" s="118">
        <v>31</v>
      </c>
      <c r="C780" s="118">
        <v>0</v>
      </c>
      <c r="D780" s="118">
        <v>1</v>
      </c>
      <c r="E780" s="118">
        <v>9</v>
      </c>
      <c r="F780" s="118">
        <v>16</v>
      </c>
      <c r="G780" s="118">
        <v>2</v>
      </c>
      <c r="H780" s="118">
        <v>2</v>
      </c>
      <c r="I780" s="118">
        <v>1</v>
      </c>
      <c r="J780" s="118">
        <v>0</v>
      </c>
      <c r="K780" s="118">
        <v>0</v>
      </c>
      <c r="L780" s="118">
        <v>0</v>
      </c>
      <c r="M780" s="118">
        <v>0</v>
      </c>
      <c r="N780" s="118">
        <v>0</v>
      </c>
      <c r="O780" s="118">
        <v>0</v>
      </c>
      <c r="P780" s="118">
        <v>0</v>
      </c>
      <c r="Q780" s="118">
        <v>0</v>
      </c>
      <c r="R780" s="118">
        <v>0</v>
      </c>
      <c r="S780" s="118">
        <v>0</v>
      </c>
      <c r="T780" s="118">
        <v>0</v>
      </c>
      <c r="U780" s="118">
        <v>0</v>
      </c>
      <c r="V780" s="118">
        <v>22.5</v>
      </c>
      <c r="W780" s="118">
        <v>26.9</v>
      </c>
      <c r="X780" s="232"/>
    </row>
    <row r="781" spans="1:24" ht="13.5" customHeight="1" x14ac:dyDescent="0.25">
      <c r="A781" s="170">
        <v>0.4375</v>
      </c>
      <c r="B781" s="118">
        <v>52</v>
      </c>
      <c r="C781" s="118">
        <v>0</v>
      </c>
      <c r="D781" s="118">
        <v>1</v>
      </c>
      <c r="E781" s="118">
        <v>22</v>
      </c>
      <c r="F781" s="118">
        <v>25</v>
      </c>
      <c r="G781" s="118">
        <v>4</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20.9</v>
      </c>
      <c r="W781" s="118">
        <v>24.1</v>
      </c>
      <c r="X781" s="232"/>
    </row>
    <row r="782" spans="1:24" ht="13.5" customHeight="1" x14ac:dyDescent="0.25">
      <c r="A782" s="170">
        <v>0.44791666666666702</v>
      </c>
      <c r="B782" s="118">
        <v>49</v>
      </c>
      <c r="C782" s="118">
        <v>1</v>
      </c>
      <c r="D782" s="118">
        <v>1</v>
      </c>
      <c r="E782" s="118">
        <v>8</v>
      </c>
      <c r="F782" s="118">
        <v>23</v>
      </c>
      <c r="G782" s="118">
        <v>16</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22.3</v>
      </c>
      <c r="W782" s="118">
        <v>25.8</v>
      </c>
      <c r="X782" s="232"/>
    </row>
    <row r="783" spans="1:24" ht="13.5" customHeight="1" x14ac:dyDescent="0.25">
      <c r="A783" s="170">
        <v>0.45833333333333298</v>
      </c>
      <c r="B783" s="118">
        <v>45</v>
      </c>
      <c r="C783" s="118">
        <v>0</v>
      </c>
      <c r="D783" s="118">
        <v>0</v>
      </c>
      <c r="E783" s="118">
        <v>4</v>
      </c>
      <c r="F783" s="118">
        <v>25</v>
      </c>
      <c r="G783" s="118">
        <v>13</v>
      </c>
      <c r="H783" s="118">
        <v>3</v>
      </c>
      <c r="I783" s="118">
        <v>0</v>
      </c>
      <c r="J783" s="118">
        <v>0</v>
      </c>
      <c r="K783" s="118">
        <v>0</v>
      </c>
      <c r="L783" s="118">
        <v>0</v>
      </c>
      <c r="M783" s="118">
        <v>0</v>
      </c>
      <c r="N783" s="118">
        <v>0</v>
      </c>
      <c r="O783" s="118">
        <v>0</v>
      </c>
      <c r="P783" s="118">
        <v>0</v>
      </c>
      <c r="Q783" s="118">
        <v>0</v>
      </c>
      <c r="R783" s="118">
        <v>0</v>
      </c>
      <c r="S783" s="118">
        <v>0</v>
      </c>
      <c r="T783" s="118">
        <v>0</v>
      </c>
      <c r="U783" s="118">
        <v>0</v>
      </c>
      <c r="V783" s="118">
        <v>23.8</v>
      </c>
      <c r="W783" s="118">
        <v>27.4</v>
      </c>
      <c r="X783" s="232"/>
    </row>
    <row r="784" spans="1:24" ht="13.5" customHeight="1" x14ac:dyDescent="0.25">
      <c r="A784" s="170">
        <v>0.46875</v>
      </c>
      <c r="B784" s="118">
        <v>33</v>
      </c>
      <c r="C784" s="118">
        <v>0</v>
      </c>
      <c r="D784" s="118">
        <v>0</v>
      </c>
      <c r="E784" s="118">
        <v>6</v>
      </c>
      <c r="F784" s="118">
        <v>19</v>
      </c>
      <c r="G784" s="118">
        <v>8</v>
      </c>
      <c r="H784" s="118">
        <v>0</v>
      </c>
      <c r="I784" s="118">
        <v>0</v>
      </c>
      <c r="J784" s="118">
        <v>0</v>
      </c>
      <c r="K784" s="118">
        <v>0</v>
      </c>
      <c r="L784" s="118">
        <v>0</v>
      </c>
      <c r="M784" s="118">
        <v>0</v>
      </c>
      <c r="N784" s="118">
        <v>0</v>
      </c>
      <c r="O784" s="118">
        <v>0</v>
      </c>
      <c r="P784" s="118">
        <v>0</v>
      </c>
      <c r="Q784" s="118">
        <v>0</v>
      </c>
      <c r="R784" s="118">
        <v>0</v>
      </c>
      <c r="S784" s="118">
        <v>0</v>
      </c>
      <c r="T784" s="118">
        <v>0</v>
      </c>
      <c r="U784" s="118">
        <v>0</v>
      </c>
      <c r="V784" s="118">
        <v>22.9</v>
      </c>
      <c r="W784" s="118">
        <v>25.9</v>
      </c>
      <c r="X784" s="232"/>
    </row>
    <row r="785" spans="1:24" ht="13.5" customHeight="1" x14ac:dyDescent="0.25">
      <c r="A785" s="170">
        <v>0.47916666666666702</v>
      </c>
      <c r="B785" s="118">
        <v>32</v>
      </c>
      <c r="C785" s="118">
        <v>1</v>
      </c>
      <c r="D785" s="118">
        <v>2</v>
      </c>
      <c r="E785" s="118">
        <v>3</v>
      </c>
      <c r="F785" s="118">
        <v>20</v>
      </c>
      <c r="G785" s="118">
        <v>6</v>
      </c>
      <c r="H785" s="118">
        <v>0</v>
      </c>
      <c r="I785" s="118">
        <v>0</v>
      </c>
      <c r="J785" s="118">
        <v>0</v>
      </c>
      <c r="K785" s="118">
        <v>0</v>
      </c>
      <c r="L785" s="118">
        <v>0</v>
      </c>
      <c r="M785" s="118">
        <v>0</v>
      </c>
      <c r="N785" s="118">
        <v>0</v>
      </c>
      <c r="O785" s="118">
        <v>0</v>
      </c>
      <c r="P785" s="118">
        <v>0</v>
      </c>
      <c r="Q785" s="118">
        <v>0</v>
      </c>
      <c r="R785" s="118">
        <v>0</v>
      </c>
      <c r="S785" s="118">
        <v>0</v>
      </c>
      <c r="T785" s="118">
        <v>0</v>
      </c>
      <c r="U785" s="118">
        <v>0</v>
      </c>
      <c r="V785" s="118">
        <v>21.3</v>
      </c>
      <c r="W785" s="118">
        <v>25.2</v>
      </c>
      <c r="X785" s="232"/>
    </row>
    <row r="786" spans="1:24" ht="13.5" customHeight="1" x14ac:dyDescent="0.25">
      <c r="A786" s="170">
        <v>0.48958333333333298</v>
      </c>
      <c r="B786" s="118">
        <v>34</v>
      </c>
      <c r="C786" s="118">
        <v>1</v>
      </c>
      <c r="D786" s="118">
        <v>1</v>
      </c>
      <c r="E786" s="118">
        <v>14</v>
      </c>
      <c r="F786" s="118">
        <v>13</v>
      </c>
      <c r="G786" s="118">
        <v>5</v>
      </c>
      <c r="H786" s="118">
        <v>0</v>
      </c>
      <c r="I786" s="118">
        <v>0</v>
      </c>
      <c r="J786" s="118">
        <v>0</v>
      </c>
      <c r="K786" s="118">
        <v>0</v>
      </c>
      <c r="L786" s="118">
        <v>0</v>
      </c>
      <c r="M786" s="118">
        <v>0</v>
      </c>
      <c r="N786" s="118">
        <v>0</v>
      </c>
      <c r="O786" s="118">
        <v>0</v>
      </c>
      <c r="P786" s="118">
        <v>0</v>
      </c>
      <c r="Q786" s="118">
        <v>0</v>
      </c>
      <c r="R786" s="118">
        <v>0</v>
      </c>
      <c r="S786" s="118">
        <v>0</v>
      </c>
      <c r="T786" s="118">
        <v>0</v>
      </c>
      <c r="U786" s="118">
        <v>0</v>
      </c>
      <c r="V786" s="118">
        <v>20.5</v>
      </c>
      <c r="W786" s="118">
        <v>25.3</v>
      </c>
      <c r="X786" s="232"/>
    </row>
    <row r="787" spans="1:24" ht="13.5" customHeight="1" x14ac:dyDescent="0.25">
      <c r="A787" s="170">
        <v>0.5</v>
      </c>
      <c r="B787" s="118">
        <v>45</v>
      </c>
      <c r="C787" s="118">
        <v>0</v>
      </c>
      <c r="D787" s="118">
        <v>5</v>
      </c>
      <c r="E787" s="118">
        <v>12</v>
      </c>
      <c r="F787" s="118">
        <v>17</v>
      </c>
      <c r="G787" s="118">
        <v>8</v>
      </c>
      <c r="H787" s="118">
        <v>3</v>
      </c>
      <c r="I787" s="118">
        <v>0</v>
      </c>
      <c r="J787" s="118">
        <v>0</v>
      </c>
      <c r="K787" s="118">
        <v>0</v>
      </c>
      <c r="L787" s="118">
        <v>0</v>
      </c>
      <c r="M787" s="118">
        <v>0</v>
      </c>
      <c r="N787" s="118">
        <v>0</v>
      </c>
      <c r="O787" s="118">
        <v>0</v>
      </c>
      <c r="P787" s="118">
        <v>0</v>
      </c>
      <c r="Q787" s="118">
        <v>0</v>
      </c>
      <c r="R787" s="118">
        <v>0</v>
      </c>
      <c r="S787" s="118">
        <v>0</v>
      </c>
      <c r="T787" s="118">
        <v>0</v>
      </c>
      <c r="U787" s="118">
        <v>0</v>
      </c>
      <c r="V787" s="118">
        <v>21.7</v>
      </c>
      <c r="W787" s="118">
        <v>26.1</v>
      </c>
      <c r="X787" s="232"/>
    </row>
    <row r="788" spans="1:24" ht="13.5" customHeight="1" x14ac:dyDescent="0.25">
      <c r="A788" s="170">
        <v>0.51041666666666696</v>
      </c>
      <c r="B788" s="118">
        <v>41</v>
      </c>
      <c r="C788" s="118">
        <v>0</v>
      </c>
      <c r="D788" s="118">
        <v>3</v>
      </c>
      <c r="E788" s="118">
        <v>21</v>
      </c>
      <c r="F788" s="118">
        <v>16</v>
      </c>
      <c r="G788" s="118">
        <v>1</v>
      </c>
      <c r="H788" s="118">
        <v>0</v>
      </c>
      <c r="I788" s="118">
        <v>0</v>
      </c>
      <c r="J788" s="118">
        <v>0</v>
      </c>
      <c r="K788" s="118">
        <v>0</v>
      </c>
      <c r="L788" s="118">
        <v>0</v>
      </c>
      <c r="M788" s="118">
        <v>0</v>
      </c>
      <c r="N788" s="118">
        <v>0</v>
      </c>
      <c r="O788" s="118">
        <v>0</v>
      </c>
      <c r="P788" s="118">
        <v>0</v>
      </c>
      <c r="Q788" s="118">
        <v>0</v>
      </c>
      <c r="R788" s="118">
        <v>0</v>
      </c>
      <c r="S788" s="118">
        <v>0</v>
      </c>
      <c r="T788" s="118">
        <v>0</v>
      </c>
      <c r="U788" s="118">
        <v>0</v>
      </c>
      <c r="V788" s="118">
        <v>19</v>
      </c>
      <c r="W788" s="118">
        <v>22</v>
      </c>
      <c r="X788" s="232"/>
    </row>
    <row r="789" spans="1:24" ht="13.5" customHeight="1" x14ac:dyDescent="0.25">
      <c r="A789" s="170">
        <v>0.52083333333333304</v>
      </c>
      <c r="B789" s="118">
        <v>35</v>
      </c>
      <c r="C789" s="118">
        <v>1</v>
      </c>
      <c r="D789" s="118">
        <v>0</v>
      </c>
      <c r="E789" s="118">
        <v>7</v>
      </c>
      <c r="F789" s="118">
        <v>18</v>
      </c>
      <c r="G789" s="118">
        <v>6</v>
      </c>
      <c r="H789" s="118">
        <v>3</v>
      </c>
      <c r="I789" s="118">
        <v>0</v>
      </c>
      <c r="J789" s="118">
        <v>0</v>
      </c>
      <c r="K789" s="118">
        <v>0</v>
      </c>
      <c r="L789" s="118">
        <v>0</v>
      </c>
      <c r="M789" s="118">
        <v>0</v>
      </c>
      <c r="N789" s="118">
        <v>0</v>
      </c>
      <c r="O789" s="118">
        <v>0</v>
      </c>
      <c r="P789" s="118">
        <v>0</v>
      </c>
      <c r="Q789" s="118">
        <v>0</v>
      </c>
      <c r="R789" s="118">
        <v>0</v>
      </c>
      <c r="S789" s="118">
        <v>0</v>
      </c>
      <c r="T789" s="118">
        <v>0</v>
      </c>
      <c r="U789" s="118">
        <v>0</v>
      </c>
      <c r="V789" s="118">
        <v>22.5</v>
      </c>
      <c r="W789" s="118">
        <v>26</v>
      </c>
      <c r="X789" s="232"/>
    </row>
    <row r="790" spans="1:24" ht="13.5" customHeight="1" x14ac:dyDescent="0.25">
      <c r="A790" s="170">
        <v>0.53125</v>
      </c>
      <c r="B790" s="118">
        <v>37</v>
      </c>
      <c r="C790" s="118">
        <v>0</v>
      </c>
      <c r="D790" s="118">
        <v>3</v>
      </c>
      <c r="E790" s="118">
        <v>3</v>
      </c>
      <c r="F790" s="118">
        <v>24</v>
      </c>
      <c r="G790" s="118">
        <v>7</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22.8</v>
      </c>
      <c r="W790" s="118">
        <v>25.6</v>
      </c>
      <c r="X790" s="232"/>
    </row>
    <row r="791" spans="1:24" ht="13.5" customHeight="1" x14ac:dyDescent="0.25">
      <c r="A791" s="170">
        <v>0.54166666666666696</v>
      </c>
      <c r="B791" s="118">
        <v>36</v>
      </c>
      <c r="C791" s="118">
        <v>0</v>
      </c>
      <c r="D791" s="118">
        <v>2</v>
      </c>
      <c r="E791" s="118">
        <v>8</v>
      </c>
      <c r="F791" s="118">
        <v>16</v>
      </c>
      <c r="G791" s="118">
        <v>10</v>
      </c>
      <c r="H791" s="118">
        <v>0</v>
      </c>
      <c r="I791" s="118">
        <v>0</v>
      </c>
      <c r="J791" s="118">
        <v>0</v>
      </c>
      <c r="K791" s="118">
        <v>0</v>
      </c>
      <c r="L791" s="118">
        <v>0</v>
      </c>
      <c r="M791" s="118">
        <v>0</v>
      </c>
      <c r="N791" s="118">
        <v>0</v>
      </c>
      <c r="O791" s="118">
        <v>0</v>
      </c>
      <c r="P791" s="118">
        <v>0</v>
      </c>
      <c r="Q791" s="118">
        <v>0</v>
      </c>
      <c r="R791" s="118">
        <v>0</v>
      </c>
      <c r="S791" s="118">
        <v>0</v>
      </c>
      <c r="T791" s="118">
        <v>0</v>
      </c>
      <c r="U791" s="118">
        <v>0</v>
      </c>
      <c r="V791" s="118">
        <v>21.9</v>
      </c>
      <c r="W791" s="118">
        <v>25.8</v>
      </c>
      <c r="X791" s="232"/>
    </row>
    <row r="792" spans="1:24" ht="13.5" customHeight="1" x14ac:dyDescent="0.25">
      <c r="A792" s="170">
        <v>0.55208333333333304</v>
      </c>
      <c r="B792" s="118">
        <v>42</v>
      </c>
      <c r="C792" s="118">
        <v>1</v>
      </c>
      <c r="D792" s="118">
        <v>1</v>
      </c>
      <c r="E792" s="118">
        <v>8</v>
      </c>
      <c r="F792" s="118">
        <v>20</v>
      </c>
      <c r="G792" s="118">
        <v>11</v>
      </c>
      <c r="H792" s="118">
        <v>1</v>
      </c>
      <c r="I792" s="118">
        <v>0</v>
      </c>
      <c r="J792" s="118">
        <v>0</v>
      </c>
      <c r="K792" s="118">
        <v>0</v>
      </c>
      <c r="L792" s="118">
        <v>0</v>
      </c>
      <c r="M792" s="118">
        <v>0</v>
      </c>
      <c r="N792" s="118">
        <v>0</v>
      </c>
      <c r="O792" s="118">
        <v>0</v>
      </c>
      <c r="P792" s="118">
        <v>0</v>
      </c>
      <c r="Q792" s="118">
        <v>0</v>
      </c>
      <c r="R792" s="118">
        <v>0</v>
      </c>
      <c r="S792" s="118">
        <v>0</v>
      </c>
      <c r="T792" s="118">
        <v>0</v>
      </c>
      <c r="U792" s="118">
        <v>0</v>
      </c>
      <c r="V792" s="118">
        <v>22.9</v>
      </c>
      <c r="W792" s="118">
        <v>26.5</v>
      </c>
      <c r="X792" s="232"/>
    </row>
    <row r="793" spans="1:24" ht="13.5" customHeight="1" x14ac:dyDescent="0.25">
      <c r="A793" s="170">
        <v>0.5625</v>
      </c>
      <c r="B793" s="118">
        <v>35</v>
      </c>
      <c r="C793" s="118">
        <v>0</v>
      </c>
      <c r="D793" s="118">
        <v>2</v>
      </c>
      <c r="E793" s="118">
        <v>7</v>
      </c>
      <c r="F793" s="118">
        <v>12</v>
      </c>
      <c r="G793" s="118">
        <v>14</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22.6</v>
      </c>
      <c r="W793" s="118">
        <v>26.8</v>
      </c>
      <c r="X793" s="232"/>
    </row>
    <row r="794" spans="1:24" ht="13.5" customHeight="1" x14ac:dyDescent="0.25">
      <c r="A794" s="170">
        <v>0.57291666666666696</v>
      </c>
      <c r="B794" s="118">
        <v>60</v>
      </c>
      <c r="C794" s="118">
        <v>2</v>
      </c>
      <c r="D794" s="118">
        <v>6</v>
      </c>
      <c r="E794" s="118">
        <v>23</v>
      </c>
      <c r="F794" s="118">
        <v>23</v>
      </c>
      <c r="G794" s="118">
        <v>6</v>
      </c>
      <c r="H794" s="118">
        <v>0</v>
      </c>
      <c r="I794" s="118">
        <v>0</v>
      </c>
      <c r="J794" s="118">
        <v>0</v>
      </c>
      <c r="K794" s="118">
        <v>0</v>
      </c>
      <c r="L794" s="118">
        <v>0</v>
      </c>
      <c r="M794" s="118">
        <v>0</v>
      </c>
      <c r="N794" s="118">
        <v>0</v>
      </c>
      <c r="O794" s="118">
        <v>0</v>
      </c>
      <c r="P794" s="118">
        <v>0</v>
      </c>
      <c r="Q794" s="118">
        <v>0</v>
      </c>
      <c r="R794" s="118">
        <v>0</v>
      </c>
      <c r="S794" s="118">
        <v>0</v>
      </c>
      <c r="T794" s="118">
        <v>0</v>
      </c>
      <c r="U794" s="118">
        <v>0</v>
      </c>
      <c r="V794" s="118">
        <v>19.8</v>
      </c>
      <c r="W794" s="118">
        <v>24.3</v>
      </c>
      <c r="X794" s="232"/>
    </row>
    <row r="795" spans="1:24" ht="13.5" customHeight="1" x14ac:dyDescent="0.25">
      <c r="A795" s="170">
        <v>0.58333333333333304</v>
      </c>
      <c r="B795" s="118">
        <v>26</v>
      </c>
      <c r="C795" s="118">
        <v>1</v>
      </c>
      <c r="D795" s="118">
        <v>2</v>
      </c>
      <c r="E795" s="118">
        <v>4</v>
      </c>
      <c r="F795" s="118">
        <v>10</v>
      </c>
      <c r="G795" s="118">
        <v>6</v>
      </c>
      <c r="H795" s="118">
        <v>3</v>
      </c>
      <c r="I795" s="118">
        <v>0</v>
      </c>
      <c r="J795" s="118">
        <v>0</v>
      </c>
      <c r="K795" s="118">
        <v>0</v>
      </c>
      <c r="L795" s="118">
        <v>0</v>
      </c>
      <c r="M795" s="118">
        <v>0</v>
      </c>
      <c r="N795" s="118">
        <v>0</v>
      </c>
      <c r="O795" s="118">
        <v>0</v>
      </c>
      <c r="P795" s="118">
        <v>0</v>
      </c>
      <c r="Q795" s="118">
        <v>0</v>
      </c>
      <c r="R795" s="118">
        <v>0</v>
      </c>
      <c r="S795" s="118">
        <v>0</v>
      </c>
      <c r="T795" s="118">
        <v>0</v>
      </c>
      <c r="U795" s="118">
        <v>0</v>
      </c>
      <c r="V795" s="118">
        <v>22.7</v>
      </c>
      <c r="W795" s="118">
        <v>28.2</v>
      </c>
      <c r="X795" s="232"/>
    </row>
    <row r="796" spans="1:24" ht="13.5" customHeight="1" x14ac:dyDescent="0.25">
      <c r="A796" s="170">
        <v>0.59375</v>
      </c>
      <c r="B796" s="118">
        <v>36</v>
      </c>
      <c r="C796" s="118">
        <v>1</v>
      </c>
      <c r="D796" s="118">
        <v>1</v>
      </c>
      <c r="E796" s="118">
        <v>16</v>
      </c>
      <c r="F796" s="118">
        <v>15</v>
      </c>
      <c r="G796" s="118">
        <v>3</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19.600000000000001</v>
      </c>
      <c r="W796" s="118">
        <v>22.3</v>
      </c>
      <c r="X796" s="232"/>
    </row>
    <row r="797" spans="1:24" ht="13.5" customHeight="1" x14ac:dyDescent="0.25">
      <c r="A797" s="170">
        <v>0.60416666666666696</v>
      </c>
      <c r="B797" s="118">
        <v>37</v>
      </c>
      <c r="C797" s="118">
        <v>0</v>
      </c>
      <c r="D797" s="118">
        <v>2</v>
      </c>
      <c r="E797" s="118">
        <v>3</v>
      </c>
      <c r="F797" s="118">
        <v>25</v>
      </c>
      <c r="G797" s="118">
        <v>6</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22.5</v>
      </c>
      <c r="W797" s="118">
        <v>25.9</v>
      </c>
      <c r="X797" s="232"/>
    </row>
    <row r="798" spans="1:24" ht="13.5" customHeight="1" x14ac:dyDescent="0.25">
      <c r="A798" s="170">
        <v>0.61458333333333304</v>
      </c>
      <c r="B798" s="118">
        <v>29</v>
      </c>
      <c r="C798" s="118">
        <v>0</v>
      </c>
      <c r="D798" s="118">
        <v>0</v>
      </c>
      <c r="E798" s="118">
        <v>6</v>
      </c>
      <c r="F798" s="118">
        <v>12</v>
      </c>
      <c r="G798" s="118">
        <v>11</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23.6</v>
      </c>
      <c r="W798" s="118">
        <v>26.7</v>
      </c>
      <c r="X798" s="232"/>
    </row>
    <row r="799" spans="1:24" ht="13.5" customHeight="1" x14ac:dyDescent="0.25">
      <c r="A799" s="170">
        <v>0.625</v>
      </c>
      <c r="B799" s="118">
        <v>47</v>
      </c>
      <c r="C799" s="118">
        <v>0</v>
      </c>
      <c r="D799" s="118">
        <v>0</v>
      </c>
      <c r="E799" s="118">
        <v>15</v>
      </c>
      <c r="F799" s="118">
        <v>23</v>
      </c>
      <c r="G799" s="118">
        <v>9</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22.3</v>
      </c>
      <c r="W799" s="118">
        <v>25.8</v>
      </c>
      <c r="X799" s="232"/>
    </row>
    <row r="800" spans="1:24" ht="13.5" customHeight="1" x14ac:dyDescent="0.25">
      <c r="A800" s="170">
        <v>0.63541666666666696</v>
      </c>
      <c r="B800" s="118">
        <v>34</v>
      </c>
      <c r="C800" s="118">
        <v>0</v>
      </c>
      <c r="D800" s="118">
        <v>0</v>
      </c>
      <c r="E800" s="118">
        <v>13</v>
      </c>
      <c r="F800" s="118">
        <v>20</v>
      </c>
      <c r="G800" s="118">
        <v>1</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20.5</v>
      </c>
      <c r="W800" s="118">
        <v>22.9</v>
      </c>
      <c r="X800" s="232"/>
    </row>
    <row r="801" spans="1:24" ht="13.5" customHeight="1" x14ac:dyDescent="0.25">
      <c r="A801" s="170">
        <v>0.64583333333333304</v>
      </c>
      <c r="B801" s="118">
        <v>48</v>
      </c>
      <c r="C801" s="118">
        <v>0</v>
      </c>
      <c r="D801" s="118">
        <v>4</v>
      </c>
      <c r="E801" s="118">
        <v>12</v>
      </c>
      <c r="F801" s="118">
        <v>29</v>
      </c>
      <c r="G801" s="118">
        <v>3</v>
      </c>
      <c r="H801" s="118">
        <v>0</v>
      </c>
      <c r="I801" s="118">
        <v>0</v>
      </c>
      <c r="J801" s="118">
        <v>0</v>
      </c>
      <c r="K801" s="118">
        <v>0</v>
      </c>
      <c r="L801" s="118">
        <v>0</v>
      </c>
      <c r="M801" s="118">
        <v>0</v>
      </c>
      <c r="N801" s="118">
        <v>0</v>
      </c>
      <c r="O801" s="118">
        <v>0</v>
      </c>
      <c r="P801" s="118">
        <v>0</v>
      </c>
      <c r="Q801" s="118">
        <v>0</v>
      </c>
      <c r="R801" s="118">
        <v>0</v>
      </c>
      <c r="S801" s="118">
        <v>0</v>
      </c>
      <c r="T801" s="118">
        <v>0</v>
      </c>
      <c r="U801" s="118">
        <v>0</v>
      </c>
      <c r="V801" s="118">
        <v>20.5</v>
      </c>
      <c r="W801" s="118">
        <v>23.2</v>
      </c>
      <c r="X801" s="232"/>
    </row>
    <row r="802" spans="1:24" ht="13.5" customHeight="1" x14ac:dyDescent="0.25">
      <c r="A802" s="170">
        <v>0.65625</v>
      </c>
      <c r="B802" s="118">
        <v>62</v>
      </c>
      <c r="C802" s="118">
        <v>3</v>
      </c>
      <c r="D802" s="118">
        <v>6</v>
      </c>
      <c r="E802" s="118">
        <v>19</v>
      </c>
      <c r="F802" s="118">
        <v>27</v>
      </c>
      <c r="G802" s="118">
        <v>7</v>
      </c>
      <c r="H802" s="118">
        <v>0</v>
      </c>
      <c r="I802" s="118">
        <v>0</v>
      </c>
      <c r="J802" s="118">
        <v>0</v>
      </c>
      <c r="K802" s="118">
        <v>0</v>
      </c>
      <c r="L802" s="118">
        <v>0</v>
      </c>
      <c r="M802" s="118">
        <v>0</v>
      </c>
      <c r="N802" s="118">
        <v>0</v>
      </c>
      <c r="O802" s="118">
        <v>0</v>
      </c>
      <c r="P802" s="118">
        <v>0</v>
      </c>
      <c r="Q802" s="118">
        <v>0</v>
      </c>
      <c r="R802" s="118">
        <v>0</v>
      </c>
      <c r="S802" s="118">
        <v>0</v>
      </c>
      <c r="T802" s="118">
        <v>0</v>
      </c>
      <c r="U802" s="118">
        <v>0</v>
      </c>
      <c r="V802" s="118">
        <v>20</v>
      </c>
      <c r="W802" s="118">
        <v>24.7</v>
      </c>
      <c r="X802" s="232"/>
    </row>
    <row r="803" spans="1:24" ht="13.5" customHeight="1" x14ac:dyDescent="0.25">
      <c r="A803" s="170">
        <v>0.66666666666666696</v>
      </c>
      <c r="B803" s="118">
        <v>39</v>
      </c>
      <c r="C803" s="118">
        <v>0</v>
      </c>
      <c r="D803" s="118">
        <v>6</v>
      </c>
      <c r="E803" s="118">
        <v>3</v>
      </c>
      <c r="F803" s="118">
        <v>23</v>
      </c>
      <c r="G803" s="118">
        <v>6</v>
      </c>
      <c r="H803" s="118">
        <v>1</v>
      </c>
      <c r="I803" s="118">
        <v>0</v>
      </c>
      <c r="J803" s="118">
        <v>0</v>
      </c>
      <c r="K803" s="118">
        <v>0</v>
      </c>
      <c r="L803" s="118">
        <v>0</v>
      </c>
      <c r="M803" s="118">
        <v>0</v>
      </c>
      <c r="N803" s="118">
        <v>0</v>
      </c>
      <c r="O803" s="118">
        <v>0</v>
      </c>
      <c r="P803" s="118">
        <v>0</v>
      </c>
      <c r="Q803" s="118">
        <v>0</v>
      </c>
      <c r="R803" s="118">
        <v>0</v>
      </c>
      <c r="S803" s="118">
        <v>0</v>
      </c>
      <c r="T803" s="118">
        <v>0</v>
      </c>
      <c r="U803" s="118">
        <v>0</v>
      </c>
      <c r="V803" s="118">
        <v>22.3</v>
      </c>
      <c r="W803" s="118">
        <v>25.6</v>
      </c>
      <c r="X803" s="232"/>
    </row>
    <row r="804" spans="1:24" ht="13.5" customHeight="1" x14ac:dyDescent="0.25">
      <c r="A804" s="170">
        <v>0.67708333333333304</v>
      </c>
      <c r="B804" s="118">
        <v>29</v>
      </c>
      <c r="C804" s="118">
        <v>2</v>
      </c>
      <c r="D804" s="118">
        <v>1</v>
      </c>
      <c r="E804" s="118">
        <v>6</v>
      </c>
      <c r="F804" s="118">
        <v>14</v>
      </c>
      <c r="G804" s="118">
        <v>4</v>
      </c>
      <c r="H804" s="118">
        <v>2</v>
      </c>
      <c r="I804" s="118">
        <v>0</v>
      </c>
      <c r="J804" s="118">
        <v>0</v>
      </c>
      <c r="K804" s="118">
        <v>0</v>
      </c>
      <c r="L804" s="118">
        <v>0</v>
      </c>
      <c r="M804" s="118">
        <v>0</v>
      </c>
      <c r="N804" s="118">
        <v>0</v>
      </c>
      <c r="O804" s="118">
        <v>0</v>
      </c>
      <c r="P804" s="118">
        <v>0</v>
      </c>
      <c r="Q804" s="118">
        <v>0</v>
      </c>
      <c r="R804" s="118">
        <v>0</v>
      </c>
      <c r="S804" s="118">
        <v>0</v>
      </c>
      <c r="T804" s="118">
        <v>0</v>
      </c>
      <c r="U804" s="118">
        <v>0</v>
      </c>
      <c r="V804" s="118">
        <v>21.7</v>
      </c>
      <c r="W804" s="118">
        <v>27.6</v>
      </c>
      <c r="X804" s="232"/>
    </row>
    <row r="805" spans="1:24" ht="13.5" customHeight="1" x14ac:dyDescent="0.25">
      <c r="A805" s="170">
        <v>0.6875</v>
      </c>
      <c r="B805" s="118">
        <v>31</v>
      </c>
      <c r="C805" s="118">
        <v>2</v>
      </c>
      <c r="D805" s="118">
        <v>0</v>
      </c>
      <c r="E805" s="118">
        <v>9</v>
      </c>
      <c r="F805" s="118">
        <v>17</v>
      </c>
      <c r="G805" s="118">
        <v>2</v>
      </c>
      <c r="H805" s="118">
        <v>1</v>
      </c>
      <c r="I805" s="118">
        <v>0</v>
      </c>
      <c r="J805" s="118">
        <v>0</v>
      </c>
      <c r="K805" s="118">
        <v>0</v>
      </c>
      <c r="L805" s="118">
        <v>0</v>
      </c>
      <c r="M805" s="118">
        <v>0</v>
      </c>
      <c r="N805" s="118">
        <v>0</v>
      </c>
      <c r="O805" s="118">
        <v>0</v>
      </c>
      <c r="P805" s="118">
        <v>0</v>
      </c>
      <c r="Q805" s="118">
        <v>0</v>
      </c>
      <c r="R805" s="118">
        <v>0</v>
      </c>
      <c r="S805" s="118">
        <v>0</v>
      </c>
      <c r="T805" s="118">
        <v>0</v>
      </c>
      <c r="U805" s="118">
        <v>0</v>
      </c>
      <c r="V805" s="118">
        <v>20.399999999999999</v>
      </c>
      <c r="W805" s="118">
        <v>23</v>
      </c>
      <c r="X805" s="232"/>
    </row>
    <row r="806" spans="1:24" ht="13.5" customHeight="1" x14ac:dyDescent="0.25">
      <c r="A806" s="170">
        <v>0.69791666666666696</v>
      </c>
      <c r="B806" s="118">
        <v>40</v>
      </c>
      <c r="C806" s="118">
        <v>2</v>
      </c>
      <c r="D806" s="118">
        <v>4</v>
      </c>
      <c r="E806" s="118">
        <v>5</v>
      </c>
      <c r="F806" s="118">
        <v>18</v>
      </c>
      <c r="G806" s="118">
        <v>10</v>
      </c>
      <c r="H806" s="118">
        <v>1</v>
      </c>
      <c r="I806" s="118">
        <v>0</v>
      </c>
      <c r="J806" s="118">
        <v>0</v>
      </c>
      <c r="K806" s="118">
        <v>0</v>
      </c>
      <c r="L806" s="118">
        <v>0</v>
      </c>
      <c r="M806" s="118">
        <v>0</v>
      </c>
      <c r="N806" s="118">
        <v>0</v>
      </c>
      <c r="O806" s="118">
        <v>0</v>
      </c>
      <c r="P806" s="118">
        <v>0</v>
      </c>
      <c r="Q806" s="118">
        <v>0</v>
      </c>
      <c r="R806" s="118">
        <v>0</v>
      </c>
      <c r="S806" s="118">
        <v>0</v>
      </c>
      <c r="T806" s="118">
        <v>0</v>
      </c>
      <c r="U806" s="118">
        <v>0</v>
      </c>
      <c r="V806" s="118">
        <v>21.7</v>
      </c>
      <c r="W806" s="118">
        <v>26.3</v>
      </c>
      <c r="X806" s="232"/>
    </row>
    <row r="807" spans="1:24" ht="13.5" customHeight="1" x14ac:dyDescent="0.25">
      <c r="A807" s="170">
        <v>0.70833333333333304</v>
      </c>
      <c r="B807" s="118">
        <v>40</v>
      </c>
      <c r="C807" s="118">
        <v>0</v>
      </c>
      <c r="D807" s="118">
        <v>0</v>
      </c>
      <c r="E807" s="118">
        <v>16</v>
      </c>
      <c r="F807" s="118">
        <v>20</v>
      </c>
      <c r="G807" s="118">
        <v>4</v>
      </c>
      <c r="H807" s="118">
        <v>0</v>
      </c>
      <c r="I807" s="118">
        <v>0</v>
      </c>
      <c r="J807" s="118">
        <v>0</v>
      </c>
      <c r="K807" s="118">
        <v>0</v>
      </c>
      <c r="L807" s="118">
        <v>0</v>
      </c>
      <c r="M807" s="118">
        <v>0</v>
      </c>
      <c r="N807" s="118">
        <v>0</v>
      </c>
      <c r="O807" s="118">
        <v>0</v>
      </c>
      <c r="P807" s="118">
        <v>0</v>
      </c>
      <c r="Q807" s="118">
        <v>0</v>
      </c>
      <c r="R807" s="118">
        <v>0</v>
      </c>
      <c r="S807" s="118">
        <v>0</v>
      </c>
      <c r="T807" s="118">
        <v>0</v>
      </c>
      <c r="U807" s="118">
        <v>0</v>
      </c>
      <c r="V807" s="118">
        <v>21.2</v>
      </c>
      <c r="W807" s="118">
        <v>24.8</v>
      </c>
      <c r="X807" s="232"/>
    </row>
    <row r="808" spans="1:24" ht="13.5" customHeight="1" x14ac:dyDescent="0.25">
      <c r="A808" s="170">
        <v>0.71875</v>
      </c>
      <c r="B808" s="118">
        <v>22</v>
      </c>
      <c r="C808" s="118">
        <v>0</v>
      </c>
      <c r="D808" s="118">
        <v>0</v>
      </c>
      <c r="E808" s="118">
        <v>5</v>
      </c>
      <c r="F808" s="118">
        <v>15</v>
      </c>
      <c r="G808" s="118">
        <v>2</v>
      </c>
      <c r="H808" s="118">
        <v>0</v>
      </c>
      <c r="I808" s="118">
        <v>0</v>
      </c>
      <c r="J808" s="118">
        <v>0</v>
      </c>
      <c r="K808" s="118">
        <v>0</v>
      </c>
      <c r="L808" s="118">
        <v>0</v>
      </c>
      <c r="M808" s="118">
        <v>0</v>
      </c>
      <c r="N808" s="118">
        <v>0</v>
      </c>
      <c r="O808" s="118">
        <v>0</v>
      </c>
      <c r="P808" s="118">
        <v>0</v>
      </c>
      <c r="Q808" s="118">
        <v>0</v>
      </c>
      <c r="R808" s="118">
        <v>0</v>
      </c>
      <c r="S808" s="118">
        <v>0</v>
      </c>
      <c r="T808" s="118">
        <v>0</v>
      </c>
      <c r="U808" s="118">
        <v>0</v>
      </c>
      <c r="V808" s="118">
        <v>21.6</v>
      </c>
      <c r="W808" s="118">
        <v>24.4</v>
      </c>
      <c r="X808" s="232"/>
    </row>
    <row r="809" spans="1:24" ht="13.5" customHeight="1" x14ac:dyDescent="0.25">
      <c r="A809" s="170">
        <v>0.72916666666666696</v>
      </c>
      <c r="B809" s="118">
        <v>24</v>
      </c>
      <c r="C809" s="118">
        <v>1</v>
      </c>
      <c r="D809" s="118">
        <v>0</v>
      </c>
      <c r="E809" s="118">
        <v>6</v>
      </c>
      <c r="F809" s="118">
        <v>12</v>
      </c>
      <c r="G809" s="118">
        <v>4</v>
      </c>
      <c r="H809" s="118">
        <v>1</v>
      </c>
      <c r="I809" s="118">
        <v>0</v>
      </c>
      <c r="J809" s="118">
        <v>0</v>
      </c>
      <c r="K809" s="118">
        <v>0</v>
      </c>
      <c r="L809" s="118">
        <v>0</v>
      </c>
      <c r="M809" s="118">
        <v>0</v>
      </c>
      <c r="N809" s="118">
        <v>0</v>
      </c>
      <c r="O809" s="118">
        <v>0</v>
      </c>
      <c r="P809" s="118">
        <v>0</v>
      </c>
      <c r="Q809" s="118">
        <v>0</v>
      </c>
      <c r="R809" s="118">
        <v>0</v>
      </c>
      <c r="S809" s="118">
        <v>0</v>
      </c>
      <c r="T809" s="118">
        <v>0</v>
      </c>
      <c r="U809" s="118">
        <v>0</v>
      </c>
      <c r="V809" s="118">
        <v>21.8</v>
      </c>
      <c r="W809" s="118">
        <v>26.1</v>
      </c>
      <c r="X809" s="232"/>
    </row>
    <row r="810" spans="1:24" ht="13.5" customHeight="1" x14ac:dyDescent="0.25">
      <c r="A810" s="170">
        <v>0.73958333333333304</v>
      </c>
      <c r="B810" s="118">
        <v>32</v>
      </c>
      <c r="C810" s="118">
        <v>0</v>
      </c>
      <c r="D810" s="118">
        <v>2</v>
      </c>
      <c r="E810" s="118">
        <v>13</v>
      </c>
      <c r="F810" s="118">
        <v>9</v>
      </c>
      <c r="G810" s="118">
        <v>8</v>
      </c>
      <c r="H810" s="118">
        <v>0</v>
      </c>
      <c r="I810" s="118">
        <v>0</v>
      </c>
      <c r="J810" s="118">
        <v>0</v>
      </c>
      <c r="K810" s="118">
        <v>0</v>
      </c>
      <c r="L810" s="118">
        <v>0</v>
      </c>
      <c r="M810" s="118">
        <v>0</v>
      </c>
      <c r="N810" s="118">
        <v>0</v>
      </c>
      <c r="O810" s="118">
        <v>0</v>
      </c>
      <c r="P810" s="118">
        <v>0</v>
      </c>
      <c r="Q810" s="118">
        <v>0</v>
      </c>
      <c r="R810" s="118">
        <v>0</v>
      </c>
      <c r="S810" s="118">
        <v>0</v>
      </c>
      <c r="T810" s="118">
        <v>0</v>
      </c>
      <c r="U810" s="118">
        <v>0</v>
      </c>
      <c r="V810" s="118">
        <v>20.6</v>
      </c>
      <c r="W810" s="118">
        <v>25.7</v>
      </c>
      <c r="X810" s="232"/>
    </row>
    <row r="811" spans="1:24" ht="13.5" customHeight="1" x14ac:dyDescent="0.25">
      <c r="A811" s="170">
        <v>0.75</v>
      </c>
      <c r="B811" s="118">
        <v>45</v>
      </c>
      <c r="C811" s="118">
        <v>1</v>
      </c>
      <c r="D811" s="118">
        <v>1</v>
      </c>
      <c r="E811" s="118">
        <v>12</v>
      </c>
      <c r="F811" s="118">
        <v>25</v>
      </c>
      <c r="G811" s="118">
        <v>5</v>
      </c>
      <c r="H811" s="118">
        <v>1</v>
      </c>
      <c r="I811" s="118">
        <v>0</v>
      </c>
      <c r="J811" s="118">
        <v>0</v>
      </c>
      <c r="K811" s="118">
        <v>0</v>
      </c>
      <c r="L811" s="118">
        <v>0</v>
      </c>
      <c r="M811" s="118">
        <v>0</v>
      </c>
      <c r="N811" s="118">
        <v>0</v>
      </c>
      <c r="O811" s="118">
        <v>0</v>
      </c>
      <c r="P811" s="118">
        <v>0</v>
      </c>
      <c r="Q811" s="118">
        <v>0</v>
      </c>
      <c r="R811" s="118">
        <v>0</v>
      </c>
      <c r="S811" s="118">
        <v>0</v>
      </c>
      <c r="T811" s="118">
        <v>0</v>
      </c>
      <c r="U811" s="118">
        <v>0</v>
      </c>
      <c r="V811" s="118">
        <v>21</v>
      </c>
      <c r="W811" s="118">
        <v>24.9</v>
      </c>
      <c r="X811" s="232"/>
    </row>
    <row r="812" spans="1:24" ht="13.5" customHeight="1" x14ac:dyDescent="0.25">
      <c r="A812" s="170">
        <v>0.76041666666666696</v>
      </c>
      <c r="B812" s="118">
        <v>37</v>
      </c>
      <c r="C812" s="118">
        <v>1</v>
      </c>
      <c r="D812" s="118">
        <v>3</v>
      </c>
      <c r="E812" s="118">
        <v>13</v>
      </c>
      <c r="F812" s="118">
        <v>19</v>
      </c>
      <c r="G812" s="118">
        <v>1</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20</v>
      </c>
      <c r="W812" s="118">
        <v>23.5</v>
      </c>
      <c r="X812" s="232"/>
    </row>
    <row r="813" spans="1:24" ht="13.5" customHeight="1" x14ac:dyDescent="0.25">
      <c r="A813" s="170">
        <v>0.77083333333333304</v>
      </c>
      <c r="B813" s="118">
        <v>30</v>
      </c>
      <c r="C813" s="118">
        <v>0</v>
      </c>
      <c r="D813" s="118">
        <v>0</v>
      </c>
      <c r="E813" s="118">
        <v>2</v>
      </c>
      <c r="F813" s="118">
        <v>14</v>
      </c>
      <c r="G813" s="118">
        <v>12</v>
      </c>
      <c r="H813" s="118">
        <v>2</v>
      </c>
      <c r="I813" s="118">
        <v>0</v>
      </c>
      <c r="J813" s="118">
        <v>0</v>
      </c>
      <c r="K813" s="118">
        <v>0</v>
      </c>
      <c r="L813" s="118">
        <v>0</v>
      </c>
      <c r="M813" s="118">
        <v>0</v>
      </c>
      <c r="N813" s="118">
        <v>0</v>
      </c>
      <c r="O813" s="118">
        <v>0</v>
      </c>
      <c r="P813" s="118">
        <v>0</v>
      </c>
      <c r="Q813" s="118">
        <v>0</v>
      </c>
      <c r="R813" s="118">
        <v>0</v>
      </c>
      <c r="S813" s="118">
        <v>0</v>
      </c>
      <c r="T813" s="118">
        <v>0</v>
      </c>
      <c r="U813" s="118">
        <v>0</v>
      </c>
      <c r="V813" s="118">
        <v>24.3</v>
      </c>
      <c r="W813" s="118">
        <v>26.8</v>
      </c>
      <c r="X813" s="232"/>
    </row>
    <row r="814" spans="1:24" ht="13.5" customHeight="1" x14ac:dyDescent="0.25">
      <c r="A814" s="170">
        <v>0.78125</v>
      </c>
      <c r="B814" s="118">
        <v>24</v>
      </c>
      <c r="C814" s="118">
        <v>0</v>
      </c>
      <c r="D814" s="118">
        <v>0</v>
      </c>
      <c r="E814" s="118">
        <v>8</v>
      </c>
      <c r="F814" s="118">
        <v>14</v>
      </c>
      <c r="G814" s="118">
        <v>2</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21.3</v>
      </c>
      <c r="W814" s="118">
        <v>23.4</v>
      </c>
      <c r="X814" s="232"/>
    </row>
    <row r="815" spans="1:24" ht="13.5" customHeight="1" x14ac:dyDescent="0.25">
      <c r="A815" s="170">
        <v>0.79166666666666696</v>
      </c>
      <c r="B815" s="118">
        <v>24</v>
      </c>
      <c r="C815" s="118">
        <v>0</v>
      </c>
      <c r="D815" s="118">
        <v>0</v>
      </c>
      <c r="E815" s="118">
        <v>14</v>
      </c>
      <c r="F815" s="118">
        <v>8</v>
      </c>
      <c r="G815" s="118">
        <v>0</v>
      </c>
      <c r="H815" s="118">
        <v>2</v>
      </c>
      <c r="I815" s="118">
        <v>0</v>
      </c>
      <c r="J815" s="118">
        <v>0</v>
      </c>
      <c r="K815" s="118">
        <v>0</v>
      </c>
      <c r="L815" s="118">
        <v>0</v>
      </c>
      <c r="M815" s="118">
        <v>0</v>
      </c>
      <c r="N815" s="118">
        <v>0</v>
      </c>
      <c r="O815" s="118">
        <v>0</v>
      </c>
      <c r="P815" s="118">
        <v>0</v>
      </c>
      <c r="Q815" s="118">
        <v>0</v>
      </c>
      <c r="R815" s="118">
        <v>0</v>
      </c>
      <c r="S815" s="118">
        <v>0</v>
      </c>
      <c r="T815" s="118">
        <v>0</v>
      </c>
      <c r="U815" s="118">
        <v>0</v>
      </c>
      <c r="V815" s="118">
        <v>19.600000000000001</v>
      </c>
      <c r="W815" s="118">
        <v>21.1</v>
      </c>
      <c r="X815" s="232"/>
    </row>
    <row r="816" spans="1:24" ht="13.5" customHeight="1" x14ac:dyDescent="0.25">
      <c r="A816" s="170">
        <v>0.80208333333333304</v>
      </c>
      <c r="B816" s="118">
        <v>27</v>
      </c>
      <c r="C816" s="118">
        <v>0</v>
      </c>
      <c r="D816" s="118">
        <v>0</v>
      </c>
      <c r="E816" s="118">
        <v>9</v>
      </c>
      <c r="F816" s="118">
        <v>6</v>
      </c>
      <c r="G816" s="118">
        <v>11</v>
      </c>
      <c r="H816" s="118">
        <v>1</v>
      </c>
      <c r="I816" s="118">
        <v>0</v>
      </c>
      <c r="J816" s="118">
        <v>0</v>
      </c>
      <c r="K816" s="118">
        <v>0</v>
      </c>
      <c r="L816" s="118">
        <v>0</v>
      </c>
      <c r="M816" s="118">
        <v>0</v>
      </c>
      <c r="N816" s="118">
        <v>0</v>
      </c>
      <c r="O816" s="118">
        <v>0</v>
      </c>
      <c r="P816" s="118">
        <v>0</v>
      </c>
      <c r="Q816" s="118">
        <v>0</v>
      </c>
      <c r="R816" s="118">
        <v>0</v>
      </c>
      <c r="S816" s="118">
        <v>0</v>
      </c>
      <c r="T816" s="118">
        <v>0</v>
      </c>
      <c r="U816" s="118">
        <v>0</v>
      </c>
      <c r="V816" s="118">
        <v>23.6</v>
      </c>
      <c r="W816" s="118">
        <v>29.6</v>
      </c>
      <c r="X816" s="232"/>
    </row>
    <row r="817" spans="1:24" ht="13.5" customHeight="1" x14ac:dyDescent="0.25">
      <c r="A817" s="170">
        <v>0.8125</v>
      </c>
      <c r="B817" s="118">
        <v>42</v>
      </c>
      <c r="C817" s="118">
        <v>1</v>
      </c>
      <c r="D817" s="118">
        <v>0</v>
      </c>
      <c r="E817" s="118">
        <v>11</v>
      </c>
      <c r="F817" s="118">
        <v>19</v>
      </c>
      <c r="G817" s="118">
        <v>9</v>
      </c>
      <c r="H817" s="118">
        <v>2</v>
      </c>
      <c r="I817" s="118">
        <v>0</v>
      </c>
      <c r="J817" s="118">
        <v>0</v>
      </c>
      <c r="K817" s="118">
        <v>0</v>
      </c>
      <c r="L817" s="118">
        <v>0</v>
      </c>
      <c r="M817" s="118">
        <v>0</v>
      </c>
      <c r="N817" s="118">
        <v>0</v>
      </c>
      <c r="O817" s="118">
        <v>0</v>
      </c>
      <c r="P817" s="118">
        <v>0</v>
      </c>
      <c r="Q817" s="118">
        <v>0</v>
      </c>
      <c r="R817" s="118">
        <v>0</v>
      </c>
      <c r="S817" s="118">
        <v>0</v>
      </c>
      <c r="T817" s="118">
        <v>0</v>
      </c>
      <c r="U817" s="118">
        <v>0</v>
      </c>
      <c r="V817" s="118">
        <v>22.3</v>
      </c>
      <c r="W817" s="118">
        <v>28</v>
      </c>
      <c r="X817" s="232"/>
    </row>
    <row r="818" spans="1:24" ht="13.5" customHeight="1" x14ac:dyDescent="0.25">
      <c r="A818" s="170">
        <v>0.82291666666666696</v>
      </c>
      <c r="B818" s="118">
        <v>23</v>
      </c>
      <c r="C818" s="118">
        <v>0</v>
      </c>
      <c r="D818" s="118">
        <v>0</v>
      </c>
      <c r="E818" s="118">
        <v>1</v>
      </c>
      <c r="F818" s="118">
        <v>14</v>
      </c>
      <c r="G818" s="118">
        <v>7</v>
      </c>
      <c r="H818" s="118">
        <v>1</v>
      </c>
      <c r="I818" s="118">
        <v>0</v>
      </c>
      <c r="J818" s="118">
        <v>0</v>
      </c>
      <c r="K818" s="118">
        <v>0</v>
      </c>
      <c r="L818" s="118">
        <v>0</v>
      </c>
      <c r="M818" s="118">
        <v>0</v>
      </c>
      <c r="N818" s="118">
        <v>0</v>
      </c>
      <c r="O818" s="118">
        <v>0</v>
      </c>
      <c r="P818" s="118">
        <v>0</v>
      </c>
      <c r="Q818" s="118">
        <v>0</v>
      </c>
      <c r="R818" s="118">
        <v>0</v>
      </c>
      <c r="S818" s="118">
        <v>0</v>
      </c>
      <c r="T818" s="118">
        <v>0</v>
      </c>
      <c r="U818" s="118">
        <v>0</v>
      </c>
      <c r="V818" s="118">
        <v>24.3</v>
      </c>
      <c r="W818" s="118">
        <v>27.8</v>
      </c>
      <c r="X818" s="232"/>
    </row>
    <row r="819" spans="1:24" ht="13.5" customHeight="1" x14ac:dyDescent="0.25">
      <c r="A819" s="170">
        <v>0.83333333333333304</v>
      </c>
      <c r="B819" s="118">
        <v>23</v>
      </c>
      <c r="C819" s="118">
        <v>0</v>
      </c>
      <c r="D819" s="118">
        <v>0</v>
      </c>
      <c r="E819" s="118">
        <v>3</v>
      </c>
      <c r="F819" s="118">
        <v>8</v>
      </c>
      <c r="G819" s="118">
        <v>10</v>
      </c>
      <c r="H819" s="118">
        <v>2</v>
      </c>
      <c r="I819" s="118">
        <v>0</v>
      </c>
      <c r="J819" s="118">
        <v>0</v>
      </c>
      <c r="K819" s="118">
        <v>0</v>
      </c>
      <c r="L819" s="118">
        <v>0</v>
      </c>
      <c r="M819" s="118">
        <v>0</v>
      </c>
      <c r="N819" s="118">
        <v>0</v>
      </c>
      <c r="O819" s="118">
        <v>0</v>
      </c>
      <c r="P819" s="118">
        <v>0</v>
      </c>
      <c r="Q819" s="118">
        <v>0</v>
      </c>
      <c r="R819" s="118">
        <v>0</v>
      </c>
      <c r="S819" s="118">
        <v>0</v>
      </c>
      <c r="T819" s="118">
        <v>0</v>
      </c>
      <c r="U819" s="118">
        <v>0</v>
      </c>
      <c r="V819" s="118">
        <v>24.3</v>
      </c>
      <c r="W819" s="118">
        <v>28.2</v>
      </c>
      <c r="X819" s="232"/>
    </row>
    <row r="820" spans="1:24" ht="13.5" customHeight="1" x14ac:dyDescent="0.25">
      <c r="A820" s="170">
        <v>0.84375</v>
      </c>
      <c r="B820" s="118">
        <v>27</v>
      </c>
      <c r="C820" s="118">
        <v>0</v>
      </c>
      <c r="D820" s="118">
        <v>0</v>
      </c>
      <c r="E820" s="118">
        <v>6</v>
      </c>
      <c r="F820" s="118">
        <v>17</v>
      </c>
      <c r="G820" s="118">
        <v>4</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21.8</v>
      </c>
      <c r="W820" s="118">
        <v>24.8</v>
      </c>
      <c r="X820" s="232"/>
    </row>
    <row r="821" spans="1:24" ht="13.5" customHeight="1" x14ac:dyDescent="0.25">
      <c r="A821" s="170">
        <v>0.85416666666666696</v>
      </c>
      <c r="B821" s="118">
        <v>25</v>
      </c>
      <c r="C821" s="118">
        <v>0</v>
      </c>
      <c r="D821" s="118">
        <v>0</v>
      </c>
      <c r="E821" s="118">
        <v>4</v>
      </c>
      <c r="F821" s="118">
        <v>13</v>
      </c>
      <c r="G821" s="118">
        <v>6</v>
      </c>
      <c r="H821" s="118">
        <v>2</v>
      </c>
      <c r="I821" s="118">
        <v>0</v>
      </c>
      <c r="J821" s="118">
        <v>0</v>
      </c>
      <c r="K821" s="118">
        <v>0</v>
      </c>
      <c r="L821" s="118">
        <v>0</v>
      </c>
      <c r="M821" s="118">
        <v>0</v>
      </c>
      <c r="N821" s="118">
        <v>0</v>
      </c>
      <c r="O821" s="118">
        <v>0</v>
      </c>
      <c r="P821" s="118">
        <v>0</v>
      </c>
      <c r="Q821" s="118">
        <v>0</v>
      </c>
      <c r="R821" s="118">
        <v>0</v>
      </c>
      <c r="S821" s="118">
        <v>0</v>
      </c>
      <c r="T821" s="118">
        <v>0</v>
      </c>
      <c r="U821" s="118">
        <v>0</v>
      </c>
      <c r="V821" s="118">
        <v>24.4</v>
      </c>
      <c r="W821" s="118">
        <v>28.7</v>
      </c>
      <c r="X821" s="232"/>
    </row>
    <row r="822" spans="1:24" ht="13.5" customHeight="1" x14ac:dyDescent="0.25">
      <c r="A822" s="170">
        <v>0.86458333333333304</v>
      </c>
      <c r="B822" s="118">
        <v>14</v>
      </c>
      <c r="C822" s="118">
        <v>0</v>
      </c>
      <c r="D822" s="118">
        <v>0</v>
      </c>
      <c r="E822" s="118">
        <v>0</v>
      </c>
      <c r="F822" s="118">
        <v>9</v>
      </c>
      <c r="G822" s="118">
        <v>5</v>
      </c>
      <c r="H822" s="118">
        <v>0</v>
      </c>
      <c r="I822" s="118">
        <v>0</v>
      </c>
      <c r="J822" s="118">
        <v>0</v>
      </c>
      <c r="K822" s="118">
        <v>0</v>
      </c>
      <c r="L822" s="118">
        <v>0</v>
      </c>
      <c r="M822" s="118">
        <v>0</v>
      </c>
      <c r="N822" s="118">
        <v>0</v>
      </c>
      <c r="O822" s="118">
        <v>0</v>
      </c>
      <c r="P822" s="118">
        <v>0</v>
      </c>
      <c r="Q822" s="118">
        <v>0</v>
      </c>
      <c r="R822" s="118">
        <v>0</v>
      </c>
      <c r="S822" s="118">
        <v>0</v>
      </c>
      <c r="T822" s="118">
        <v>0</v>
      </c>
      <c r="U822" s="118">
        <v>0</v>
      </c>
      <c r="V822" s="118">
        <v>24.2</v>
      </c>
      <c r="W822" s="118">
        <v>26.2</v>
      </c>
      <c r="X822" s="232"/>
    </row>
    <row r="823" spans="1:24" ht="13.5" customHeight="1" x14ac:dyDescent="0.25">
      <c r="A823" s="170">
        <v>0.875</v>
      </c>
      <c r="B823" s="118">
        <v>16</v>
      </c>
      <c r="C823" s="118">
        <v>0</v>
      </c>
      <c r="D823" s="118">
        <v>1</v>
      </c>
      <c r="E823" s="118">
        <v>2</v>
      </c>
      <c r="F823" s="118">
        <v>4</v>
      </c>
      <c r="G823" s="118">
        <v>9</v>
      </c>
      <c r="H823" s="118">
        <v>0</v>
      </c>
      <c r="I823" s="118">
        <v>0</v>
      </c>
      <c r="J823" s="118">
        <v>0</v>
      </c>
      <c r="K823" s="118">
        <v>0</v>
      </c>
      <c r="L823" s="118">
        <v>0</v>
      </c>
      <c r="M823" s="118">
        <v>0</v>
      </c>
      <c r="N823" s="118">
        <v>0</v>
      </c>
      <c r="O823" s="118">
        <v>0</v>
      </c>
      <c r="P823" s="118">
        <v>0</v>
      </c>
      <c r="Q823" s="118">
        <v>0</v>
      </c>
      <c r="R823" s="118">
        <v>0</v>
      </c>
      <c r="S823" s="118">
        <v>0</v>
      </c>
      <c r="T823" s="118">
        <v>0</v>
      </c>
      <c r="U823" s="118">
        <v>0</v>
      </c>
      <c r="V823" s="118">
        <v>23.2</v>
      </c>
      <c r="W823" s="118">
        <v>25.9</v>
      </c>
      <c r="X823" s="232"/>
    </row>
    <row r="824" spans="1:24" ht="13.5" customHeight="1" x14ac:dyDescent="0.25">
      <c r="A824" s="170">
        <v>0.88541666666666696</v>
      </c>
      <c r="B824" s="118">
        <v>19</v>
      </c>
      <c r="C824" s="118">
        <v>0</v>
      </c>
      <c r="D824" s="118">
        <v>0</v>
      </c>
      <c r="E824" s="118">
        <v>3</v>
      </c>
      <c r="F824" s="118">
        <v>8</v>
      </c>
      <c r="G824" s="118">
        <v>5</v>
      </c>
      <c r="H824" s="118">
        <v>2</v>
      </c>
      <c r="I824" s="118">
        <v>1</v>
      </c>
      <c r="J824" s="118">
        <v>0</v>
      </c>
      <c r="K824" s="118">
        <v>0</v>
      </c>
      <c r="L824" s="118">
        <v>0</v>
      </c>
      <c r="M824" s="118">
        <v>0</v>
      </c>
      <c r="N824" s="118">
        <v>0</v>
      </c>
      <c r="O824" s="118">
        <v>0</v>
      </c>
      <c r="P824" s="118">
        <v>0</v>
      </c>
      <c r="Q824" s="118">
        <v>0</v>
      </c>
      <c r="R824" s="118">
        <v>0</v>
      </c>
      <c r="S824" s="118">
        <v>0</v>
      </c>
      <c r="T824" s="118">
        <v>0</v>
      </c>
      <c r="U824" s="118">
        <v>0</v>
      </c>
      <c r="V824" s="118">
        <v>24.1</v>
      </c>
      <c r="W824" s="118">
        <v>30.1</v>
      </c>
      <c r="X824" s="232"/>
    </row>
    <row r="825" spans="1:24" ht="13.5" customHeight="1" x14ac:dyDescent="0.25">
      <c r="A825" s="170">
        <v>0.89583333333333304</v>
      </c>
      <c r="B825" s="118">
        <v>12</v>
      </c>
      <c r="C825" s="118">
        <v>0</v>
      </c>
      <c r="D825" s="118">
        <v>0</v>
      </c>
      <c r="E825" s="118">
        <v>0</v>
      </c>
      <c r="F825" s="118">
        <v>3</v>
      </c>
      <c r="G825" s="118">
        <v>7</v>
      </c>
      <c r="H825" s="118">
        <v>2</v>
      </c>
      <c r="I825" s="118">
        <v>0</v>
      </c>
      <c r="J825" s="118">
        <v>0</v>
      </c>
      <c r="K825" s="118">
        <v>0</v>
      </c>
      <c r="L825" s="118">
        <v>0</v>
      </c>
      <c r="M825" s="118">
        <v>0</v>
      </c>
      <c r="N825" s="118">
        <v>0</v>
      </c>
      <c r="O825" s="118">
        <v>0</v>
      </c>
      <c r="P825" s="118">
        <v>0</v>
      </c>
      <c r="Q825" s="118">
        <v>0</v>
      </c>
      <c r="R825" s="118">
        <v>0</v>
      </c>
      <c r="S825" s="118">
        <v>0</v>
      </c>
      <c r="T825" s="118">
        <v>0</v>
      </c>
      <c r="U825" s="118">
        <v>0</v>
      </c>
      <c r="V825" s="118">
        <v>27</v>
      </c>
      <c r="W825" s="118">
        <v>31.7</v>
      </c>
      <c r="X825" s="232"/>
    </row>
    <row r="826" spans="1:24" ht="13.5" customHeight="1" x14ac:dyDescent="0.25">
      <c r="A826" s="170">
        <v>0.90625</v>
      </c>
      <c r="B826" s="118">
        <v>15</v>
      </c>
      <c r="C826" s="118">
        <v>0</v>
      </c>
      <c r="D826" s="118">
        <v>0</v>
      </c>
      <c r="E826" s="118">
        <v>1</v>
      </c>
      <c r="F826" s="118">
        <v>7</v>
      </c>
      <c r="G826" s="118">
        <v>7</v>
      </c>
      <c r="H826" s="118">
        <v>0</v>
      </c>
      <c r="I826" s="118">
        <v>0</v>
      </c>
      <c r="J826" s="118">
        <v>0</v>
      </c>
      <c r="K826" s="118">
        <v>0</v>
      </c>
      <c r="L826" s="118">
        <v>0</v>
      </c>
      <c r="M826" s="118">
        <v>0</v>
      </c>
      <c r="N826" s="118">
        <v>0</v>
      </c>
      <c r="O826" s="118">
        <v>0</v>
      </c>
      <c r="P826" s="118">
        <v>0</v>
      </c>
      <c r="Q826" s="118">
        <v>0</v>
      </c>
      <c r="R826" s="118">
        <v>0</v>
      </c>
      <c r="S826" s="118">
        <v>0</v>
      </c>
      <c r="T826" s="118">
        <v>0</v>
      </c>
      <c r="U826" s="118">
        <v>0</v>
      </c>
      <c r="V826" s="118">
        <v>24.9</v>
      </c>
      <c r="W826" s="118">
        <v>29.1</v>
      </c>
      <c r="X826" s="232"/>
    </row>
    <row r="827" spans="1:24" ht="13.5" customHeight="1" x14ac:dyDescent="0.25">
      <c r="A827" s="170">
        <v>0.91666666666666696</v>
      </c>
      <c r="B827" s="118">
        <v>7</v>
      </c>
      <c r="C827" s="118">
        <v>0</v>
      </c>
      <c r="D827" s="118">
        <v>0</v>
      </c>
      <c r="E827" s="118">
        <v>0</v>
      </c>
      <c r="F827" s="118">
        <v>2</v>
      </c>
      <c r="G827" s="118">
        <v>4</v>
      </c>
      <c r="H827" s="118">
        <v>1</v>
      </c>
      <c r="I827" s="118">
        <v>0</v>
      </c>
      <c r="J827" s="118">
        <v>0</v>
      </c>
      <c r="K827" s="118">
        <v>0</v>
      </c>
      <c r="L827" s="118">
        <v>0</v>
      </c>
      <c r="M827" s="118">
        <v>0</v>
      </c>
      <c r="N827" s="118">
        <v>0</v>
      </c>
      <c r="O827" s="118">
        <v>0</v>
      </c>
      <c r="P827" s="118">
        <v>0</v>
      </c>
      <c r="Q827" s="118">
        <v>0</v>
      </c>
      <c r="R827" s="118">
        <v>0</v>
      </c>
      <c r="S827" s="118">
        <v>0</v>
      </c>
      <c r="T827" s="118">
        <v>0</v>
      </c>
      <c r="U827" s="118">
        <v>0</v>
      </c>
      <c r="V827" s="118">
        <v>26.4</v>
      </c>
      <c r="W827" s="118" t="s">
        <v>187</v>
      </c>
      <c r="X827" s="232"/>
    </row>
    <row r="828" spans="1:24" ht="13.5" customHeight="1" x14ac:dyDescent="0.25">
      <c r="A828" s="170">
        <v>0.92708333333333304</v>
      </c>
      <c r="B828" s="118">
        <v>3</v>
      </c>
      <c r="C828" s="118">
        <v>0</v>
      </c>
      <c r="D828" s="118">
        <v>0</v>
      </c>
      <c r="E828" s="118">
        <v>1</v>
      </c>
      <c r="F828" s="118">
        <v>0</v>
      </c>
      <c r="G828" s="118">
        <v>1</v>
      </c>
      <c r="H828" s="118">
        <v>1</v>
      </c>
      <c r="I828" s="118">
        <v>0</v>
      </c>
      <c r="J828" s="118">
        <v>0</v>
      </c>
      <c r="K828" s="118">
        <v>0</v>
      </c>
      <c r="L828" s="118">
        <v>0</v>
      </c>
      <c r="M828" s="118">
        <v>0</v>
      </c>
      <c r="N828" s="118">
        <v>0</v>
      </c>
      <c r="O828" s="118">
        <v>0</v>
      </c>
      <c r="P828" s="118">
        <v>0</v>
      </c>
      <c r="Q828" s="118">
        <v>0</v>
      </c>
      <c r="R828" s="118">
        <v>0</v>
      </c>
      <c r="S828" s="118">
        <v>0</v>
      </c>
      <c r="T828" s="118">
        <v>0</v>
      </c>
      <c r="U828" s="118">
        <v>0</v>
      </c>
      <c r="V828" s="118">
        <v>25.9</v>
      </c>
      <c r="W828" s="118" t="s">
        <v>187</v>
      </c>
      <c r="X828" s="232"/>
    </row>
    <row r="829" spans="1:24" ht="13.5" customHeight="1" x14ac:dyDescent="0.25">
      <c r="A829" s="170">
        <v>0.9375</v>
      </c>
      <c r="B829" s="118">
        <v>9</v>
      </c>
      <c r="C829" s="118">
        <v>0</v>
      </c>
      <c r="D829" s="118">
        <v>0</v>
      </c>
      <c r="E829" s="118">
        <v>0</v>
      </c>
      <c r="F829" s="118">
        <v>1</v>
      </c>
      <c r="G829" s="118">
        <v>8</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27.4</v>
      </c>
      <c r="W829" s="118" t="s">
        <v>187</v>
      </c>
      <c r="X829" s="232"/>
    </row>
    <row r="830" spans="1:24" ht="13.5" customHeight="1" x14ac:dyDescent="0.25">
      <c r="A830" s="170">
        <v>0.94791666666666696</v>
      </c>
      <c r="B830" s="118">
        <v>3</v>
      </c>
      <c r="C830" s="118">
        <v>0</v>
      </c>
      <c r="D830" s="118">
        <v>0</v>
      </c>
      <c r="E830" s="118">
        <v>1</v>
      </c>
      <c r="F830" s="118">
        <v>1</v>
      </c>
      <c r="G830" s="118">
        <v>1</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23.1</v>
      </c>
      <c r="W830" s="118" t="s">
        <v>187</v>
      </c>
      <c r="X830" s="232"/>
    </row>
    <row r="831" spans="1:24" ht="13.5" customHeight="1" x14ac:dyDescent="0.25">
      <c r="A831" s="170">
        <v>0.95833333333333304</v>
      </c>
      <c r="B831" s="118">
        <v>3</v>
      </c>
      <c r="C831" s="118">
        <v>0</v>
      </c>
      <c r="D831" s="118">
        <v>0</v>
      </c>
      <c r="E831" s="118">
        <v>0</v>
      </c>
      <c r="F831" s="118">
        <v>1</v>
      </c>
      <c r="G831" s="118">
        <v>1</v>
      </c>
      <c r="H831" s="118">
        <v>1</v>
      </c>
      <c r="I831" s="118">
        <v>0</v>
      </c>
      <c r="J831" s="118">
        <v>0</v>
      </c>
      <c r="K831" s="118">
        <v>0</v>
      </c>
      <c r="L831" s="118">
        <v>0</v>
      </c>
      <c r="M831" s="118">
        <v>0</v>
      </c>
      <c r="N831" s="118">
        <v>0</v>
      </c>
      <c r="O831" s="118">
        <v>0</v>
      </c>
      <c r="P831" s="118">
        <v>0</v>
      </c>
      <c r="Q831" s="118">
        <v>0</v>
      </c>
      <c r="R831" s="118">
        <v>0</v>
      </c>
      <c r="S831" s="118">
        <v>0</v>
      </c>
      <c r="T831" s="118">
        <v>0</v>
      </c>
      <c r="U831" s="118">
        <v>0</v>
      </c>
      <c r="V831" s="118">
        <v>27.2</v>
      </c>
      <c r="W831" s="118" t="s">
        <v>187</v>
      </c>
      <c r="X831" s="232"/>
    </row>
    <row r="832" spans="1:24" ht="13.5" customHeight="1" x14ac:dyDescent="0.25">
      <c r="A832" s="170">
        <v>0.96875</v>
      </c>
      <c r="B832" s="118">
        <v>5</v>
      </c>
      <c r="C832" s="118">
        <v>0</v>
      </c>
      <c r="D832" s="118">
        <v>0</v>
      </c>
      <c r="E832" s="118">
        <v>0</v>
      </c>
      <c r="F832" s="118">
        <v>0</v>
      </c>
      <c r="G832" s="118">
        <v>0</v>
      </c>
      <c r="H832" s="118">
        <v>5</v>
      </c>
      <c r="I832" s="118">
        <v>0</v>
      </c>
      <c r="J832" s="118">
        <v>0</v>
      </c>
      <c r="K832" s="118">
        <v>0</v>
      </c>
      <c r="L832" s="118">
        <v>0</v>
      </c>
      <c r="M832" s="118">
        <v>0</v>
      </c>
      <c r="N832" s="118">
        <v>0</v>
      </c>
      <c r="O832" s="118">
        <v>0</v>
      </c>
      <c r="P832" s="118">
        <v>0</v>
      </c>
      <c r="Q832" s="118">
        <v>0</v>
      </c>
      <c r="R832" s="118">
        <v>0</v>
      </c>
      <c r="S832" s="118">
        <v>0</v>
      </c>
      <c r="T832" s="118">
        <v>0</v>
      </c>
      <c r="U832" s="118">
        <v>0</v>
      </c>
      <c r="V832" s="118">
        <v>30.9</v>
      </c>
      <c r="W832" s="118" t="s">
        <v>187</v>
      </c>
      <c r="X832" s="232"/>
    </row>
    <row r="833" spans="1:24" ht="13.5" customHeight="1" x14ac:dyDescent="0.25">
      <c r="A833" s="170">
        <v>0.97916666666666696</v>
      </c>
      <c r="B833" s="118">
        <v>5</v>
      </c>
      <c r="C833" s="118">
        <v>0</v>
      </c>
      <c r="D833" s="118">
        <v>0</v>
      </c>
      <c r="E833" s="118">
        <v>0</v>
      </c>
      <c r="F833" s="118">
        <v>0</v>
      </c>
      <c r="G833" s="118">
        <v>1</v>
      </c>
      <c r="H833" s="118">
        <v>4</v>
      </c>
      <c r="I833" s="118">
        <v>0</v>
      </c>
      <c r="J833" s="118">
        <v>0</v>
      </c>
      <c r="K833" s="118">
        <v>0</v>
      </c>
      <c r="L833" s="118">
        <v>0</v>
      </c>
      <c r="M833" s="118">
        <v>0</v>
      </c>
      <c r="N833" s="118">
        <v>0</v>
      </c>
      <c r="O833" s="118">
        <v>0</v>
      </c>
      <c r="P833" s="118">
        <v>0</v>
      </c>
      <c r="Q833" s="118">
        <v>0</v>
      </c>
      <c r="R833" s="118">
        <v>0</v>
      </c>
      <c r="S833" s="118">
        <v>0</v>
      </c>
      <c r="T833" s="118">
        <v>0</v>
      </c>
      <c r="U833" s="118">
        <v>0</v>
      </c>
      <c r="V833" s="118">
        <v>30.5</v>
      </c>
      <c r="W833" s="118" t="s">
        <v>187</v>
      </c>
      <c r="X833" s="232"/>
    </row>
    <row r="834" spans="1:24" ht="13.5" customHeight="1" thickBot="1" x14ac:dyDescent="0.3">
      <c r="A834" s="171">
        <v>0.98958333333333304</v>
      </c>
      <c r="B834" s="120">
        <v>3</v>
      </c>
      <c r="C834" s="120">
        <v>0</v>
      </c>
      <c r="D834" s="120">
        <v>0</v>
      </c>
      <c r="E834" s="120">
        <v>0</v>
      </c>
      <c r="F834" s="120">
        <v>0</v>
      </c>
      <c r="G834" s="120">
        <v>3</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v>27.1</v>
      </c>
      <c r="W834" s="120" t="s">
        <v>187</v>
      </c>
      <c r="X834" s="232"/>
    </row>
    <row r="835" spans="1:24" ht="13.5" customHeight="1" thickTop="1" x14ac:dyDescent="0.25">
      <c r="A835" s="286" t="s">
        <v>111</v>
      </c>
      <c r="B835" s="119">
        <f>SUM(B767:B814)</f>
        <v>2094</v>
      </c>
      <c r="C835" s="119">
        <f t="shared" ref="C835:U835" si="28">SUM(C767:C814)</f>
        <v>40</v>
      </c>
      <c r="D835" s="119">
        <f t="shared" si="28"/>
        <v>124</v>
      </c>
      <c r="E835" s="119">
        <f t="shared" si="28"/>
        <v>524</v>
      </c>
      <c r="F835" s="119">
        <f t="shared" si="28"/>
        <v>990</v>
      </c>
      <c r="G835" s="119">
        <f t="shared" si="28"/>
        <v>374</v>
      </c>
      <c r="H835" s="119">
        <f t="shared" si="28"/>
        <v>40</v>
      </c>
      <c r="I835" s="119">
        <f t="shared" si="28"/>
        <v>1</v>
      </c>
      <c r="J835" s="119">
        <f t="shared" si="28"/>
        <v>1</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21.5</v>
      </c>
      <c r="W835" s="119">
        <v>25.6</v>
      </c>
      <c r="X835" s="232"/>
    </row>
    <row r="836" spans="1:24" ht="13.5" customHeight="1" x14ac:dyDescent="0.25">
      <c r="A836" s="287" t="s">
        <v>112</v>
      </c>
      <c r="B836" s="118">
        <f>SUM(B763:B826)</f>
        <v>2417</v>
      </c>
      <c r="C836" s="118">
        <f t="shared" ref="C836:U836" si="29">SUM(C763:C826)</f>
        <v>43</v>
      </c>
      <c r="D836" s="118">
        <f t="shared" si="29"/>
        <v>126</v>
      </c>
      <c r="E836" s="118">
        <f t="shared" si="29"/>
        <v>581</v>
      </c>
      <c r="F836" s="118">
        <f t="shared" si="29"/>
        <v>1126</v>
      </c>
      <c r="G836" s="118">
        <f t="shared" si="29"/>
        <v>481</v>
      </c>
      <c r="H836" s="118">
        <f t="shared" si="29"/>
        <v>56</v>
      </c>
      <c r="I836" s="118">
        <f t="shared" si="29"/>
        <v>3</v>
      </c>
      <c r="J836" s="118">
        <f t="shared" si="29"/>
        <v>1</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21.7</v>
      </c>
      <c r="W836" s="118">
        <v>25.9</v>
      </c>
      <c r="X836" s="232"/>
    </row>
    <row r="837" spans="1:24" ht="13.5" customHeight="1" x14ac:dyDescent="0.25">
      <c r="A837" s="118" t="s">
        <v>113</v>
      </c>
      <c r="B837" s="118">
        <f>SUM(B763:B834)</f>
        <v>2455</v>
      </c>
      <c r="C837" s="118">
        <f t="shared" ref="C837:U837" si="30">SUM(C763:C834)</f>
        <v>43</v>
      </c>
      <c r="D837" s="118">
        <f t="shared" si="30"/>
        <v>126</v>
      </c>
      <c r="E837" s="118">
        <f t="shared" si="30"/>
        <v>583</v>
      </c>
      <c r="F837" s="118">
        <f t="shared" si="30"/>
        <v>1131</v>
      </c>
      <c r="G837" s="118">
        <f t="shared" si="30"/>
        <v>500</v>
      </c>
      <c r="H837" s="118">
        <f t="shared" si="30"/>
        <v>68</v>
      </c>
      <c r="I837" s="118">
        <f t="shared" si="30"/>
        <v>3</v>
      </c>
      <c r="J837" s="118">
        <f t="shared" si="30"/>
        <v>1</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21.8</v>
      </c>
      <c r="W837" s="118">
        <v>26</v>
      </c>
      <c r="X837" s="232"/>
    </row>
    <row r="838" spans="1:24" ht="13.5" customHeight="1" thickBot="1" x14ac:dyDescent="0.3">
      <c r="A838" s="120" t="s">
        <v>114</v>
      </c>
      <c r="B838" s="120">
        <f>SUM(B739:B834)</f>
        <v>2511</v>
      </c>
      <c r="C838" s="120">
        <f t="shared" ref="C838:U838" si="31">SUM(C739:C834)</f>
        <v>43</v>
      </c>
      <c r="D838" s="120">
        <f t="shared" si="31"/>
        <v>126</v>
      </c>
      <c r="E838" s="120">
        <f t="shared" si="31"/>
        <v>586</v>
      </c>
      <c r="F838" s="120">
        <f t="shared" si="31"/>
        <v>1139</v>
      </c>
      <c r="G838" s="120">
        <f t="shared" si="31"/>
        <v>528</v>
      </c>
      <c r="H838" s="120">
        <f t="shared" si="31"/>
        <v>81</v>
      </c>
      <c r="I838" s="120">
        <f t="shared" si="31"/>
        <v>6</v>
      </c>
      <c r="J838" s="120">
        <f t="shared" si="31"/>
        <v>2</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22</v>
      </c>
      <c r="W838" s="120">
        <v>26.1</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5" t="s">
        <v>90</v>
      </c>
      <c r="C841" s="556"/>
      <c r="D841" s="556"/>
      <c r="E841" s="556"/>
      <c r="F841" s="556"/>
      <c r="G841" s="556"/>
      <c r="H841" s="556"/>
      <c r="I841" s="556"/>
      <c r="J841" s="556"/>
      <c r="K841" s="556"/>
      <c r="L841" s="556"/>
      <c r="M841" s="556"/>
      <c r="N841" s="556"/>
      <c r="O841" s="556"/>
      <c r="P841" s="556"/>
      <c r="Q841" s="556"/>
      <c r="R841" s="556"/>
      <c r="S841" s="556"/>
      <c r="T841" s="556"/>
      <c r="U841" s="556"/>
      <c r="V841" s="556"/>
      <c r="W841" s="557"/>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4</v>
      </c>
      <c r="C843" s="119">
        <v>0</v>
      </c>
      <c r="D843" s="119">
        <v>0</v>
      </c>
      <c r="E843" s="119">
        <v>0</v>
      </c>
      <c r="F843" s="119">
        <v>0</v>
      </c>
      <c r="G843" s="119">
        <v>4</v>
      </c>
      <c r="H843" s="119">
        <v>0</v>
      </c>
      <c r="I843" s="119">
        <v>0</v>
      </c>
      <c r="J843" s="119">
        <v>0</v>
      </c>
      <c r="K843" s="119">
        <v>0</v>
      </c>
      <c r="L843" s="119">
        <v>0</v>
      </c>
      <c r="M843" s="119">
        <v>0</v>
      </c>
      <c r="N843" s="119">
        <v>0</v>
      </c>
      <c r="O843" s="119">
        <v>0</v>
      </c>
      <c r="P843" s="119">
        <v>0</v>
      </c>
      <c r="Q843" s="119">
        <v>0</v>
      </c>
      <c r="R843" s="119">
        <v>0</v>
      </c>
      <c r="S843" s="119">
        <v>0</v>
      </c>
      <c r="T843" s="119">
        <v>0</v>
      </c>
      <c r="U843" s="119">
        <v>0</v>
      </c>
      <c r="V843" s="119">
        <v>27.4</v>
      </c>
      <c r="W843" s="119" t="s">
        <v>187</v>
      </c>
      <c r="X843" s="232"/>
    </row>
    <row r="844" spans="1:24" ht="13.5" customHeight="1" x14ac:dyDescent="0.25">
      <c r="A844" s="170">
        <v>1.0416666666666666E-2</v>
      </c>
      <c r="B844" s="118">
        <v>2</v>
      </c>
      <c r="C844" s="118">
        <v>0</v>
      </c>
      <c r="D844" s="118">
        <v>0</v>
      </c>
      <c r="E844" s="118">
        <v>0</v>
      </c>
      <c r="F844" s="118">
        <v>0</v>
      </c>
      <c r="G844" s="118">
        <v>2</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v>27</v>
      </c>
      <c r="W844" s="118" t="s">
        <v>187</v>
      </c>
      <c r="X844" s="232"/>
    </row>
    <row r="845" spans="1:24" ht="13.5" customHeight="1" x14ac:dyDescent="0.25">
      <c r="A845" s="170">
        <v>2.0833333333333332E-2</v>
      </c>
      <c r="B845" s="118">
        <v>1</v>
      </c>
      <c r="C845" s="118">
        <v>0</v>
      </c>
      <c r="D845" s="118">
        <v>0</v>
      </c>
      <c r="E845" s="118">
        <v>0</v>
      </c>
      <c r="F845" s="118">
        <v>0</v>
      </c>
      <c r="G845" s="118">
        <v>1</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27</v>
      </c>
      <c r="W845" s="118" t="s">
        <v>187</v>
      </c>
      <c r="X845" s="232"/>
    </row>
    <row r="846" spans="1:24" ht="13.5" customHeight="1" x14ac:dyDescent="0.25">
      <c r="A846" s="170">
        <v>3.125E-2</v>
      </c>
      <c r="B846" s="118">
        <v>4</v>
      </c>
      <c r="C846" s="118">
        <v>0</v>
      </c>
      <c r="D846" s="118">
        <v>0</v>
      </c>
      <c r="E846" s="118">
        <v>0</v>
      </c>
      <c r="F846" s="118">
        <v>1</v>
      </c>
      <c r="G846" s="118">
        <v>3</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v>25.9</v>
      </c>
      <c r="W846" s="118" t="s">
        <v>187</v>
      </c>
      <c r="X846" s="232"/>
    </row>
    <row r="847" spans="1:24" ht="13.5" customHeight="1" x14ac:dyDescent="0.25">
      <c r="A847" s="170">
        <v>4.1666666666666664E-2</v>
      </c>
      <c r="B847" s="118">
        <v>2</v>
      </c>
      <c r="C847" s="118">
        <v>0</v>
      </c>
      <c r="D847" s="118">
        <v>0</v>
      </c>
      <c r="E847" s="118">
        <v>1</v>
      </c>
      <c r="F847" s="118">
        <v>0</v>
      </c>
      <c r="G847" s="118">
        <v>0</v>
      </c>
      <c r="H847" s="118">
        <v>1</v>
      </c>
      <c r="I847" s="118">
        <v>0</v>
      </c>
      <c r="J847" s="118">
        <v>0</v>
      </c>
      <c r="K847" s="118">
        <v>0</v>
      </c>
      <c r="L847" s="118">
        <v>0</v>
      </c>
      <c r="M847" s="118">
        <v>0</v>
      </c>
      <c r="N847" s="118">
        <v>0</v>
      </c>
      <c r="O847" s="118">
        <v>0</v>
      </c>
      <c r="P847" s="118">
        <v>0</v>
      </c>
      <c r="Q847" s="118">
        <v>0</v>
      </c>
      <c r="R847" s="118">
        <v>0</v>
      </c>
      <c r="S847" s="118">
        <v>0</v>
      </c>
      <c r="T847" s="118">
        <v>0</v>
      </c>
      <c r="U847" s="118">
        <v>0</v>
      </c>
      <c r="V847" s="118">
        <v>26</v>
      </c>
      <c r="W847" s="118" t="s">
        <v>187</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187</v>
      </c>
      <c r="W848" s="118" t="s">
        <v>187</v>
      </c>
      <c r="X848" s="232"/>
    </row>
    <row r="849" spans="1:24" ht="13.5" customHeight="1" x14ac:dyDescent="0.25">
      <c r="A849" s="170">
        <v>6.25E-2</v>
      </c>
      <c r="B849" s="118">
        <v>2</v>
      </c>
      <c r="C849" s="118">
        <v>0</v>
      </c>
      <c r="D849" s="118">
        <v>0</v>
      </c>
      <c r="E849" s="118">
        <v>0</v>
      </c>
      <c r="F849" s="118">
        <v>2</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v>22.1</v>
      </c>
      <c r="W849" s="118" t="s">
        <v>187</v>
      </c>
      <c r="X849" s="232"/>
    </row>
    <row r="850" spans="1:24" ht="13.5" customHeight="1" x14ac:dyDescent="0.25">
      <c r="A850" s="170">
        <v>7.2916666666666699E-2</v>
      </c>
      <c r="B850" s="118">
        <v>0</v>
      </c>
      <c r="C850" s="118">
        <v>0</v>
      </c>
      <c r="D850" s="118">
        <v>0</v>
      </c>
      <c r="E850" s="118">
        <v>0</v>
      </c>
      <c r="F850" s="118">
        <v>0</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t="s">
        <v>187</v>
      </c>
      <c r="W850" s="118" t="s">
        <v>187</v>
      </c>
      <c r="X850" s="232"/>
    </row>
    <row r="851" spans="1:24" ht="13.5" customHeight="1" x14ac:dyDescent="0.25">
      <c r="A851" s="170">
        <v>8.3333333333333301E-2</v>
      </c>
      <c r="B851" s="118">
        <v>4</v>
      </c>
      <c r="C851" s="118">
        <v>0</v>
      </c>
      <c r="D851" s="118">
        <v>0</v>
      </c>
      <c r="E851" s="118">
        <v>0</v>
      </c>
      <c r="F851" s="118">
        <v>0</v>
      </c>
      <c r="G851" s="118">
        <v>4</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v>26.5</v>
      </c>
      <c r="W851" s="118" t="s">
        <v>187</v>
      </c>
      <c r="X851" s="232"/>
    </row>
    <row r="852" spans="1:24" ht="13.5" customHeight="1" x14ac:dyDescent="0.25">
      <c r="A852" s="170">
        <v>9.375E-2</v>
      </c>
      <c r="B852" s="118">
        <v>2</v>
      </c>
      <c r="C852" s="118">
        <v>0</v>
      </c>
      <c r="D852" s="118">
        <v>0</v>
      </c>
      <c r="E852" s="118">
        <v>0</v>
      </c>
      <c r="F852" s="118">
        <v>0</v>
      </c>
      <c r="G852" s="118">
        <v>0</v>
      </c>
      <c r="H852" s="118">
        <v>2</v>
      </c>
      <c r="I852" s="118">
        <v>0</v>
      </c>
      <c r="J852" s="118">
        <v>0</v>
      </c>
      <c r="K852" s="118">
        <v>0</v>
      </c>
      <c r="L852" s="118">
        <v>0</v>
      </c>
      <c r="M852" s="118">
        <v>0</v>
      </c>
      <c r="N852" s="118">
        <v>0</v>
      </c>
      <c r="O852" s="118">
        <v>0</v>
      </c>
      <c r="P852" s="118">
        <v>0</v>
      </c>
      <c r="Q852" s="118">
        <v>0</v>
      </c>
      <c r="R852" s="118">
        <v>0</v>
      </c>
      <c r="S852" s="118">
        <v>0</v>
      </c>
      <c r="T852" s="118">
        <v>0</v>
      </c>
      <c r="U852" s="118">
        <v>0</v>
      </c>
      <c r="V852" s="118">
        <v>30.8</v>
      </c>
      <c r="W852" s="118" t="s">
        <v>187</v>
      </c>
      <c r="X852" s="232"/>
    </row>
    <row r="853" spans="1:24"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187</v>
      </c>
      <c r="W853" s="118" t="s">
        <v>187</v>
      </c>
      <c r="X853" s="232"/>
    </row>
    <row r="854" spans="1:24" ht="13.5" customHeight="1" x14ac:dyDescent="0.25">
      <c r="A854" s="170">
        <v>0.114583333333333</v>
      </c>
      <c r="B854" s="118">
        <v>2</v>
      </c>
      <c r="C854" s="118">
        <v>0</v>
      </c>
      <c r="D854" s="118">
        <v>0</v>
      </c>
      <c r="E854" s="118">
        <v>0</v>
      </c>
      <c r="F854" s="118">
        <v>0</v>
      </c>
      <c r="G854" s="118">
        <v>2</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v>29.8</v>
      </c>
      <c r="W854" s="118" t="s">
        <v>187</v>
      </c>
      <c r="X854" s="232"/>
    </row>
    <row r="855" spans="1:24" ht="13.5" customHeight="1" x14ac:dyDescent="0.25">
      <c r="A855" s="170">
        <v>0.125</v>
      </c>
      <c r="B855" s="118">
        <v>3</v>
      </c>
      <c r="C855" s="118">
        <v>0</v>
      </c>
      <c r="D855" s="118">
        <v>0</v>
      </c>
      <c r="E855" s="118">
        <v>0</v>
      </c>
      <c r="F855" s="118">
        <v>0</v>
      </c>
      <c r="G855" s="118">
        <v>1</v>
      </c>
      <c r="H855" s="118">
        <v>2</v>
      </c>
      <c r="I855" s="118">
        <v>0</v>
      </c>
      <c r="J855" s="118">
        <v>0</v>
      </c>
      <c r="K855" s="118">
        <v>0</v>
      </c>
      <c r="L855" s="118">
        <v>0</v>
      </c>
      <c r="M855" s="118">
        <v>0</v>
      </c>
      <c r="N855" s="118">
        <v>0</v>
      </c>
      <c r="O855" s="118">
        <v>0</v>
      </c>
      <c r="P855" s="118">
        <v>0</v>
      </c>
      <c r="Q855" s="118">
        <v>0</v>
      </c>
      <c r="R855" s="118">
        <v>0</v>
      </c>
      <c r="S855" s="118">
        <v>0</v>
      </c>
      <c r="T855" s="118">
        <v>0</v>
      </c>
      <c r="U855" s="118">
        <v>0</v>
      </c>
      <c r="V855" s="118">
        <v>31.2</v>
      </c>
      <c r="W855" s="118" t="s">
        <v>187</v>
      </c>
      <c r="X855" s="232"/>
    </row>
    <row r="856" spans="1:24" ht="13.5" customHeight="1" x14ac:dyDescent="0.25">
      <c r="A856" s="170">
        <v>0.13541666666666699</v>
      </c>
      <c r="B856" s="118">
        <v>5</v>
      </c>
      <c r="C856" s="118">
        <v>0</v>
      </c>
      <c r="D856" s="118">
        <v>0</v>
      </c>
      <c r="E856" s="118">
        <v>0</v>
      </c>
      <c r="F856" s="118">
        <v>1</v>
      </c>
      <c r="G856" s="118">
        <v>4</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25</v>
      </c>
      <c r="W856" s="118" t="s">
        <v>187</v>
      </c>
      <c r="X856" s="232"/>
    </row>
    <row r="857" spans="1:24" ht="13.5" customHeight="1" x14ac:dyDescent="0.25">
      <c r="A857" s="170">
        <v>0.14583333333333301</v>
      </c>
      <c r="B857" s="118">
        <v>2</v>
      </c>
      <c r="C857" s="118">
        <v>0</v>
      </c>
      <c r="D857" s="118">
        <v>0</v>
      </c>
      <c r="E857" s="118">
        <v>0</v>
      </c>
      <c r="F857" s="118">
        <v>1</v>
      </c>
      <c r="G857" s="118">
        <v>1</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v>25.7</v>
      </c>
      <c r="W857" s="118" t="s">
        <v>187</v>
      </c>
      <c r="X857" s="232"/>
    </row>
    <row r="858" spans="1:24" ht="13.5" customHeight="1" x14ac:dyDescent="0.25">
      <c r="A858" s="170">
        <v>0.15625</v>
      </c>
      <c r="B858" s="118">
        <v>2</v>
      </c>
      <c r="C858" s="118">
        <v>0</v>
      </c>
      <c r="D858" s="118">
        <v>0</v>
      </c>
      <c r="E858" s="118">
        <v>0</v>
      </c>
      <c r="F858" s="118">
        <v>0</v>
      </c>
      <c r="G858" s="118">
        <v>0</v>
      </c>
      <c r="H858" s="118">
        <v>2</v>
      </c>
      <c r="I858" s="118">
        <v>0</v>
      </c>
      <c r="J858" s="118">
        <v>0</v>
      </c>
      <c r="K858" s="118">
        <v>0</v>
      </c>
      <c r="L858" s="118">
        <v>0</v>
      </c>
      <c r="M858" s="118">
        <v>0</v>
      </c>
      <c r="N858" s="118">
        <v>0</v>
      </c>
      <c r="O858" s="118">
        <v>0</v>
      </c>
      <c r="P858" s="118">
        <v>0</v>
      </c>
      <c r="Q858" s="118">
        <v>0</v>
      </c>
      <c r="R858" s="118">
        <v>0</v>
      </c>
      <c r="S858" s="118">
        <v>0</v>
      </c>
      <c r="T858" s="118">
        <v>0</v>
      </c>
      <c r="U858" s="118">
        <v>0</v>
      </c>
      <c r="V858" s="118">
        <v>31.9</v>
      </c>
      <c r="W858" s="118" t="s">
        <v>187</v>
      </c>
      <c r="X858" s="232"/>
    </row>
    <row r="859" spans="1:24" ht="13.5" customHeight="1" x14ac:dyDescent="0.25">
      <c r="A859" s="170">
        <v>0.16666666666666699</v>
      </c>
      <c r="B859" s="118">
        <v>3</v>
      </c>
      <c r="C859" s="118">
        <v>0</v>
      </c>
      <c r="D859" s="118">
        <v>0</v>
      </c>
      <c r="E859" s="118">
        <v>0</v>
      </c>
      <c r="F859" s="118">
        <v>0</v>
      </c>
      <c r="G859" s="118">
        <v>2</v>
      </c>
      <c r="H859" s="118">
        <v>1</v>
      </c>
      <c r="I859" s="118">
        <v>0</v>
      </c>
      <c r="J859" s="118">
        <v>0</v>
      </c>
      <c r="K859" s="118">
        <v>0</v>
      </c>
      <c r="L859" s="118">
        <v>0</v>
      </c>
      <c r="M859" s="118">
        <v>0</v>
      </c>
      <c r="N859" s="118">
        <v>0</v>
      </c>
      <c r="O859" s="118">
        <v>0</v>
      </c>
      <c r="P859" s="118">
        <v>0</v>
      </c>
      <c r="Q859" s="118">
        <v>0</v>
      </c>
      <c r="R859" s="118">
        <v>0</v>
      </c>
      <c r="S859" s="118">
        <v>0</v>
      </c>
      <c r="T859" s="118">
        <v>0</v>
      </c>
      <c r="U859" s="118">
        <v>0</v>
      </c>
      <c r="V859" s="118">
        <v>28.9</v>
      </c>
      <c r="W859" s="118" t="s">
        <v>187</v>
      </c>
      <c r="X859" s="232"/>
    </row>
    <row r="860" spans="1:24" ht="13.5" customHeight="1" x14ac:dyDescent="0.25">
      <c r="A860" s="170">
        <v>0.17708333333333301</v>
      </c>
      <c r="B860" s="118">
        <v>1</v>
      </c>
      <c r="C860" s="118">
        <v>0</v>
      </c>
      <c r="D860" s="118">
        <v>0</v>
      </c>
      <c r="E860" s="118">
        <v>0</v>
      </c>
      <c r="F860" s="118">
        <v>0</v>
      </c>
      <c r="G860" s="118">
        <v>1</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28.3</v>
      </c>
      <c r="W860" s="118" t="s">
        <v>187</v>
      </c>
      <c r="X860" s="232"/>
    </row>
    <row r="861" spans="1:24" ht="13.5" customHeight="1" x14ac:dyDescent="0.25">
      <c r="A861" s="170">
        <v>0.1875</v>
      </c>
      <c r="B861" s="118">
        <v>2</v>
      </c>
      <c r="C861" s="118">
        <v>0</v>
      </c>
      <c r="D861" s="118">
        <v>0</v>
      </c>
      <c r="E861" s="118">
        <v>0</v>
      </c>
      <c r="F861" s="118">
        <v>0</v>
      </c>
      <c r="G861" s="118">
        <v>0</v>
      </c>
      <c r="H861" s="118">
        <v>0</v>
      </c>
      <c r="I861" s="118">
        <v>2</v>
      </c>
      <c r="J861" s="118">
        <v>0</v>
      </c>
      <c r="K861" s="118">
        <v>0</v>
      </c>
      <c r="L861" s="118">
        <v>0</v>
      </c>
      <c r="M861" s="118">
        <v>0</v>
      </c>
      <c r="N861" s="118">
        <v>0</v>
      </c>
      <c r="O861" s="118">
        <v>0</v>
      </c>
      <c r="P861" s="118">
        <v>0</v>
      </c>
      <c r="Q861" s="118">
        <v>0</v>
      </c>
      <c r="R861" s="118">
        <v>0</v>
      </c>
      <c r="S861" s="118">
        <v>0</v>
      </c>
      <c r="T861" s="118">
        <v>0</v>
      </c>
      <c r="U861" s="118">
        <v>0</v>
      </c>
      <c r="V861" s="118">
        <v>36.6</v>
      </c>
      <c r="W861" s="118" t="s">
        <v>187</v>
      </c>
      <c r="X861" s="232"/>
    </row>
    <row r="862" spans="1:24" ht="13.5" customHeight="1" x14ac:dyDescent="0.25">
      <c r="A862" s="170">
        <v>0.19791666666666699</v>
      </c>
      <c r="B862" s="118">
        <v>11</v>
      </c>
      <c r="C862" s="118">
        <v>0</v>
      </c>
      <c r="D862" s="118">
        <v>0</v>
      </c>
      <c r="E862" s="118">
        <v>0</v>
      </c>
      <c r="F862" s="118">
        <v>3</v>
      </c>
      <c r="G862" s="118">
        <v>8</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27.5</v>
      </c>
      <c r="W862" s="118">
        <v>29.8</v>
      </c>
      <c r="X862" s="232"/>
    </row>
    <row r="863" spans="1:24" ht="13.5" customHeight="1" x14ac:dyDescent="0.25">
      <c r="A863" s="170">
        <v>0.20833333333333301</v>
      </c>
      <c r="B863" s="118">
        <v>4</v>
      </c>
      <c r="C863" s="118">
        <v>0</v>
      </c>
      <c r="D863" s="118">
        <v>0</v>
      </c>
      <c r="E863" s="118">
        <v>0</v>
      </c>
      <c r="F863" s="118">
        <v>1</v>
      </c>
      <c r="G863" s="118">
        <v>2</v>
      </c>
      <c r="H863" s="118">
        <v>1</v>
      </c>
      <c r="I863" s="118">
        <v>0</v>
      </c>
      <c r="J863" s="118">
        <v>0</v>
      </c>
      <c r="K863" s="118">
        <v>0</v>
      </c>
      <c r="L863" s="118">
        <v>0</v>
      </c>
      <c r="M863" s="118">
        <v>0</v>
      </c>
      <c r="N863" s="118">
        <v>0</v>
      </c>
      <c r="O863" s="118">
        <v>0</v>
      </c>
      <c r="P863" s="118">
        <v>0</v>
      </c>
      <c r="Q863" s="118">
        <v>0</v>
      </c>
      <c r="R863" s="118">
        <v>0</v>
      </c>
      <c r="S863" s="118">
        <v>0</v>
      </c>
      <c r="T863" s="118">
        <v>0</v>
      </c>
      <c r="U863" s="118">
        <v>0</v>
      </c>
      <c r="V863" s="118">
        <v>28.1</v>
      </c>
      <c r="W863" s="118" t="s">
        <v>187</v>
      </c>
      <c r="X863" s="232"/>
    </row>
    <row r="864" spans="1:24" ht="13.5" customHeight="1" x14ac:dyDescent="0.25">
      <c r="A864" s="170">
        <v>0.21875</v>
      </c>
      <c r="B864" s="118">
        <v>1</v>
      </c>
      <c r="C864" s="118">
        <v>0</v>
      </c>
      <c r="D864" s="118">
        <v>0</v>
      </c>
      <c r="E864" s="118">
        <v>0</v>
      </c>
      <c r="F864" s="118">
        <v>0</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29.5</v>
      </c>
      <c r="W864" s="118" t="s">
        <v>187</v>
      </c>
      <c r="X864" s="232"/>
    </row>
    <row r="865" spans="1:24" ht="13.5" customHeight="1" x14ac:dyDescent="0.25">
      <c r="A865" s="170">
        <v>0.22916666666666699</v>
      </c>
      <c r="B865" s="118">
        <v>5</v>
      </c>
      <c r="C865" s="118">
        <v>0</v>
      </c>
      <c r="D865" s="118">
        <v>0</v>
      </c>
      <c r="E865" s="118">
        <v>0</v>
      </c>
      <c r="F865" s="118">
        <v>2</v>
      </c>
      <c r="G865" s="118">
        <v>3</v>
      </c>
      <c r="H865" s="118">
        <v>0</v>
      </c>
      <c r="I865" s="118">
        <v>0</v>
      </c>
      <c r="J865" s="118">
        <v>0</v>
      </c>
      <c r="K865" s="118">
        <v>0</v>
      </c>
      <c r="L865" s="118">
        <v>0</v>
      </c>
      <c r="M865" s="118">
        <v>0</v>
      </c>
      <c r="N865" s="118">
        <v>0</v>
      </c>
      <c r="O865" s="118">
        <v>0</v>
      </c>
      <c r="P865" s="118">
        <v>0</v>
      </c>
      <c r="Q865" s="118">
        <v>0</v>
      </c>
      <c r="R865" s="118">
        <v>0</v>
      </c>
      <c r="S865" s="118">
        <v>0</v>
      </c>
      <c r="T865" s="118">
        <v>0</v>
      </c>
      <c r="U865" s="118">
        <v>0</v>
      </c>
      <c r="V865" s="118">
        <v>26.2</v>
      </c>
      <c r="W865" s="118" t="s">
        <v>187</v>
      </c>
      <c r="X865" s="232"/>
    </row>
    <row r="866" spans="1:24" ht="13.5" customHeight="1" x14ac:dyDescent="0.25">
      <c r="A866" s="170">
        <v>0.23958333333333301</v>
      </c>
      <c r="B866" s="118">
        <v>5</v>
      </c>
      <c r="C866" s="118">
        <v>0</v>
      </c>
      <c r="D866" s="118">
        <v>0</v>
      </c>
      <c r="E866" s="118">
        <v>0</v>
      </c>
      <c r="F866" s="118">
        <v>2</v>
      </c>
      <c r="G866" s="118">
        <v>3</v>
      </c>
      <c r="H866" s="118">
        <v>0</v>
      </c>
      <c r="I866" s="118">
        <v>0</v>
      </c>
      <c r="J866" s="118">
        <v>0</v>
      </c>
      <c r="K866" s="118">
        <v>0</v>
      </c>
      <c r="L866" s="118">
        <v>0</v>
      </c>
      <c r="M866" s="118">
        <v>0</v>
      </c>
      <c r="N866" s="118">
        <v>0</v>
      </c>
      <c r="O866" s="118">
        <v>0</v>
      </c>
      <c r="P866" s="118">
        <v>0</v>
      </c>
      <c r="Q866" s="118">
        <v>0</v>
      </c>
      <c r="R866" s="118">
        <v>0</v>
      </c>
      <c r="S866" s="118">
        <v>0</v>
      </c>
      <c r="T866" s="118">
        <v>0</v>
      </c>
      <c r="U866" s="118">
        <v>0</v>
      </c>
      <c r="V866" s="118">
        <v>25.3</v>
      </c>
      <c r="W866" s="118" t="s">
        <v>187</v>
      </c>
      <c r="X866" s="232"/>
    </row>
    <row r="867" spans="1:24" ht="13.5" customHeight="1" x14ac:dyDescent="0.25">
      <c r="A867" s="170">
        <v>0.25</v>
      </c>
      <c r="B867" s="118">
        <v>7</v>
      </c>
      <c r="C867" s="118">
        <v>0</v>
      </c>
      <c r="D867" s="118">
        <v>0</v>
      </c>
      <c r="E867" s="118">
        <v>0</v>
      </c>
      <c r="F867" s="118">
        <v>1</v>
      </c>
      <c r="G867" s="118">
        <v>5</v>
      </c>
      <c r="H867" s="118">
        <v>1</v>
      </c>
      <c r="I867" s="118">
        <v>0</v>
      </c>
      <c r="J867" s="118">
        <v>0</v>
      </c>
      <c r="K867" s="118">
        <v>0</v>
      </c>
      <c r="L867" s="118">
        <v>0</v>
      </c>
      <c r="M867" s="118">
        <v>0</v>
      </c>
      <c r="N867" s="118">
        <v>0</v>
      </c>
      <c r="O867" s="118">
        <v>0</v>
      </c>
      <c r="P867" s="118">
        <v>0</v>
      </c>
      <c r="Q867" s="118">
        <v>0</v>
      </c>
      <c r="R867" s="118">
        <v>0</v>
      </c>
      <c r="S867" s="118">
        <v>0</v>
      </c>
      <c r="T867" s="118">
        <v>0</v>
      </c>
      <c r="U867" s="118">
        <v>0</v>
      </c>
      <c r="V867" s="118">
        <v>27.3</v>
      </c>
      <c r="W867" s="118" t="s">
        <v>187</v>
      </c>
      <c r="X867" s="232"/>
    </row>
    <row r="868" spans="1:24" ht="13.5" customHeight="1" x14ac:dyDescent="0.25">
      <c r="A868" s="170">
        <v>0.26041666666666702</v>
      </c>
      <c r="B868" s="118">
        <v>4</v>
      </c>
      <c r="C868" s="118">
        <v>0</v>
      </c>
      <c r="D868" s="118">
        <v>0</v>
      </c>
      <c r="E868" s="118">
        <v>0</v>
      </c>
      <c r="F868" s="118">
        <v>1</v>
      </c>
      <c r="G868" s="118">
        <v>2</v>
      </c>
      <c r="H868" s="118">
        <v>0</v>
      </c>
      <c r="I868" s="118">
        <v>1</v>
      </c>
      <c r="J868" s="118">
        <v>0</v>
      </c>
      <c r="K868" s="118">
        <v>0</v>
      </c>
      <c r="L868" s="118">
        <v>0</v>
      </c>
      <c r="M868" s="118">
        <v>0</v>
      </c>
      <c r="N868" s="118">
        <v>0</v>
      </c>
      <c r="O868" s="118">
        <v>0</v>
      </c>
      <c r="P868" s="118">
        <v>0</v>
      </c>
      <c r="Q868" s="118">
        <v>0</v>
      </c>
      <c r="R868" s="118">
        <v>0</v>
      </c>
      <c r="S868" s="118">
        <v>0</v>
      </c>
      <c r="T868" s="118">
        <v>0</v>
      </c>
      <c r="U868" s="118">
        <v>0</v>
      </c>
      <c r="V868" s="118">
        <v>28.7</v>
      </c>
      <c r="W868" s="118" t="s">
        <v>187</v>
      </c>
      <c r="X868" s="232"/>
    </row>
    <row r="869" spans="1:24" ht="13.5" customHeight="1" x14ac:dyDescent="0.25">
      <c r="A869" s="170">
        <v>0.27083333333333298</v>
      </c>
      <c r="B869" s="118">
        <v>13</v>
      </c>
      <c r="C869" s="118">
        <v>0</v>
      </c>
      <c r="D869" s="118">
        <v>0</v>
      </c>
      <c r="E869" s="118">
        <v>4</v>
      </c>
      <c r="F869" s="118">
        <v>4</v>
      </c>
      <c r="G869" s="118">
        <v>4</v>
      </c>
      <c r="H869" s="118">
        <v>1</v>
      </c>
      <c r="I869" s="118">
        <v>0</v>
      </c>
      <c r="J869" s="118">
        <v>0</v>
      </c>
      <c r="K869" s="118">
        <v>0</v>
      </c>
      <c r="L869" s="118">
        <v>0</v>
      </c>
      <c r="M869" s="118">
        <v>0</v>
      </c>
      <c r="N869" s="118">
        <v>0</v>
      </c>
      <c r="O869" s="118">
        <v>0</v>
      </c>
      <c r="P869" s="118">
        <v>0</v>
      </c>
      <c r="Q869" s="118">
        <v>0</v>
      </c>
      <c r="R869" s="118">
        <v>0</v>
      </c>
      <c r="S869" s="118">
        <v>0</v>
      </c>
      <c r="T869" s="118">
        <v>0</v>
      </c>
      <c r="U869" s="118">
        <v>0</v>
      </c>
      <c r="V869" s="118">
        <v>23.1</v>
      </c>
      <c r="W869" s="118">
        <v>26.4</v>
      </c>
      <c r="X869" s="232"/>
    </row>
    <row r="870" spans="1:24" ht="13.5" customHeight="1" x14ac:dyDescent="0.25">
      <c r="A870" s="170">
        <v>0.28125</v>
      </c>
      <c r="B870" s="118">
        <v>16</v>
      </c>
      <c r="C870" s="118">
        <v>0</v>
      </c>
      <c r="D870" s="118">
        <v>0</v>
      </c>
      <c r="E870" s="118">
        <v>1</v>
      </c>
      <c r="F870" s="118">
        <v>4</v>
      </c>
      <c r="G870" s="118">
        <v>10</v>
      </c>
      <c r="H870" s="118">
        <v>1</v>
      </c>
      <c r="I870" s="118">
        <v>0</v>
      </c>
      <c r="J870" s="118">
        <v>0</v>
      </c>
      <c r="K870" s="118">
        <v>0</v>
      </c>
      <c r="L870" s="118">
        <v>0</v>
      </c>
      <c r="M870" s="118">
        <v>0</v>
      </c>
      <c r="N870" s="118">
        <v>0</v>
      </c>
      <c r="O870" s="118">
        <v>0</v>
      </c>
      <c r="P870" s="118">
        <v>0</v>
      </c>
      <c r="Q870" s="118">
        <v>0</v>
      </c>
      <c r="R870" s="118">
        <v>0</v>
      </c>
      <c r="S870" s="118">
        <v>0</v>
      </c>
      <c r="T870" s="118">
        <v>0</v>
      </c>
      <c r="U870" s="118">
        <v>0</v>
      </c>
      <c r="V870" s="118">
        <v>26.1</v>
      </c>
      <c r="W870" s="118">
        <v>28.9</v>
      </c>
      <c r="X870" s="232"/>
    </row>
    <row r="871" spans="1:24" ht="13.5" customHeight="1" x14ac:dyDescent="0.25">
      <c r="A871" s="170">
        <v>0.29166666666666702</v>
      </c>
      <c r="B871" s="118">
        <v>38</v>
      </c>
      <c r="C871" s="118">
        <v>0</v>
      </c>
      <c r="D871" s="118">
        <v>0</v>
      </c>
      <c r="E871" s="118">
        <v>8</v>
      </c>
      <c r="F871" s="118">
        <v>13</v>
      </c>
      <c r="G871" s="118">
        <v>16</v>
      </c>
      <c r="H871" s="118">
        <v>1</v>
      </c>
      <c r="I871" s="118">
        <v>0</v>
      </c>
      <c r="J871" s="118">
        <v>0</v>
      </c>
      <c r="K871" s="118">
        <v>0</v>
      </c>
      <c r="L871" s="118">
        <v>0</v>
      </c>
      <c r="M871" s="118">
        <v>0</v>
      </c>
      <c r="N871" s="118">
        <v>0</v>
      </c>
      <c r="O871" s="118">
        <v>0</v>
      </c>
      <c r="P871" s="118">
        <v>0</v>
      </c>
      <c r="Q871" s="118">
        <v>0</v>
      </c>
      <c r="R871" s="118">
        <v>0</v>
      </c>
      <c r="S871" s="118">
        <v>0</v>
      </c>
      <c r="T871" s="118">
        <v>0</v>
      </c>
      <c r="U871" s="118">
        <v>0</v>
      </c>
      <c r="V871" s="118">
        <v>23.7</v>
      </c>
      <c r="W871" s="118">
        <v>27.7</v>
      </c>
      <c r="X871" s="232"/>
    </row>
    <row r="872" spans="1:24" ht="13.5" customHeight="1" x14ac:dyDescent="0.25">
      <c r="A872" s="170">
        <v>0.30208333333333298</v>
      </c>
      <c r="B872" s="118">
        <v>59</v>
      </c>
      <c r="C872" s="118">
        <v>1</v>
      </c>
      <c r="D872" s="118">
        <v>1</v>
      </c>
      <c r="E872" s="118">
        <v>3</v>
      </c>
      <c r="F872" s="118">
        <v>23</v>
      </c>
      <c r="G872" s="118">
        <v>28</v>
      </c>
      <c r="H872" s="118">
        <v>2</v>
      </c>
      <c r="I872" s="118">
        <v>1</v>
      </c>
      <c r="J872" s="118">
        <v>0</v>
      </c>
      <c r="K872" s="118">
        <v>0</v>
      </c>
      <c r="L872" s="118">
        <v>0</v>
      </c>
      <c r="M872" s="118">
        <v>0</v>
      </c>
      <c r="N872" s="118">
        <v>0</v>
      </c>
      <c r="O872" s="118">
        <v>0</v>
      </c>
      <c r="P872" s="118">
        <v>0</v>
      </c>
      <c r="Q872" s="118">
        <v>0</v>
      </c>
      <c r="R872" s="118">
        <v>0</v>
      </c>
      <c r="S872" s="118">
        <v>0</v>
      </c>
      <c r="T872" s="118">
        <v>0</v>
      </c>
      <c r="U872" s="118">
        <v>0</v>
      </c>
      <c r="V872" s="118">
        <v>24.3</v>
      </c>
      <c r="W872" s="118">
        <v>28.5</v>
      </c>
      <c r="X872" s="232"/>
    </row>
    <row r="873" spans="1:24" ht="13.5" customHeight="1" x14ac:dyDescent="0.25">
      <c r="A873" s="170">
        <v>0.3125</v>
      </c>
      <c r="B873" s="118">
        <v>48</v>
      </c>
      <c r="C873" s="118">
        <v>3</v>
      </c>
      <c r="D873" s="118">
        <v>2</v>
      </c>
      <c r="E873" s="118">
        <v>3</v>
      </c>
      <c r="F873" s="118">
        <v>22</v>
      </c>
      <c r="G873" s="118">
        <v>16</v>
      </c>
      <c r="H873" s="118">
        <v>2</v>
      </c>
      <c r="I873" s="118">
        <v>0</v>
      </c>
      <c r="J873" s="118">
        <v>0</v>
      </c>
      <c r="K873" s="118">
        <v>0</v>
      </c>
      <c r="L873" s="118">
        <v>0</v>
      </c>
      <c r="M873" s="118">
        <v>0</v>
      </c>
      <c r="N873" s="118">
        <v>0</v>
      </c>
      <c r="O873" s="118">
        <v>0</v>
      </c>
      <c r="P873" s="118">
        <v>0</v>
      </c>
      <c r="Q873" s="118">
        <v>0</v>
      </c>
      <c r="R873" s="118">
        <v>0</v>
      </c>
      <c r="S873" s="118">
        <v>0</v>
      </c>
      <c r="T873" s="118">
        <v>0</v>
      </c>
      <c r="U873" s="118">
        <v>0</v>
      </c>
      <c r="V873" s="118">
        <v>23.1</v>
      </c>
      <c r="W873" s="118">
        <v>28.5</v>
      </c>
      <c r="X873" s="232"/>
    </row>
    <row r="874" spans="1:24" ht="13.5" customHeight="1" x14ac:dyDescent="0.25">
      <c r="A874" s="170">
        <v>0.32291666666666702</v>
      </c>
      <c r="B874" s="118">
        <v>71</v>
      </c>
      <c r="C874" s="118">
        <v>2</v>
      </c>
      <c r="D874" s="118">
        <v>3</v>
      </c>
      <c r="E874" s="118">
        <v>9</v>
      </c>
      <c r="F874" s="118">
        <v>40</v>
      </c>
      <c r="G874" s="118">
        <v>16</v>
      </c>
      <c r="H874" s="118">
        <v>1</v>
      </c>
      <c r="I874" s="118">
        <v>0</v>
      </c>
      <c r="J874" s="118">
        <v>0</v>
      </c>
      <c r="K874" s="118">
        <v>0</v>
      </c>
      <c r="L874" s="118">
        <v>0</v>
      </c>
      <c r="M874" s="118">
        <v>0</v>
      </c>
      <c r="N874" s="118">
        <v>0</v>
      </c>
      <c r="O874" s="118">
        <v>0</v>
      </c>
      <c r="P874" s="118">
        <v>0</v>
      </c>
      <c r="Q874" s="118">
        <v>0</v>
      </c>
      <c r="R874" s="118">
        <v>0</v>
      </c>
      <c r="S874" s="118">
        <v>0</v>
      </c>
      <c r="T874" s="118">
        <v>0</v>
      </c>
      <c r="U874" s="118">
        <v>0</v>
      </c>
      <c r="V874" s="118">
        <v>22.8</v>
      </c>
      <c r="W874" s="118">
        <v>26.2</v>
      </c>
      <c r="X874" s="232"/>
    </row>
    <row r="875" spans="1:24" ht="13.5" customHeight="1" x14ac:dyDescent="0.25">
      <c r="A875" s="170">
        <v>0.33333333333333298</v>
      </c>
      <c r="B875" s="118">
        <v>41</v>
      </c>
      <c r="C875" s="118">
        <v>0</v>
      </c>
      <c r="D875" s="118">
        <v>1</v>
      </c>
      <c r="E875" s="118">
        <v>8</v>
      </c>
      <c r="F875" s="118">
        <v>20</v>
      </c>
      <c r="G875" s="118">
        <v>11</v>
      </c>
      <c r="H875" s="118">
        <v>1</v>
      </c>
      <c r="I875" s="118">
        <v>0</v>
      </c>
      <c r="J875" s="118">
        <v>0</v>
      </c>
      <c r="K875" s="118">
        <v>0</v>
      </c>
      <c r="L875" s="118">
        <v>0</v>
      </c>
      <c r="M875" s="118">
        <v>0</v>
      </c>
      <c r="N875" s="118">
        <v>0</v>
      </c>
      <c r="O875" s="118">
        <v>0</v>
      </c>
      <c r="P875" s="118">
        <v>0</v>
      </c>
      <c r="Q875" s="118">
        <v>0</v>
      </c>
      <c r="R875" s="118">
        <v>0</v>
      </c>
      <c r="S875" s="118">
        <v>0</v>
      </c>
      <c r="T875" s="118">
        <v>0</v>
      </c>
      <c r="U875" s="118">
        <v>0</v>
      </c>
      <c r="V875" s="118">
        <v>22.9</v>
      </c>
      <c r="W875" s="118">
        <v>27.3</v>
      </c>
      <c r="X875" s="232"/>
    </row>
    <row r="876" spans="1:24" ht="13.5" customHeight="1" x14ac:dyDescent="0.25">
      <c r="A876" s="170">
        <v>0.34375</v>
      </c>
      <c r="B876" s="118">
        <v>54</v>
      </c>
      <c r="C876" s="118">
        <v>0</v>
      </c>
      <c r="D876" s="118">
        <v>9</v>
      </c>
      <c r="E876" s="118">
        <v>12</v>
      </c>
      <c r="F876" s="118">
        <v>25</v>
      </c>
      <c r="G876" s="118">
        <v>8</v>
      </c>
      <c r="H876" s="118">
        <v>0</v>
      </c>
      <c r="I876" s="118">
        <v>0</v>
      </c>
      <c r="J876" s="118">
        <v>0</v>
      </c>
      <c r="K876" s="118">
        <v>0</v>
      </c>
      <c r="L876" s="118">
        <v>0</v>
      </c>
      <c r="M876" s="118">
        <v>0</v>
      </c>
      <c r="N876" s="118">
        <v>0</v>
      </c>
      <c r="O876" s="118">
        <v>0</v>
      </c>
      <c r="P876" s="118">
        <v>0</v>
      </c>
      <c r="Q876" s="118">
        <v>0</v>
      </c>
      <c r="R876" s="118">
        <v>0</v>
      </c>
      <c r="S876" s="118">
        <v>0</v>
      </c>
      <c r="T876" s="118">
        <v>0</v>
      </c>
      <c r="U876" s="118">
        <v>0</v>
      </c>
      <c r="V876" s="118">
        <v>20.8</v>
      </c>
      <c r="W876" s="118">
        <v>24.9</v>
      </c>
      <c r="X876" s="232"/>
    </row>
    <row r="877" spans="1:24" ht="13.5" customHeight="1" x14ac:dyDescent="0.25">
      <c r="A877" s="170">
        <v>0.35416666666666702</v>
      </c>
      <c r="B877" s="118">
        <v>67</v>
      </c>
      <c r="C877" s="118">
        <v>0</v>
      </c>
      <c r="D877" s="118">
        <v>8</v>
      </c>
      <c r="E877" s="118">
        <v>27</v>
      </c>
      <c r="F877" s="118">
        <v>28</v>
      </c>
      <c r="G877" s="118">
        <v>3</v>
      </c>
      <c r="H877" s="118">
        <v>1</v>
      </c>
      <c r="I877" s="118">
        <v>0</v>
      </c>
      <c r="J877" s="118">
        <v>0</v>
      </c>
      <c r="K877" s="118">
        <v>0</v>
      </c>
      <c r="L877" s="118">
        <v>0</v>
      </c>
      <c r="M877" s="118">
        <v>0</v>
      </c>
      <c r="N877" s="118">
        <v>0</v>
      </c>
      <c r="O877" s="118">
        <v>0</v>
      </c>
      <c r="P877" s="118">
        <v>0</v>
      </c>
      <c r="Q877" s="118">
        <v>0</v>
      </c>
      <c r="R877" s="118">
        <v>0</v>
      </c>
      <c r="S877" s="118">
        <v>0</v>
      </c>
      <c r="T877" s="118">
        <v>0</v>
      </c>
      <c r="U877" s="118">
        <v>0</v>
      </c>
      <c r="V877" s="118">
        <v>19.3</v>
      </c>
      <c r="W877" s="118">
        <v>22.5</v>
      </c>
      <c r="X877" s="232"/>
    </row>
    <row r="878" spans="1:24" ht="13.5" customHeight="1" x14ac:dyDescent="0.25">
      <c r="A878" s="170">
        <v>0.36458333333333298</v>
      </c>
      <c r="B878" s="118">
        <v>100</v>
      </c>
      <c r="C878" s="118">
        <v>8</v>
      </c>
      <c r="D878" s="118">
        <v>3</v>
      </c>
      <c r="E878" s="118">
        <v>37</v>
      </c>
      <c r="F878" s="118">
        <v>40</v>
      </c>
      <c r="G878" s="118">
        <v>11</v>
      </c>
      <c r="H878" s="118">
        <v>0</v>
      </c>
      <c r="I878" s="118">
        <v>1</v>
      </c>
      <c r="J878" s="118">
        <v>0</v>
      </c>
      <c r="K878" s="118">
        <v>0</v>
      </c>
      <c r="L878" s="118">
        <v>0</v>
      </c>
      <c r="M878" s="118">
        <v>0</v>
      </c>
      <c r="N878" s="118">
        <v>0</v>
      </c>
      <c r="O878" s="118">
        <v>0</v>
      </c>
      <c r="P878" s="118">
        <v>0</v>
      </c>
      <c r="Q878" s="118">
        <v>0</v>
      </c>
      <c r="R878" s="118">
        <v>0</v>
      </c>
      <c r="S878" s="118">
        <v>0</v>
      </c>
      <c r="T878" s="118">
        <v>0</v>
      </c>
      <c r="U878" s="118">
        <v>0</v>
      </c>
      <c r="V878" s="118">
        <v>19.899999999999999</v>
      </c>
      <c r="W878" s="118">
        <v>24.1</v>
      </c>
      <c r="X878" s="232"/>
    </row>
    <row r="879" spans="1:24" ht="13.5" customHeight="1" x14ac:dyDescent="0.25">
      <c r="A879" s="170">
        <v>0.375</v>
      </c>
      <c r="B879" s="118">
        <v>74</v>
      </c>
      <c r="C879" s="118">
        <v>1</v>
      </c>
      <c r="D879" s="118">
        <v>8</v>
      </c>
      <c r="E879" s="118">
        <v>10</v>
      </c>
      <c r="F879" s="118">
        <v>41</v>
      </c>
      <c r="G879" s="118">
        <v>13</v>
      </c>
      <c r="H879" s="118">
        <v>0</v>
      </c>
      <c r="I879" s="118">
        <v>1</v>
      </c>
      <c r="J879" s="118">
        <v>0</v>
      </c>
      <c r="K879" s="118">
        <v>0</v>
      </c>
      <c r="L879" s="118">
        <v>0</v>
      </c>
      <c r="M879" s="118">
        <v>0</v>
      </c>
      <c r="N879" s="118">
        <v>0</v>
      </c>
      <c r="O879" s="118">
        <v>0</v>
      </c>
      <c r="P879" s="118">
        <v>0</v>
      </c>
      <c r="Q879" s="118">
        <v>0</v>
      </c>
      <c r="R879" s="118">
        <v>0</v>
      </c>
      <c r="S879" s="118">
        <v>0</v>
      </c>
      <c r="T879" s="118">
        <v>0</v>
      </c>
      <c r="U879" s="118">
        <v>0</v>
      </c>
      <c r="V879" s="118">
        <v>21.7</v>
      </c>
      <c r="W879" s="118">
        <v>26</v>
      </c>
      <c r="X879" s="232"/>
    </row>
    <row r="880" spans="1:24" ht="13.5" customHeight="1" x14ac:dyDescent="0.25">
      <c r="A880" s="170">
        <v>0.38541666666666702</v>
      </c>
      <c r="B880" s="118">
        <v>38</v>
      </c>
      <c r="C880" s="118">
        <v>0</v>
      </c>
      <c r="D880" s="118">
        <v>1</v>
      </c>
      <c r="E880" s="118">
        <v>6</v>
      </c>
      <c r="F880" s="118">
        <v>22</v>
      </c>
      <c r="G880" s="118">
        <v>4</v>
      </c>
      <c r="H880" s="118">
        <v>1</v>
      </c>
      <c r="I880" s="118">
        <v>3</v>
      </c>
      <c r="J880" s="118">
        <v>0</v>
      </c>
      <c r="K880" s="118">
        <v>1</v>
      </c>
      <c r="L880" s="118">
        <v>0</v>
      </c>
      <c r="M880" s="118">
        <v>0</v>
      </c>
      <c r="N880" s="118">
        <v>0</v>
      </c>
      <c r="O880" s="118">
        <v>0</v>
      </c>
      <c r="P880" s="118">
        <v>0</v>
      </c>
      <c r="Q880" s="118">
        <v>0</v>
      </c>
      <c r="R880" s="118">
        <v>0</v>
      </c>
      <c r="S880" s="118">
        <v>0</v>
      </c>
      <c r="T880" s="118">
        <v>0</v>
      </c>
      <c r="U880" s="118">
        <v>0</v>
      </c>
      <c r="V880" s="118">
        <v>23.7</v>
      </c>
      <c r="W880" s="118">
        <v>29.2</v>
      </c>
      <c r="X880" s="232"/>
    </row>
    <row r="881" spans="1:24" ht="13.5" customHeight="1" x14ac:dyDescent="0.25">
      <c r="A881" s="170">
        <v>0.39583333333333298</v>
      </c>
      <c r="B881" s="118">
        <v>58</v>
      </c>
      <c r="C881" s="118">
        <v>3</v>
      </c>
      <c r="D881" s="118">
        <v>9</v>
      </c>
      <c r="E881" s="118">
        <v>5</v>
      </c>
      <c r="F881" s="118">
        <v>36</v>
      </c>
      <c r="G881" s="118">
        <v>5</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20.399999999999999</v>
      </c>
      <c r="W881" s="118">
        <v>23.9</v>
      </c>
      <c r="X881" s="232"/>
    </row>
    <row r="882" spans="1:24" ht="13.5" customHeight="1" x14ac:dyDescent="0.25">
      <c r="A882" s="170">
        <v>0.40625</v>
      </c>
      <c r="B882" s="118">
        <v>29</v>
      </c>
      <c r="C882" s="118">
        <v>2</v>
      </c>
      <c r="D882" s="118">
        <v>7</v>
      </c>
      <c r="E882" s="118">
        <v>14</v>
      </c>
      <c r="F882" s="118">
        <v>6</v>
      </c>
      <c r="G882" s="118">
        <v>0</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16.7</v>
      </c>
      <c r="W882" s="118">
        <v>21</v>
      </c>
      <c r="X882" s="232"/>
    </row>
    <row r="883" spans="1:24" ht="13.5" customHeight="1" x14ac:dyDescent="0.25">
      <c r="A883" s="170">
        <v>0.41666666666666702</v>
      </c>
      <c r="B883" s="118">
        <v>63</v>
      </c>
      <c r="C883" s="118">
        <v>1</v>
      </c>
      <c r="D883" s="118">
        <v>3</v>
      </c>
      <c r="E883" s="118">
        <v>17</v>
      </c>
      <c r="F883" s="118">
        <v>35</v>
      </c>
      <c r="G883" s="118">
        <v>7</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21.3</v>
      </c>
      <c r="W883" s="118">
        <v>24.6</v>
      </c>
      <c r="X883" s="232"/>
    </row>
    <row r="884" spans="1:24" ht="13.5" customHeight="1" x14ac:dyDescent="0.25">
      <c r="A884" s="170">
        <v>0.42708333333333298</v>
      </c>
      <c r="B884" s="118">
        <v>29</v>
      </c>
      <c r="C884" s="118">
        <v>0</v>
      </c>
      <c r="D884" s="118">
        <v>0</v>
      </c>
      <c r="E884" s="118">
        <v>12</v>
      </c>
      <c r="F884" s="118">
        <v>14</v>
      </c>
      <c r="G884" s="118">
        <v>3</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20.5</v>
      </c>
      <c r="W884" s="118">
        <v>23.4</v>
      </c>
      <c r="X884" s="232"/>
    </row>
    <row r="885" spans="1:24" ht="13.5" customHeight="1" x14ac:dyDescent="0.25">
      <c r="A885" s="170">
        <v>0.4375</v>
      </c>
      <c r="B885" s="118">
        <v>54</v>
      </c>
      <c r="C885" s="118">
        <v>5</v>
      </c>
      <c r="D885" s="118">
        <v>10</v>
      </c>
      <c r="E885" s="118">
        <v>10</v>
      </c>
      <c r="F885" s="118">
        <v>20</v>
      </c>
      <c r="G885" s="118">
        <v>9</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18.899999999999999</v>
      </c>
      <c r="W885" s="118">
        <v>25.2</v>
      </c>
      <c r="X885" s="232"/>
    </row>
    <row r="886" spans="1:24" ht="13.5" customHeight="1" x14ac:dyDescent="0.25">
      <c r="A886" s="170">
        <v>0.44791666666666702</v>
      </c>
      <c r="B886" s="118">
        <v>61</v>
      </c>
      <c r="C886" s="118">
        <v>0</v>
      </c>
      <c r="D886" s="118">
        <v>1</v>
      </c>
      <c r="E886" s="118">
        <v>12</v>
      </c>
      <c r="F886" s="118">
        <v>33</v>
      </c>
      <c r="G886" s="118">
        <v>14</v>
      </c>
      <c r="H886" s="118">
        <v>1</v>
      </c>
      <c r="I886" s="118">
        <v>0</v>
      </c>
      <c r="J886" s="118">
        <v>0</v>
      </c>
      <c r="K886" s="118">
        <v>0</v>
      </c>
      <c r="L886" s="118">
        <v>0</v>
      </c>
      <c r="M886" s="118">
        <v>0</v>
      </c>
      <c r="N886" s="118">
        <v>0</v>
      </c>
      <c r="O886" s="118">
        <v>0</v>
      </c>
      <c r="P886" s="118">
        <v>0</v>
      </c>
      <c r="Q886" s="118">
        <v>0</v>
      </c>
      <c r="R886" s="118">
        <v>0</v>
      </c>
      <c r="S886" s="118">
        <v>0</v>
      </c>
      <c r="T886" s="118">
        <v>0</v>
      </c>
      <c r="U886" s="118">
        <v>0</v>
      </c>
      <c r="V886" s="118">
        <v>22.5</v>
      </c>
      <c r="W886" s="118">
        <v>25.7</v>
      </c>
      <c r="X886" s="232"/>
    </row>
    <row r="887" spans="1:24" ht="13.5" customHeight="1" x14ac:dyDescent="0.25">
      <c r="A887" s="170">
        <v>0.45833333333333298</v>
      </c>
      <c r="B887" s="118">
        <v>42</v>
      </c>
      <c r="C887" s="118">
        <v>1</v>
      </c>
      <c r="D887" s="118">
        <v>9</v>
      </c>
      <c r="E887" s="118">
        <v>3</v>
      </c>
      <c r="F887" s="118">
        <v>21</v>
      </c>
      <c r="G887" s="118">
        <v>8</v>
      </c>
      <c r="H887" s="118">
        <v>0</v>
      </c>
      <c r="I887" s="118">
        <v>0</v>
      </c>
      <c r="J887" s="118">
        <v>0</v>
      </c>
      <c r="K887" s="118">
        <v>0</v>
      </c>
      <c r="L887" s="118">
        <v>0</v>
      </c>
      <c r="M887" s="118">
        <v>0</v>
      </c>
      <c r="N887" s="118">
        <v>0</v>
      </c>
      <c r="O887" s="118">
        <v>0</v>
      </c>
      <c r="P887" s="118">
        <v>0</v>
      </c>
      <c r="Q887" s="118">
        <v>0</v>
      </c>
      <c r="R887" s="118">
        <v>0</v>
      </c>
      <c r="S887" s="118">
        <v>0</v>
      </c>
      <c r="T887" s="118">
        <v>0</v>
      </c>
      <c r="U887" s="118">
        <v>0</v>
      </c>
      <c r="V887" s="118">
        <v>20.9</v>
      </c>
      <c r="W887" s="118">
        <v>25.9</v>
      </c>
      <c r="X887" s="232"/>
    </row>
    <row r="888" spans="1:24" ht="13.5" customHeight="1" x14ac:dyDescent="0.25">
      <c r="A888" s="170">
        <v>0.46875</v>
      </c>
      <c r="B888" s="118">
        <v>43</v>
      </c>
      <c r="C888" s="118">
        <v>1</v>
      </c>
      <c r="D888" s="118">
        <v>5</v>
      </c>
      <c r="E888" s="118">
        <v>11</v>
      </c>
      <c r="F888" s="118">
        <v>16</v>
      </c>
      <c r="G888" s="118">
        <v>10</v>
      </c>
      <c r="H888" s="118">
        <v>0</v>
      </c>
      <c r="I888" s="118">
        <v>0</v>
      </c>
      <c r="J888" s="118">
        <v>0</v>
      </c>
      <c r="K888" s="118">
        <v>0</v>
      </c>
      <c r="L888" s="118">
        <v>0</v>
      </c>
      <c r="M888" s="118">
        <v>0</v>
      </c>
      <c r="N888" s="118">
        <v>0</v>
      </c>
      <c r="O888" s="118">
        <v>0</v>
      </c>
      <c r="P888" s="118">
        <v>0</v>
      </c>
      <c r="Q888" s="118">
        <v>0</v>
      </c>
      <c r="R888" s="118">
        <v>0</v>
      </c>
      <c r="S888" s="118">
        <v>0</v>
      </c>
      <c r="T888" s="118">
        <v>0</v>
      </c>
      <c r="U888" s="118">
        <v>0</v>
      </c>
      <c r="V888" s="118">
        <v>21.1</v>
      </c>
      <c r="W888" s="118">
        <v>26.7</v>
      </c>
      <c r="X888" s="232"/>
    </row>
    <row r="889" spans="1:24" ht="13.5" customHeight="1" x14ac:dyDescent="0.25">
      <c r="A889" s="170">
        <v>0.47916666666666702</v>
      </c>
      <c r="B889" s="118">
        <v>24</v>
      </c>
      <c r="C889" s="118">
        <v>1</v>
      </c>
      <c r="D889" s="118">
        <v>3</v>
      </c>
      <c r="E889" s="118">
        <v>2</v>
      </c>
      <c r="F889" s="118">
        <v>15</v>
      </c>
      <c r="G889" s="118">
        <v>3</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21.1</v>
      </c>
      <c r="W889" s="118">
        <v>25</v>
      </c>
      <c r="X889" s="232"/>
    </row>
    <row r="890" spans="1:24" ht="13.5" customHeight="1" x14ac:dyDescent="0.25">
      <c r="A890" s="170">
        <v>0.48958333333333298</v>
      </c>
      <c r="B890" s="118">
        <v>50</v>
      </c>
      <c r="C890" s="118">
        <v>0</v>
      </c>
      <c r="D890" s="118">
        <v>3</v>
      </c>
      <c r="E890" s="118">
        <v>11</v>
      </c>
      <c r="F890" s="118">
        <v>19</v>
      </c>
      <c r="G890" s="118">
        <v>14</v>
      </c>
      <c r="H890" s="118">
        <v>3</v>
      </c>
      <c r="I890" s="118">
        <v>0</v>
      </c>
      <c r="J890" s="118">
        <v>0</v>
      </c>
      <c r="K890" s="118">
        <v>0</v>
      </c>
      <c r="L890" s="118">
        <v>0</v>
      </c>
      <c r="M890" s="118">
        <v>0</v>
      </c>
      <c r="N890" s="118">
        <v>0</v>
      </c>
      <c r="O890" s="118">
        <v>0</v>
      </c>
      <c r="P890" s="118">
        <v>0</v>
      </c>
      <c r="Q890" s="118">
        <v>0</v>
      </c>
      <c r="R890" s="118">
        <v>0</v>
      </c>
      <c r="S890" s="118">
        <v>0</v>
      </c>
      <c r="T890" s="118">
        <v>0</v>
      </c>
      <c r="U890" s="118">
        <v>0</v>
      </c>
      <c r="V890" s="118">
        <v>23</v>
      </c>
      <c r="W890" s="118">
        <v>28</v>
      </c>
      <c r="X890" s="232"/>
    </row>
    <row r="891" spans="1:24" ht="13.5" customHeight="1" x14ac:dyDescent="0.25">
      <c r="A891" s="170">
        <v>0.5</v>
      </c>
      <c r="B891" s="118">
        <v>27</v>
      </c>
      <c r="C891" s="118">
        <v>1</v>
      </c>
      <c r="D891" s="118">
        <v>2</v>
      </c>
      <c r="E891" s="118">
        <v>5</v>
      </c>
      <c r="F891" s="118">
        <v>15</v>
      </c>
      <c r="G891" s="118">
        <v>4</v>
      </c>
      <c r="H891" s="118">
        <v>0</v>
      </c>
      <c r="I891" s="118">
        <v>0</v>
      </c>
      <c r="J891" s="118">
        <v>0</v>
      </c>
      <c r="K891" s="118">
        <v>0</v>
      </c>
      <c r="L891" s="118">
        <v>0</v>
      </c>
      <c r="M891" s="118">
        <v>0</v>
      </c>
      <c r="N891" s="118">
        <v>0</v>
      </c>
      <c r="O891" s="118">
        <v>0</v>
      </c>
      <c r="P891" s="118">
        <v>0</v>
      </c>
      <c r="Q891" s="118">
        <v>0</v>
      </c>
      <c r="R891" s="118">
        <v>0</v>
      </c>
      <c r="S891" s="118">
        <v>0</v>
      </c>
      <c r="T891" s="118">
        <v>0</v>
      </c>
      <c r="U891" s="118">
        <v>0</v>
      </c>
      <c r="V891" s="118">
        <v>21.2</v>
      </c>
      <c r="W891" s="118">
        <v>25.1</v>
      </c>
      <c r="X891" s="232"/>
    </row>
    <row r="892" spans="1:24" ht="13.5" customHeight="1" x14ac:dyDescent="0.25">
      <c r="A892" s="170">
        <v>0.51041666666666696</v>
      </c>
      <c r="B892" s="118">
        <v>34</v>
      </c>
      <c r="C892" s="118">
        <v>1</v>
      </c>
      <c r="D892" s="118">
        <v>1</v>
      </c>
      <c r="E892" s="118">
        <v>5</v>
      </c>
      <c r="F892" s="118">
        <v>21</v>
      </c>
      <c r="G892" s="118">
        <v>6</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22.1</v>
      </c>
      <c r="W892" s="118">
        <v>25.4</v>
      </c>
      <c r="X892" s="232"/>
    </row>
    <row r="893" spans="1:24" ht="13.5" customHeight="1" x14ac:dyDescent="0.25">
      <c r="A893" s="170">
        <v>0.52083333333333304</v>
      </c>
      <c r="B893" s="118">
        <v>42</v>
      </c>
      <c r="C893" s="118">
        <v>0</v>
      </c>
      <c r="D893" s="118">
        <v>5</v>
      </c>
      <c r="E893" s="118">
        <v>7</v>
      </c>
      <c r="F893" s="118">
        <v>21</v>
      </c>
      <c r="G893" s="118">
        <v>7</v>
      </c>
      <c r="H893" s="118">
        <v>1</v>
      </c>
      <c r="I893" s="118">
        <v>1</v>
      </c>
      <c r="J893" s="118">
        <v>0</v>
      </c>
      <c r="K893" s="118">
        <v>0</v>
      </c>
      <c r="L893" s="118">
        <v>0</v>
      </c>
      <c r="M893" s="118">
        <v>0</v>
      </c>
      <c r="N893" s="118">
        <v>0</v>
      </c>
      <c r="O893" s="118">
        <v>0</v>
      </c>
      <c r="P893" s="118">
        <v>0</v>
      </c>
      <c r="Q893" s="118">
        <v>0</v>
      </c>
      <c r="R893" s="118">
        <v>0</v>
      </c>
      <c r="S893" s="118">
        <v>0</v>
      </c>
      <c r="T893" s="118">
        <v>0</v>
      </c>
      <c r="U893" s="118">
        <v>0</v>
      </c>
      <c r="V893" s="118">
        <v>21.8</v>
      </c>
      <c r="W893" s="118">
        <v>25.7</v>
      </c>
      <c r="X893" s="232"/>
    </row>
    <row r="894" spans="1:24" ht="13.5" customHeight="1" x14ac:dyDescent="0.25">
      <c r="A894" s="170">
        <v>0.53125</v>
      </c>
      <c r="B894" s="118">
        <v>32</v>
      </c>
      <c r="C894" s="118">
        <v>1</v>
      </c>
      <c r="D894" s="118">
        <v>0</v>
      </c>
      <c r="E894" s="118">
        <v>6</v>
      </c>
      <c r="F894" s="118">
        <v>17</v>
      </c>
      <c r="G894" s="118">
        <v>7</v>
      </c>
      <c r="H894" s="118">
        <v>1</v>
      </c>
      <c r="I894" s="118">
        <v>0</v>
      </c>
      <c r="J894" s="118">
        <v>0</v>
      </c>
      <c r="K894" s="118">
        <v>0</v>
      </c>
      <c r="L894" s="118">
        <v>0</v>
      </c>
      <c r="M894" s="118">
        <v>0</v>
      </c>
      <c r="N894" s="118">
        <v>0</v>
      </c>
      <c r="O894" s="118">
        <v>0</v>
      </c>
      <c r="P894" s="118">
        <v>0</v>
      </c>
      <c r="Q894" s="118">
        <v>0</v>
      </c>
      <c r="R894" s="118">
        <v>0</v>
      </c>
      <c r="S894" s="118">
        <v>0</v>
      </c>
      <c r="T894" s="118">
        <v>0</v>
      </c>
      <c r="U894" s="118">
        <v>0</v>
      </c>
      <c r="V894" s="118">
        <v>22.3</v>
      </c>
      <c r="W894" s="118">
        <v>26.6</v>
      </c>
      <c r="X894" s="232"/>
    </row>
    <row r="895" spans="1:24" ht="13.5" customHeight="1" x14ac:dyDescent="0.25">
      <c r="A895" s="170">
        <v>0.54166666666666696</v>
      </c>
      <c r="B895" s="118">
        <v>41</v>
      </c>
      <c r="C895" s="118">
        <v>2</v>
      </c>
      <c r="D895" s="118">
        <v>1</v>
      </c>
      <c r="E895" s="118">
        <v>10</v>
      </c>
      <c r="F895" s="118">
        <v>13</v>
      </c>
      <c r="G895" s="118">
        <v>14</v>
      </c>
      <c r="H895" s="118">
        <v>1</v>
      </c>
      <c r="I895" s="118">
        <v>0</v>
      </c>
      <c r="J895" s="118">
        <v>0</v>
      </c>
      <c r="K895" s="118">
        <v>0</v>
      </c>
      <c r="L895" s="118">
        <v>0</v>
      </c>
      <c r="M895" s="118">
        <v>0</v>
      </c>
      <c r="N895" s="118">
        <v>0</v>
      </c>
      <c r="O895" s="118">
        <v>0</v>
      </c>
      <c r="P895" s="118">
        <v>0</v>
      </c>
      <c r="Q895" s="118">
        <v>0</v>
      </c>
      <c r="R895" s="118">
        <v>0</v>
      </c>
      <c r="S895" s="118">
        <v>0</v>
      </c>
      <c r="T895" s="118">
        <v>0</v>
      </c>
      <c r="U895" s="118">
        <v>0</v>
      </c>
      <c r="V895" s="118">
        <v>22.3</v>
      </c>
      <c r="W895" s="118">
        <v>27.7</v>
      </c>
      <c r="X895" s="232"/>
    </row>
    <row r="896" spans="1:24" ht="13.5" customHeight="1" x14ac:dyDescent="0.25">
      <c r="A896" s="170">
        <v>0.55208333333333304</v>
      </c>
      <c r="B896" s="118">
        <v>45</v>
      </c>
      <c r="C896" s="118">
        <v>0</v>
      </c>
      <c r="D896" s="118">
        <v>5</v>
      </c>
      <c r="E896" s="118">
        <v>14</v>
      </c>
      <c r="F896" s="118">
        <v>18</v>
      </c>
      <c r="G896" s="118">
        <v>7</v>
      </c>
      <c r="H896" s="118">
        <v>0</v>
      </c>
      <c r="I896" s="118">
        <v>1</v>
      </c>
      <c r="J896" s="118">
        <v>0</v>
      </c>
      <c r="K896" s="118">
        <v>0</v>
      </c>
      <c r="L896" s="118">
        <v>0</v>
      </c>
      <c r="M896" s="118">
        <v>0</v>
      </c>
      <c r="N896" s="118">
        <v>0</v>
      </c>
      <c r="O896" s="118">
        <v>0</v>
      </c>
      <c r="P896" s="118">
        <v>0</v>
      </c>
      <c r="Q896" s="118">
        <v>0</v>
      </c>
      <c r="R896" s="118">
        <v>0</v>
      </c>
      <c r="S896" s="118">
        <v>0</v>
      </c>
      <c r="T896" s="118">
        <v>0</v>
      </c>
      <c r="U896" s="118">
        <v>0</v>
      </c>
      <c r="V896" s="118">
        <v>21.1</v>
      </c>
      <c r="W896" s="118">
        <v>25.3</v>
      </c>
      <c r="X896" s="232"/>
    </row>
    <row r="897" spans="1:24" ht="13.5" customHeight="1" x14ac:dyDescent="0.25">
      <c r="A897" s="170">
        <v>0.5625</v>
      </c>
      <c r="B897" s="118">
        <v>50</v>
      </c>
      <c r="C897" s="118">
        <v>0</v>
      </c>
      <c r="D897" s="118">
        <v>1</v>
      </c>
      <c r="E897" s="118">
        <v>5</v>
      </c>
      <c r="F897" s="118">
        <v>26</v>
      </c>
      <c r="G897" s="118">
        <v>17</v>
      </c>
      <c r="H897" s="118">
        <v>1</v>
      </c>
      <c r="I897" s="118">
        <v>0</v>
      </c>
      <c r="J897" s="118">
        <v>0</v>
      </c>
      <c r="K897" s="118">
        <v>0</v>
      </c>
      <c r="L897" s="118">
        <v>0</v>
      </c>
      <c r="M897" s="118">
        <v>0</v>
      </c>
      <c r="N897" s="118">
        <v>0</v>
      </c>
      <c r="O897" s="118">
        <v>0</v>
      </c>
      <c r="P897" s="118">
        <v>0</v>
      </c>
      <c r="Q897" s="118">
        <v>0</v>
      </c>
      <c r="R897" s="118">
        <v>0</v>
      </c>
      <c r="S897" s="118">
        <v>0</v>
      </c>
      <c r="T897" s="118">
        <v>0</v>
      </c>
      <c r="U897" s="118">
        <v>0</v>
      </c>
      <c r="V897" s="118">
        <v>23.5</v>
      </c>
      <c r="W897" s="118">
        <v>26.2</v>
      </c>
      <c r="X897" s="232"/>
    </row>
    <row r="898" spans="1:24" ht="13.5" customHeight="1" x14ac:dyDescent="0.25">
      <c r="A898" s="170">
        <v>0.57291666666666696</v>
      </c>
      <c r="B898" s="118">
        <v>41</v>
      </c>
      <c r="C898" s="118">
        <v>0</v>
      </c>
      <c r="D898" s="118">
        <v>1</v>
      </c>
      <c r="E898" s="118">
        <v>16</v>
      </c>
      <c r="F898" s="118">
        <v>16</v>
      </c>
      <c r="G898" s="118">
        <v>7</v>
      </c>
      <c r="H898" s="118">
        <v>0</v>
      </c>
      <c r="I898" s="118">
        <v>1</v>
      </c>
      <c r="J898" s="118">
        <v>0</v>
      </c>
      <c r="K898" s="118">
        <v>0</v>
      </c>
      <c r="L898" s="118">
        <v>0</v>
      </c>
      <c r="M898" s="118">
        <v>0</v>
      </c>
      <c r="N898" s="118">
        <v>0</v>
      </c>
      <c r="O898" s="118">
        <v>0</v>
      </c>
      <c r="P898" s="118">
        <v>0</v>
      </c>
      <c r="Q898" s="118">
        <v>0</v>
      </c>
      <c r="R898" s="118">
        <v>0</v>
      </c>
      <c r="S898" s="118">
        <v>0</v>
      </c>
      <c r="T898" s="118">
        <v>0</v>
      </c>
      <c r="U898" s="118">
        <v>0</v>
      </c>
      <c r="V898" s="118">
        <v>21.3</v>
      </c>
      <c r="W898" s="118">
        <v>26.4</v>
      </c>
      <c r="X898" s="232"/>
    </row>
    <row r="899" spans="1:24" ht="13.5" customHeight="1" x14ac:dyDescent="0.25">
      <c r="A899" s="170">
        <v>0.58333333333333304</v>
      </c>
      <c r="B899" s="118">
        <v>38</v>
      </c>
      <c r="C899" s="118">
        <v>0</v>
      </c>
      <c r="D899" s="118">
        <v>0</v>
      </c>
      <c r="E899" s="118">
        <v>8</v>
      </c>
      <c r="F899" s="118">
        <v>23</v>
      </c>
      <c r="G899" s="118">
        <v>7</v>
      </c>
      <c r="H899" s="118">
        <v>0</v>
      </c>
      <c r="I899" s="118">
        <v>0</v>
      </c>
      <c r="J899" s="118">
        <v>0</v>
      </c>
      <c r="K899" s="118">
        <v>0</v>
      </c>
      <c r="L899" s="118">
        <v>0</v>
      </c>
      <c r="M899" s="118">
        <v>0</v>
      </c>
      <c r="N899" s="118">
        <v>0</v>
      </c>
      <c r="O899" s="118">
        <v>0</v>
      </c>
      <c r="P899" s="118">
        <v>0</v>
      </c>
      <c r="Q899" s="118">
        <v>0</v>
      </c>
      <c r="R899" s="118">
        <v>0</v>
      </c>
      <c r="S899" s="118">
        <v>0</v>
      </c>
      <c r="T899" s="118">
        <v>0</v>
      </c>
      <c r="U899" s="118">
        <v>0</v>
      </c>
      <c r="V899" s="118">
        <v>22.1</v>
      </c>
      <c r="W899" s="118">
        <v>25.8</v>
      </c>
      <c r="X899" s="232"/>
    </row>
    <row r="900" spans="1:24" ht="13.5" customHeight="1" x14ac:dyDescent="0.25">
      <c r="A900" s="170">
        <v>0.59375</v>
      </c>
      <c r="B900" s="118">
        <v>34</v>
      </c>
      <c r="C900" s="118">
        <v>0</v>
      </c>
      <c r="D900" s="118">
        <v>0</v>
      </c>
      <c r="E900" s="118">
        <v>7</v>
      </c>
      <c r="F900" s="118">
        <v>14</v>
      </c>
      <c r="G900" s="118">
        <v>12</v>
      </c>
      <c r="H900" s="118">
        <v>1</v>
      </c>
      <c r="I900" s="118">
        <v>0</v>
      </c>
      <c r="J900" s="118">
        <v>0</v>
      </c>
      <c r="K900" s="118">
        <v>0</v>
      </c>
      <c r="L900" s="118">
        <v>0</v>
      </c>
      <c r="M900" s="118">
        <v>0</v>
      </c>
      <c r="N900" s="118">
        <v>0</v>
      </c>
      <c r="O900" s="118">
        <v>0</v>
      </c>
      <c r="P900" s="118">
        <v>0</v>
      </c>
      <c r="Q900" s="118">
        <v>0</v>
      </c>
      <c r="R900" s="118">
        <v>0</v>
      </c>
      <c r="S900" s="118">
        <v>0</v>
      </c>
      <c r="T900" s="118">
        <v>0</v>
      </c>
      <c r="U900" s="118">
        <v>0</v>
      </c>
      <c r="V900" s="118">
        <v>23.5</v>
      </c>
      <c r="W900" s="118">
        <v>26.7</v>
      </c>
      <c r="X900" s="232"/>
    </row>
    <row r="901" spans="1:24" ht="13.5" customHeight="1" x14ac:dyDescent="0.25">
      <c r="A901" s="170">
        <v>0.60416666666666696</v>
      </c>
      <c r="B901" s="118">
        <v>36</v>
      </c>
      <c r="C901" s="118">
        <v>0</v>
      </c>
      <c r="D901" s="118">
        <v>2</v>
      </c>
      <c r="E901" s="118">
        <v>6</v>
      </c>
      <c r="F901" s="118">
        <v>19</v>
      </c>
      <c r="G901" s="118">
        <v>7</v>
      </c>
      <c r="H901" s="118">
        <v>2</v>
      </c>
      <c r="I901" s="118">
        <v>0</v>
      </c>
      <c r="J901" s="118">
        <v>0</v>
      </c>
      <c r="K901" s="118">
        <v>0</v>
      </c>
      <c r="L901" s="118">
        <v>0</v>
      </c>
      <c r="M901" s="118">
        <v>0</v>
      </c>
      <c r="N901" s="118">
        <v>0</v>
      </c>
      <c r="O901" s="118">
        <v>0</v>
      </c>
      <c r="P901" s="118">
        <v>0</v>
      </c>
      <c r="Q901" s="118">
        <v>0</v>
      </c>
      <c r="R901" s="118">
        <v>0</v>
      </c>
      <c r="S901" s="118">
        <v>0</v>
      </c>
      <c r="T901" s="118">
        <v>0</v>
      </c>
      <c r="U901" s="118">
        <v>0</v>
      </c>
      <c r="V901" s="118">
        <v>22.6</v>
      </c>
      <c r="W901" s="118">
        <v>26.8</v>
      </c>
      <c r="X901" s="232"/>
    </row>
    <row r="902" spans="1:24" ht="13.5" customHeight="1" x14ac:dyDescent="0.25">
      <c r="A902" s="170">
        <v>0.61458333333333304</v>
      </c>
      <c r="B902" s="118">
        <v>38</v>
      </c>
      <c r="C902" s="118">
        <v>0</v>
      </c>
      <c r="D902" s="118">
        <v>3</v>
      </c>
      <c r="E902" s="118">
        <v>4</v>
      </c>
      <c r="F902" s="118">
        <v>24</v>
      </c>
      <c r="G902" s="118">
        <v>6</v>
      </c>
      <c r="H902" s="118">
        <v>1</v>
      </c>
      <c r="I902" s="118">
        <v>0</v>
      </c>
      <c r="J902" s="118">
        <v>0</v>
      </c>
      <c r="K902" s="118">
        <v>0</v>
      </c>
      <c r="L902" s="118">
        <v>0</v>
      </c>
      <c r="M902" s="118">
        <v>0</v>
      </c>
      <c r="N902" s="118">
        <v>0</v>
      </c>
      <c r="O902" s="118">
        <v>0</v>
      </c>
      <c r="P902" s="118">
        <v>0</v>
      </c>
      <c r="Q902" s="118">
        <v>0</v>
      </c>
      <c r="R902" s="118">
        <v>0</v>
      </c>
      <c r="S902" s="118">
        <v>0</v>
      </c>
      <c r="T902" s="118">
        <v>0</v>
      </c>
      <c r="U902" s="118">
        <v>0</v>
      </c>
      <c r="V902" s="118">
        <v>22.5</v>
      </c>
      <c r="W902" s="118">
        <v>26.1</v>
      </c>
      <c r="X902" s="232"/>
    </row>
    <row r="903" spans="1:24" ht="13.5" customHeight="1" x14ac:dyDescent="0.25">
      <c r="A903" s="170">
        <v>0.625</v>
      </c>
      <c r="B903" s="118">
        <v>39</v>
      </c>
      <c r="C903" s="118">
        <v>0</v>
      </c>
      <c r="D903" s="118">
        <v>0</v>
      </c>
      <c r="E903" s="118">
        <v>7</v>
      </c>
      <c r="F903" s="118">
        <v>23</v>
      </c>
      <c r="G903" s="118">
        <v>8</v>
      </c>
      <c r="H903" s="118">
        <v>1</v>
      </c>
      <c r="I903" s="118">
        <v>0</v>
      </c>
      <c r="J903" s="118">
        <v>0</v>
      </c>
      <c r="K903" s="118">
        <v>0</v>
      </c>
      <c r="L903" s="118">
        <v>0</v>
      </c>
      <c r="M903" s="118">
        <v>0</v>
      </c>
      <c r="N903" s="118">
        <v>0</v>
      </c>
      <c r="O903" s="118">
        <v>0</v>
      </c>
      <c r="P903" s="118">
        <v>0</v>
      </c>
      <c r="Q903" s="118">
        <v>0</v>
      </c>
      <c r="R903" s="118">
        <v>0</v>
      </c>
      <c r="S903" s="118">
        <v>0</v>
      </c>
      <c r="T903" s="118">
        <v>0</v>
      </c>
      <c r="U903" s="118">
        <v>0</v>
      </c>
      <c r="V903" s="118">
        <v>23.6</v>
      </c>
      <c r="W903" s="118">
        <v>26.8</v>
      </c>
      <c r="X903" s="232"/>
    </row>
    <row r="904" spans="1:24" ht="13.5" customHeight="1" x14ac:dyDescent="0.25">
      <c r="A904" s="170">
        <v>0.63541666666666696</v>
      </c>
      <c r="B904" s="118">
        <v>28</v>
      </c>
      <c r="C904" s="118">
        <v>0</v>
      </c>
      <c r="D904" s="118">
        <v>2</v>
      </c>
      <c r="E904" s="118">
        <v>2</v>
      </c>
      <c r="F904" s="118">
        <v>17</v>
      </c>
      <c r="G904" s="118">
        <v>7</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22.9</v>
      </c>
      <c r="W904" s="118">
        <v>27.1</v>
      </c>
      <c r="X904" s="232"/>
    </row>
    <row r="905" spans="1:24" ht="13.5" customHeight="1" x14ac:dyDescent="0.25">
      <c r="A905" s="170">
        <v>0.64583333333333304</v>
      </c>
      <c r="B905" s="118">
        <v>33</v>
      </c>
      <c r="C905" s="118">
        <v>0</v>
      </c>
      <c r="D905" s="118">
        <v>1</v>
      </c>
      <c r="E905" s="118">
        <v>5</v>
      </c>
      <c r="F905" s="118">
        <v>20</v>
      </c>
      <c r="G905" s="118">
        <v>6</v>
      </c>
      <c r="H905" s="118">
        <v>1</v>
      </c>
      <c r="I905" s="118">
        <v>0</v>
      </c>
      <c r="J905" s="118">
        <v>0</v>
      </c>
      <c r="K905" s="118">
        <v>0</v>
      </c>
      <c r="L905" s="118">
        <v>0</v>
      </c>
      <c r="M905" s="118">
        <v>0</v>
      </c>
      <c r="N905" s="118">
        <v>0</v>
      </c>
      <c r="O905" s="118">
        <v>0</v>
      </c>
      <c r="P905" s="118">
        <v>0</v>
      </c>
      <c r="Q905" s="118">
        <v>0</v>
      </c>
      <c r="R905" s="118">
        <v>0</v>
      </c>
      <c r="S905" s="118">
        <v>0</v>
      </c>
      <c r="T905" s="118">
        <v>0</v>
      </c>
      <c r="U905" s="118">
        <v>0</v>
      </c>
      <c r="V905" s="118">
        <v>22.3</v>
      </c>
      <c r="W905" s="118">
        <v>25.3</v>
      </c>
      <c r="X905" s="232"/>
    </row>
    <row r="906" spans="1:24" ht="13.5" customHeight="1" x14ac:dyDescent="0.25">
      <c r="A906" s="170">
        <v>0.65625</v>
      </c>
      <c r="B906" s="118">
        <v>40</v>
      </c>
      <c r="C906" s="118">
        <v>0</v>
      </c>
      <c r="D906" s="118">
        <v>0</v>
      </c>
      <c r="E906" s="118">
        <v>3</v>
      </c>
      <c r="F906" s="118">
        <v>15</v>
      </c>
      <c r="G906" s="118">
        <v>18</v>
      </c>
      <c r="H906" s="118">
        <v>4</v>
      </c>
      <c r="I906" s="118">
        <v>0</v>
      </c>
      <c r="J906" s="118">
        <v>0</v>
      </c>
      <c r="K906" s="118">
        <v>0</v>
      </c>
      <c r="L906" s="118">
        <v>0</v>
      </c>
      <c r="M906" s="118">
        <v>0</v>
      </c>
      <c r="N906" s="118">
        <v>0</v>
      </c>
      <c r="O906" s="118">
        <v>0</v>
      </c>
      <c r="P906" s="118">
        <v>0</v>
      </c>
      <c r="Q906" s="118">
        <v>0</v>
      </c>
      <c r="R906" s="118">
        <v>0</v>
      </c>
      <c r="S906" s="118">
        <v>0</v>
      </c>
      <c r="T906" s="118">
        <v>0</v>
      </c>
      <c r="U906" s="118">
        <v>0</v>
      </c>
      <c r="V906" s="118">
        <v>25.1</v>
      </c>
      <c r="W906" s="118">
        <v>28.7</v>
      </c>
      <c r="X906" s="232"/>
    </row>
    <row r="907" spans="1:24" ht="13.5" customHeight="1" x14ac:dyDescent="0.25">
      <c r="A907" s="170">
        <v>0.66666666666666696</v>
      </c>
      <c r="B907" s="118">
        <v>39</v>
      </c>
      <c r="C907" s="118">
        <v>0</v>
      </c>
      <c r="D907" s="118">
        <v>0</v>
      </c>
      <c r="E907" s="118">
        <v>9</v>
      </c>
      <c r="F907" s="118">
        <v>23</v>
      </c>
      <c r="G907" s="118">
        <v>6</v>
      </c>
      <c r="H907" s="118">
        <v>1</v>
      </c>
      <c r="I907" s="118">
        <v>0</v>
      </c>
      <c r="J907" s="118">
        <v>0</v>
      </c>
      <c r="K907" s="118">
        <v>0</v>
      </c>
      <c r="L907" s="118">
        <v>0</v>
      </c>
      <c r="M907" s="118">
        <v>0</v>
      </c>
      <c r="N907" s="118">
        <v>0</v>
      </c>
      <c r="O907" s="118">
        <v>0</v>
      </c>
      <c r="P907" s="118">
        <v>0</v>
      </c>
      <c r="Q907" s="118">
        <v>0</v>
      </c>
      <c r="R907" s="118">
        <v>0</v>
      </c>
      <c r="S907" s="118">
        <v>0</v>
      </c>
      <c r="T907" s="118">
        <v>0</v>
      </c>
      <c r="U907" s="118">
        <v>0</v>
      </c>
      <c r="V907" s="118">
        <v>22.5</v>
      </c>
      <c r="W907" s="118">
        <v>26.2</v>
      </c>
      <c r="X907" s="232"/>
    </row>
    <row r="908" spans="1:24" ht="13.5" customHeight="1" x14ac:dyDescent="0.25">
      <c r="A908" s="170">
        <v>0.67708333333333304</v>
      </c>
      <c r="B908" s="118">
        <v>37</v>
      </c>
      <c r="C908" s="118">
        <v>0</v>
      </c>
      <c r="D908" s="118">
        <v>0</v>
      </c>
      <c r="E908" s="118">
        <v>13</v>
      </c>
      <c r="F908" s="118">
        <v>15</v>
      </c>
      <c r="G908" s="118">
        <v>9</v>
      </c>
      <c r="H908" s="118">
        <v>0</v>
      </c>
      <c r="I908" s="118">
        <v>0</v>
      </c>
      <c r="J908" s="118">
        <v>0</v>
      </c>
      <c r="K908" s="118">
        <v>0</v>
      </c>
      <c r="L908" s="118">
        <v>0</v>
      </c>
      <c r="M908" s="118">
        <v>0</v>
      </c>
      <c r="N908" s="118">
        <v>0</v>
      </c>
      <c r="O908" s="118">
        <v>0</v>
      </c>
      <c r="P908" s="118">
        <v>0</v>
      </c>
      <c r="Q908" s="118">
        <v>0</v>
      </c>
      <c r="R908" s="118">
        <v>0</v>
      </c>
      <c r="S908" s="118">
        <v>0</v>
      </c>
      <c r="T908" s="118">
        <v>0</v>
      </c>
      <c r="U908" s="118">
        <v>0</v>
      </c>
      <c r="V908" s="118">
        <v>22.4</v>
      </c>
      <c r="W908" s="118">
        <v>26.7</v>
      </c>
      <c r="X908" s="232"/>
    </row>
    <row r="909" spans="1:24" ht="13.5" customHeight="1" x14ac:dyDescent="0.25">
      <c r="A909" s="170">
        <v>0.6875</v>
      </c>
      <c r="B909" s="118">
        <v>38</v>
      </c>
      <c r="C909" s="118">
        <v>6</v>
      </c>
      <c r="D909" s="118">
        <v>3</v>
      </c>
      <c r="E909" s="118">
        <v>8</v>
      </c>
      <c r="F909" s="118">
        <v>18</v>
      </c>
      <c r="G909" s="118">
        <v>3</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18.8</v>
      </c>
      <c r="W909" s="118">
        <v>23.8</v>
      </c>
      <c r="X909" s="232"/>
    </row>
    <row r="910" spans="1:24" ht="13.5" customHeight="1" x14ac:dyDescent="0.25">
      <c r="A910" s="170">
        <v>0.69791666666666696</v>
      </c>
      <c r="B910" s="118">
        <v>24</v>
      </c>
      <c r="C910" s="118">
        <v>3</v>
      </c>
      <c r="D910" s="118">
        <v>3</v>
      </c>
      <c r="E910" s="118">
        <v>9</v>
      </c>
      <c r="F910" s="118">
        <v>5</v>
      </c>
      <c r="G910" s="118">
        <v>4</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18.899999999999999</v>
      </c>
      <c r="W910" s="118">
        <v>25.6</v>
      </c>
      <c r="X910" s="232"/>
    </row>
    <row r="911" spans="1:24" ht="13.5" customHeight="1" x14ac:dyDescent="0.25">
      <c r="A911" s="170">
        <v>0.70833333333333304</v>
      </c>
      <c r="B911" s="118">
        <v>45</v>
      </c>
      <c r="C911" s="118">
        <v>0</v>
      </c>
      <c r="D911" s="118">
        <v>2</v>
      </c>
      <c r="E911" s="118">
        <v>9</v>
      </c>
      <c r="F911" s="118">
        <v>24</v>
      </c>
      <c r="G911" s="118">
        <v>10</v>
      </c>
      <c r="H911" s="118">
        <v>0</v>
      </c>
      <c r="I911" s="118">
        <v>0</v>
      </c>
      <c r="J911" s="118">
        <v>0</v>
      </c>
      <c r="K911" s="118">
        <v>0</v>
      </c>
      <c r="L911" s="118">
        <v>0</v>
      </c>
      <c r="M911" s="118">
        <v>0</v>
      </c>
      <c r="N911" s="118">
        <v>0</v>
      </c>
      <c r="O911" s="118">
        <v>0</v>
      </c>
      <c r="P911" s="118">
        <v>0</v>
      </c>
      <c r="Q911" s="118">
        <v>0</v>
      </c>
      <c r="R911" s="118">
        <v>0</v>
      </c>
      <c r="S911" s="118">
        <v>0</v>
      </c>
      <c r="T911" s="118">
        <v>0</v>
      </c>
      <c r="U911" s="118">
        <v>0</v>
      </c>
      <c r="V911" s="118">
        <v>22.4</v>
      </c>
      <c r="W911" s="118">
        <v>26</v>
      </c>
      <c r="X911" s="232"/>
    </row>
    <row r="912" spans="1:24" ht="13.5" customHeight="1" x14ac:dyDescent="0.25">
      <c r="A912" s="170">
        <v>0.71875</v>
      </c>
      <c r="B912" s="118">
        <v>34</v>
      </c>
      <c r="C912" s="118">
        <v>2</v>
      </c>
      <c r="D912" s="118">
        <v>1</v>
      </c>
      <c r="E912" s="118">
        <v>3</v>
      </c>
      <c r="F912" s="118">
        <v>23</v>
      </c>
      <c r="G912" s="118">
        <v>5</v>
      </c>
      <c r="H912" s="118">
        <v>0</v>
      </c>
      <c r="I912" s="118">
        <v>0</v>
      </c>
      <c r="J912" s="118">
        <v>0</v>
      </c>
      <c r="K912" s="118">
        <v>0</v>
      </c>
      <c r="L912" s="118">
        <v>0</v>
      </c>
      <c r="M912" s="118">
        <v>0</v>
      </c>
      <c r="N912" s="118">
        <v>0</v>
      </c>
      <c r="O912" s="118">
        <v>0</v>
      </c>
      <c r="P912" s="118">
        <v>0</v>
      </c>
      <c r="Q912" s="118">
        <v>0</v>
      </c>
      <c r="R912" s="118">
        <v>0</v>
      </c>
      <c r="S912" s="118">
        <v>0</v>
      </c>
      <c r="T912" s="118">
        <v>0</v>
      </c>
      <c r="U912" s="118">
        <v>0</v>
      </c>
      <c r="V912" s="118">
        <v>21.3</v>
      </c>
      <c r="W912" s="118">
        <v>25</v>
      </c>
      <c r="X912" s="232"/>
    </row>
    <row r="913" spans="1:24" ht="13.5" customHeight="1" x14ac:dyDescent="0.25">
      <c r="A913" s="170">
        <v>0.72916666666666696</v>
      </c>
      <c r="B913" s="118">
        <v>38</v>
      </c>
      <c r="C913" s="118">
        <v>0</v>
      </c>
      <c r="D913" s="118">
        <v>0</v>
      </c>
      <c r="E913" s="118">
        <v>5</v>
      </c>
      <c r="F913" s="118">
        <v>25</v>
      </c>
      <c r="G913" s="118">
        <v>8</v>
      </c>
      <c r="H913" s="118">
        <v>0</v>
      </c>
      <c r="I913" s="118">
        <v>0</v>
      </c>
      <c r="J913" s="118">
        <v>0</v>
      </c>
      <c r="K913" s="118">
        <v>0</v>
      </c>
      <c r="L913" s="118">
        <v>0</v>
      </c>
      <c r="M913" s="118">
        <v>0</v>
      </c>
      <c r="N913" s="118">
        <v>0</v>
      </c>
      <c r="O913" s="118">
        <v>0</v>
      </c>
      <c r="P913" s="118">
        <v>0</v>
      </c>
      <c r="Q913" s="118">
        <v>0</v>
      </c>
      <c r="R913" s="118">
        <v>0</v>
      </c>
      <c r="S913" s="118">
        <v>0</v>
      </c>
      <c r="T913" s="118">
        <v>0</v>
      </c>
      <c r="U913" s="118">
        <v>0</v>
      </c>
      <c r="V913" s="118">
        <v>22.9</v>
      </c>
      <c r="W913" s="118">
        <v>25.3</v>
      </c>
      <c r="X913" s="232"/>
    </row>
    <row r="914" spans="1:24" ht="13.5" customHeight="1" x14ac:dyDescent="0.25">
      <c r="A914" s="170">
        <v>0.73958333333333304</v>
      </c>
      <c r="B914" s="118">
        <v>42</v>
      </c>
      <c r="C914" s="118">
        <v>0</v>
      </c>
      <c r="D914" s="118">
        <v>0</v>
      </c>
      <c r="E914" s="118">
        <v>5</v>
      </c>
      <c r="F914" s="118">
        <v>22</v>
      </c>
      <c r="G914" s="118">
        <v>13</v>
      </c>
      <c r="H914" s="118">
        <v>2</v>
      </c>
      <c r="I914" s="118">
        <v>0</v>
      </c>
      <c r="J914" s="118">
        <v>0</v>
      </c>
      <c r="K914" s="118">
        <v>0</v>
      </c>
      <c r="L914" s="118">
        <v>0</v>
      </c>
      <c r="M914" s="118">
        <v>0</v>
      </c>
      <c r="N914" s="118">
        <v>0</v>
      </c>
      <c r="O914" s="118">
        <v>0</v>
      </c>
      <c r="P914" s="118">
        <v>0</v>
      </c>
      <c r="Q914" s="118">
        <v>0</v>
      </c>
      <c r="R914" s="118">
        <v>0</v>
      </c>
      <c r="S914" s="118">
        <v>0</v>
      </c>
      <c r="T914" s="118">
        <v>0</v>
      </c>
      <c r="U914" s="118">
        <v>0</v>
      </c>
      <c r="V914" s="118">
        <v>23.7</v>
      </c>
      <c r="W914" s="118">
        <v>27.8</v>
      </c>
      <c r="X914" s="232"/>
    </row>
    <row r="915" spans="1:24" ht="13.5" customHeight="1" x14ac:dyDescent="0.25">
      <c r="A915" s="170">
        <v>0.75</v>
      </c>
      <c r="B915" s="118">
        <v>31</v>
      </c>
      <c r="C915" s="118">
        <v>1</v>
      </c>
      <c r="D915" s="118">
        <v>0</v>
      </c>
      <c r="E915" s="118">
        <v>3</v>
      </c>
      <c r="F915" s="118">
        <v>17</v>
      </c>
      <c r="G915" s="118">
        <v>8</v>
      </c>
      <c r="H915" s="118">
        <v>1</v>
      </c>
      <c r="I915" s="118">
        <v>1</v>
      </c>
      <c r="J915" s="118">
        <v>0</v>
      </c>
      <c r="K915" s="118">
        <v>0</v>
      </c>
      <c r="L915" s="118">
        <v>0</v>
      </c>
      <c r="M915" s="118">
        <v>0</v>
      </c>
      <c r="N915" s="118">
        <v>0</v>
      </c>
      <c r="O915" s="118">
        <v>0</v>
      </c>
      <c r="P915" s="118">
        <v>0</v>
      </c>
      <c r="Q915" s="118">
        <v>0</v>
      </c>
      <c r="R915" s="118">
        <v>0</v>
      </c>
      <c r="S915" s="118">
        <v>0</v>
      </c>
      <c r="T915" s="118">
        <v>0</v>
      </c>
      <c r="U915" s="118">
        <v>0</v>
      </c>
      <c r="V915" s="118">
        <v>23.6</v>
      </c>
      <c r="W915" s="118">
        <v>27.5</v>
      </c>
      <c r="X915" s="232"/>
    </row>
    <row r="916" spans="1:24" ht="13.5" customHeight="1" x14ac:dyDescent="0.25">
      <c r="A916" s="170">
        <v>0.76041666666666696</v>
      </c>
      <c r="B916" s="118">
        <v>44</v>
      </c>
      <c r="C916" s="118">
        <v>0</v>
      </c>
      <c r="D916" s="118">
        <v>0</v>
      </c>
      <c r="E916" s="118">
        <v>9</v>
      </c>
      <c r="F916" s="118">
        <v>25</v>
      </c>
      <c r="G916" s="118">
        <v>8</v>
      </c>
      <c r="H916" s="118">
        <v>2</v>
      </c>
      <c r="I916" s="118">
        <v>0</v>
      </c>
      <c r="J916" s="118">
        <v>0</v>
      </c>
      <c r="K916" s="118">
        <v>0</v>
      </c>
      <c r="L916" s="118">
        <v>0</v>
      </c>
      <c r="M916" s="118">
        <v>0</v>
      </c>
      <c r="N916" s="118">
        <v>0</v>
      </c>
      <c r="O916" s="118">
        <v>0</v>
      </c>
      <c r="P916" s="118">
        <v>0</v>
      </c>
      <c r="Q916" s="118">
        <v>0</v>
      </c>
      <c r="R916" s="118">
        <v>0</v>
      </c>
      <c r="S916" s="118">
        <v>0</v>
      </c>
      <c r="T916" s="118">
        <v>0</v>
      </c>
      <c r="U916" s="118">
        <v>0</v>
      </c>
      <c r="V916" s="118">
        <v>22.8</v>
      </c>
      <c r="W916" s="118">
        <v>26.5</v>
      </c>
      <c r="X916" s="232"/>
    </row>
    <row r="917" spans="1:24" ht="13.5" customHeight="1" x14ac:dyDescent="0.25">
      <c r="A917" s="170">
        <v>0.77083333333333304</v>
      </c>
      <c r="B917" s="118">
        <v>47</v>
      </c>
      <c r="C917" s="118">
        <v>2</v>
      </c>
      <c r="D917" s="118">
        <v>1</v>
      </c>
      <c r="E917" s="118">
        <v>11</v>
      </c>
      <c r="F917" s="118">
        <v>23</v>
      </c>
      <c r="G917" s="118">
        <v>9</v>
      </c>
      <c r="H917" s="118">
        <v>1</v>
      </c>
      <c r="I917" s="118">
        <v>0</v>
      </c>
      <c r="J917" s="118">
        <v>0</v>
      </c>
      <c r="K917" s="118">
        <v>0</v>
      </c>
      <c r="L917" s="118">
        <v>0</v>
      </c>
      <c r="M917" s="118">
        <v>0</v>
      </c>
      <c r="N917" s="118">
        <v>0</v>
      </c>
      <c r="O917" s="118">
        <v>0</v>
      </c>
      <c r="P917" s="118">
        <v>0</v>
      </c>
      <c r="Q917" s="118">
        <v>0</v>
      </c>
      <c r="R917" s="118">
        <v>0</v>
      </c>
      <c r="S917" s="118">
        <v>0</v>
      </c>
      <c r="T917" s="118">
        <v>0</v>
      </c>
      <c r="U917" s="118">
        <v>0</v>
      </c>
      <c r="V917" s="118">
        <v>22</v>
      </c>
      <c r="W917" s="118">
        <v>26.4</v>
      </c>
      <c r="X917" s="232"/>
    </row>
    <row r="918" spans="1:24" ht="13.5" customHeight="1" x14ac:dyDescent="0.25">
      <c r="A918" s="170">
        <v>0.78125</v>
      </c>
      <c r="B918" s="118">
        <v>44</v>
      </c>
      <c r="C918" s="118">
        <v>0</v>
      </c>
      <c r="D918" s="118">
        <v>2</v>
      </c>
      <c r="E918" s="118">
        <v>12</v>
      </c>
      <c r="F918" s="118">
        <v>25</v>
      </c>
      <c r="G918" s="118">
        <v>4</v>
      </c>
      <c r="H918" s="118">
        <v>1</v>
      </c>
      <c r="I918" s="118">
        <v>0</v>
      </c>
      <c r="J918" s="118">
        <v>0</v>
      </c>
      <c r="K918" s="118">
        <v>0</v>
      </c>
      <c r="L918" s="118">
        <v>0</v>
      </c>
      <c r="M918" s="118">
        <v>0</v>
      </c>
      <c r="N918" s="118">
        <v>0</v>
      </c>
      <c r="O918" s="118">
        <v>0</v>
      </c>
      <c r="P918" s="118">
        <v>0</v>
      </c>
      <c r="Q918" s="118">
        <v>0</v>
      </c>
      <c r="R918" s="118">
        <v>0</v>
      </c>
      <c r="S918" s="118">
        <v>0</v>
      </c>
      <c r="T918" s="118">
        <v>0</v>
      </c>
      <c r="U918" s="118">
        <v>0</v>
      </c>
      <c r="V918" s="118">
        <v>21.3</v>
      </c>
      <c r="W918" s="118">
        <v>24.2</v>
      </c>
      <c r="X918" s="232"/>
    </row>
    <row r="919" spans="1:24" ht="13.5" customHeight="1" x14ac:dyDescent="0.25">
      <c r="A919" s="170">
        <v>0.79166666666666696</v>
      </c>
      <c r="B919" s="118">
        <v>39</v>
      </c>
      <c r="C919" s="118">
        <v>0</v>
      </c>
      <c r="D919" s="118">
        <v>0</v>
      </c>
      <c r="E919" s="118">
        <v>6</v>
      </c>
      <c r="F919" s="118">
        <v>28</v>
      </c>
      <c r="G919" s="118">
        <v>4</v>
      </c>
      <c r="H919" s="118">
        <v>1</v>
      </c>
      <c r="I919" s="118">
        <v>0</v>
      </c>
      <c r="J919" s="118">
        <v>0</v>
      </c>
      <c r="K919" s="118">
        <v>0</v>
      </c>
      <c r="L919" s="118">
        <v>0</v>
      </c>
      <c r="M919" s="118">
        <v>0</v>
      </c>
      <c r="N919" s="118">
        <v>0</v>
      </c>
      <c r="O919" s="118">
        <v>0</v>
      </c>
      <c r="P919" s="118">
        <v>0</v>
      </c>
      <c r="Q919" s="118">
        <v>0</v>
      </c>
      <c r="R919" s="118">
        <v>0</v>
      </c>
      <c r="S919" s="118">
        <v>0</v>
      </c>
      <c r="T919" s="118">
        <v>0</v>
      </c>
      <c r="U919" s="118">
        <v>0</v>
      </c>
      <c r="V919" s="118">
        <v>22.4</v>
      </c>
      <c r="W919" s="118">
        <v>24.6</v>
      </c>
      <c r="X919" s="232"/>
    </row>
    <row r="920" spans="1:24" ht="13.5" customHeight="1" x14ac:dyDescent="0.25">
      <c r="A920" s="170">
        <v>0.80208333333333304</v>
      </c>
      <c r="B920" s="118">
        <v>31</v>
      </c>
      <c r="C920" s="118">
        <v>1</v>
      </c>
      <c r="D920" s="118">
        <v>0</v>
      </c>
      <c r="E920" s="118">
        <v>7</v>
      </c>
      <c r="F920" s="118">
        <v>15</v>
      </c>
      <c r="G920" s="118">
        <v>7</v>
      </c>
      <c r="H920" s="118">
        <v>1</v>
      </c>
      <c r="I920" s="118">
        <v>0</v>
      </c>
      <c r="J920" s="118">
        <v>0</v>
      </c>
      <c r="K920" s="118">
        <v>0</v>
      </c>
      <c r="L920" s="118">
        <v>0</v>
      </c>
      <c r="M920" s="118">
        <v>0</v>
      </c>
      <c r="N920" s="118">
        <v>0</v>
      </c>
      <c r="O920" s="118">
        <v>0</v>
      </c>
      <c r="P920" s="118">
        <v>0</v>
      </c>
      <c r="Q920" s="118">
        <v>0</v>
      </c>
      <c r="R920" s="118">
        <v>0</v>
      </c>
      <c r="S920" s="118">
        <v>0</v>
      </c>
      <c r="T920" s="118">
        <v>0</v>
      </c>
      <c r="U920" s="118">
        <v>0</v>
      </c>
      <c r="V920" s="118">
        <v>22</v>
      </c>
      <c r="W920" s="118">
        <v>25.7</v>
      </c>
      <c r="X920" s="232"/>
    </row>
    <row r="921" spans="1:24" ht="13.5" customHeight="1" x14ac:dyDescent="0.25">
      <c r="A921" s="170">
        <v>0.8125</v>
      </c>
      <c r="B921" s="118">
        <v>21</v>
      </c>
      <c r="C921" s="118">
        <v>0</v>
      </c>
      <c r="D921" s="118">
        <v>0</v>
      </c>
      <c r="E921" s="118">
        <v>1</v>
      </c>
      <c r="F921" s="118">
        <v>11</v>
      </c>
      <c r="G921" s="118">
        <v>9</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24.2</v>
      </c>
      <c r="W921" s="118">
        <v>26.4</v>
      </c>
      <c r="X921" s="232"/>
    </row>
    <row r="922" spans="1:24" ht="13.5" customHeight="1" x14ac:dyDescent="0.25">
      <c r="A922" s="170">
        <v>0.82291666666666696</v>
      </c>
      <c r="B922" s="118">
        <v>24</v>
      </c>
      <c r="C922" s="118">
        <v>0</v>
      </c>
      <c r="D922" s="118">
        <v>0</v>
      </c>
      <c r="E922" s="118">
        <v>0</v>
      </c>
      <c r="F922" s="118">
        <v>9</v>
      </c>
      <c r="G922" s="118">
        <v>13</v>
      </c>
      <c r="H922" s="118">
        <v>2</v>
      </c>
      <c r="I922" s="118">
        <v>0</v>
      </c>
      <c r="J922" s="118">
        <v>0</v>
      </c>
      <c r="K922" s="118">
        <v>0</v>
      </c>
      <c r="L922" s="118">
        <v>0</v>
      </c>
      <c r="M922" s="118">
        <v>0</v>
      </c>
      <c r="N922" s="118">
        <v>0</v>
      </c>
      <c r="O922" s="118">
        <v>0</v>
      </c>
      <c r="P922" s="118">
        <v>0</v>
      </c>
      <c r="Q922" s="118">
        <v>0</v>
      </c>
      <c r="R922" s="118">
        <v>0</v>
      </c>
      <c r="S922" s="118">
        <v>0</v>
      </c>
      <c r="T922" s="118">
        <v>0</v>
      </c>
      <c r="U922" s="118">
        <v>0</v>
      </c>
      <c r="V922" s="118">
        <v>25.7</v>
      </c>
      <c r="W922" s="118">
        <v>28.2</v>
      </c>
      <c r="X922" s="232"/>
    </row>
    <row r="923" spans="1:24" ht="13.5" customHeight="1" x14ac:dyDescent="0.25">
      <c r="A923" s="170">
        <v>0.83333333333333304</v>
      </c>
      <c r="B923" s="118">
        <v>31</v>
      </c>
      <c r="C923" s="118">
        <v>0</v>
      </c>
      <c r="D923" s="118">
        <v>0</v>
      </c>
      <c r="E923" s="118">
        <v>6</v>
      </c>
      <c r="F923" s="118">
        <v>17</v>
      </c>
      <c r="G923" s="118">
        <v>6</v>
      </c>
      <c r="H923" s="118">
        <v>2</v>
      </c>
      <c r="I923" s="118">
        <v>0</v>
      </c>
      <c r="J923" s="118">
        <v>0</v>
      </c>
      <c r="K923" s="118">
        <v>0</v>
      </c>
      <c r="L923" s="118">
        <v>0</v>
      </c>
      <c r="M923" s="118">
        <v>0</v>
      </c>
      <c r="N923" s="118">
        <v>0</v>
      </c>
      <c r="O923" s="118">
        <v>0</v>
      </c>
      <c r="P923" s="118">
        <v>0</v>
      </c>
      <c r="Q923" s="118">
        <v>0</v>
      </c>
      <c r="R923" s="118">
        <v>0</v>
      </c>
      <c r="S923" s="118">
        <v>0</v>
      </c>
      <c r="T923" s="118">
        <v>0</v>
      </c>
      <c r="U923" s="118">
        <v>0</v>
      </c>
      <c r="V923" s="118">
        <v>22.9</v>
      </c>
      <c r="W923" s="118">
        <v>27.2</v>
      </c>
      <c r="X923" s="232"/>
    </row>
    <row r="924" spans="1:24" ht="13.5" customHeight="1" x14ac:dyDescent="0.25">
      <c r="A924" s="170">
        <v>0.84375</v>
      </c>
      <c r="B924" s="118">
        <v>25</v>
      </c>
      <c r="C924" s="118">
        <v>0</v>
      </c>
      <c r="D924" s="118">
        <v>1</v>
      </c>
      <c r="E924" s="118">
        <v>5</v>
      </c>
      <c r="F924" s="118">
        <v>15</v>
      </c>
      <c r="G924" s="118">
        <v>4</v>
      </c>
      <c r="H924" s="118">
        <v>0</v>
      </c>
      <c r="I924" s="118">
        <v>0</v>
      </c>
      <c r="J924" s="118">
        <v>0</v>
      </c>
      <c r="K924" s="118">
        <v>0</v>
      </c>
      <c r="L924" s="118">
        <v>0</v>
      </c>
      <c r="M924" s="118">
        <v>0</v>
      </c>
      <c r="N924" s="118">
        <v>0</v>
      </c>
      <c r="O924" s="118">
        <v>0</v>
      </c>
      <c r="P924" s="118">
        <v>0</v>
      </c>
      <c r="Q924" s="118">
        <v>0</v>
      </c>
      <c r="R924" s="118">
        <v>0</v>
      </c>
      <c r="S924" s="118">
        <v>0</v>
      </c>
      <c r="T924" s="118">
        <v>0</v>
      </c>
      <c r="U924" s="118">
        <v>0</v>
      </c>
      <c r="V924" s="118">
        <v>21.6</v>
      </c>
      <c r="W924" s="118">
        <v>25.9</v>
      </c>
      <c r="X924" s="232"/>
    </row>
    <row r="925" spans="1:24" ht="13.5" customHeight="1" x14ac:dyDescent="0.25">
      <c r="A925" s="170">
        <v>0.85416666666666696</v>
      </c>
      <c r="B925" s="118">
        <v>13</v>
      </c>
      <c r="C925" s="118">
        <v>0</v>
      </c>
      <c r="D925" s="118">
        <v>0</v>
      </c>
      <c r="E925" s="118">
        <v>1</v>
      </c>
      <c r="F925" s="118">
        <v>3</v>
      </c>
      <c r="G925" s="118">
        <v>7</v>
      </c>
      <c r="H925" s="118">
        <v>2</v>
      </c>
      <c r="I925" s="118">
        <v>0</v>
      </c>
      <c r="J925" s="118">
        <v>0</v>
      </c>
      <c r="K925" s="118">
        <v>0</v>
      </c>
      <c r="L925" s="118">
        <v>0</v>
      </c>
      <c r="M925" s="118">
        <v>0</v>
      </c>
      <c r="N925" s="118">
        <v>0</v>
      </c>
      <c r="O925" s="118">
        <v>0</v>
      </c>
      <c r="P925" s="118">
        <v>0</v>
      </c>
      <c r="Q925" s="118">
        <v>0</v>
      </c>
      <c r="R925" s="118">
        <v>0</v>
      </c>
      <c r="S925" s="118">
        <v>0</v>
      </c>
      <c r="T925" s="118">
        <v>0</v>
      </c>
      <c r="U925" s="118">
        <v>0</v>
      </c>
      <c r="V925" s="118">
        <v>25.4</v>
      </c>
      <c r="W925" s="118">
        <v>30.3</v>
      </c>
      <c r="X925" s="232"/>
    </row>
    <row r="926" spans="1:24" ht="13.5" customHeight="1" x14ac:dyDescent="0.25">
      <c r="A926" s="170">
        <v>0.86458333333333304</v>
      </c>
      <c r="B926" s="118">
        <v>14</v>
      </c>
      <c r="C926" s="118">
        <v>1</v>
      </c>
      <c r="D926" s="118">
        <v>0</v>
      </c>
      <c r="E926" s="118">
        <v>2</v>
      </c>
      <c r="F926" s="118">
        <v>6</v>
      </c>
      <c r="G926" s="118">
        <v>4</v>
      </c>
      <c r="H926" s="118">
        <v>1</v>
      </c>
      <c r="I926" s="118">
        <v>0</v>
      </c>
      <c r="J926" s="118">
        <v>0</v>
      </c>
      <c r="K926" s="118">
        <v>0</v>
      </c>
      <c r="L926" s="118">
        <v>0</v>
      </c>
      <c r="M926" s="118">
        <v>0</v>
      </c>
      <c r="N926" s="118">
        <v>0</v>
      </c>
      <c r="O926" s="118">
        <v>0</v>
      </c>
      <c r="P926" s="118">
        <v>0</v>
      </c>
      <c r="Q926" s="118">
        <v>0</v>
      </c>
      <c r="R926" s="118">
        <v>0</v>
      </c>
      <c r="S926" s="118">
        <v>0</v>
      </c>
      <c r="T926" s="118">
        <v>0</v>
      </c>
      <c r="U926" s="118">
        <v>0</v>
      </c>
      <c r="V926" s="118">
        <v>23.3</v>
      </c>
      <c r="W926" s="118">
        <v>28.4</v>
      </c>
      <c r="X926" s="232"/>
    </row>
    <row r="927" spans="1:24" ht="13.5" customHeight="1" x14ac:dyDescent="0.25">
      <c r="A927" s="170">
        <v>0.875</v>
      </c>
      <c r="B927" s="118">
        <v>15</v>
      </c>
      <c r="C927" s="118">
        <v>0</v>
      </c>
      <c r="D927" s="118">
        <v>0</v>
      </c>
      <c r="E927" s="118">
        <v>2</v>
      </c>
      <c r="F927" s="118">
        <v>6</v>
      </c>
      <c r="G927" s="118">
        <v>5</v>
      </c>
      <c r="H927" s="118">
        <v>2</v>
      </c>
      <c r="I927" s="118">
        <v>0</v>
      </c>
      <c r="J927" s="118">
        <v>0</v>
      </c>
      <c r="K927" s="118">
        <v>0</v>
      </c>
      <c r="L927" s="118">
        <v>0</v>
      </c>
      <c r="M927" s="118">
        <v>0</v>
      </c>
      <c r="N927" s="118">
        <v>0</v>
      </c>
      <c r="O927" s="118">
        <v>0</v>
      </c>
      <c r="P927" s="118">
        <v>0</v>
      </c>
      <c r="Q927" s="118">
        <v>0</v>
      </c>
      <c r="R927" s="118">
        <v>0</v>
      </c>
      <c r="S927" s="118">
        <v>0</v>
      </c>
      <c r="T927" s="118">
        <v>0</v>
      </c>
      <c r="U927" s="118">
        <v>0</v>
      </c>
      <c r="V927" s="118">
        <v>24.4</v>
      </c>
      <c r="W927" s="118">
        <v>29</v>
      </c>
      <c r="X927" s="232"/>
    </row>
    <row r="928" spans="1:24" ht="13.5" customHeight="1" x14ac:dyDescent="0.25">
      <c r="A928" s="170">
        <v>0.88541666666666696</v>
      </c>
      <c r="B928" s="118">
        <v>13</v>
      </c>
      <c r="C928" s="118">
        <v>0</v>
      </c>
      <c r="D928" s="118">
        <v>0</v>
      </c>
      <c r="E928" s="118">
        <v>0</v>
      </c>
      <c r="F928" s="118">
        <v>5</v>
      </c>
      <c r="G928" s="118">
        <v>8</v>
      </c>
      <c r="H928" s="118">
        <v>0</v>
      </c>
      <c r="I928" s="118">
        <v>0</v>
      </c>
      <c r="J928" s="118">
        <v>0</v>
      </c>
      <c r="K928" s="118">
        <v>0</v>
      </c>
      <c r="L928" s="118">
        <v>0</v>
      </c>
      <c r="M928" s="118">
        <v>0</v>
      </c>
      <c r="N928" s="118">
        <v>0</v>
      </c>
      <c r="O928" s="118">
        <v>0</v>
      </c>
      <c r="P928" s="118">
        <v>0</v>
      </c>
      <c r="Q928" s="118">
        <v>0</v>
      </c>
      <c r="R928" s="118">
        <v>0</v>
      </c>
      <c r="S928" s="118">
        <v>0</v>
      </c>
      <c r="T928" s="118">
        <v>0</v>
      </c>
      <c r="U928" s="118">
        <v>0</v>
      </c>
      <c r="V928" s="118">
        <v>25.8</v>
      </c>
      <c r="W928" s="118">
        <v>29.5</v>
      </c>
      <c r="X928" s="232"/>
    </row>
    <row r="929" spans="1:24" ht="13.5" customHeight="1" x14ac:dyDescent="0.25">
      <c r="A929" s="170">
        <v>0.89583333333333304</v>
      </c>
      <c r="B929" s="118">
        <v>22</v>
      </c>
      <c r="C929" s="118">
        <v>0</v>
      </c>
      <c r="D929" s="118">
        <v>0</v>
      </c>
      <c r="E929" s="118">
        <v>1</v>
      </c>
      <c r="F929" s="118">
        <v>5</v>
      </c>
      <c r="G929" s="118">
        <v>15</v>
      </c>
      <c r="H929" s="118">
        <v>1</v>
      </c>
      <c r="I929" s="118">
        <v>0</v>
      </c>
      <c r="J929" s="118">
        <v>0</v>
      </c>
      <c r="K929" s="118">
        <v>0</v>
      </c>
      <c r="L929" s="118">
        <v>0</v>
      </c>
      <c r="M929" s="118">
        <v>0</v>
      </c>
      <c r="N929" s="118">
        <v>0</v>
      </c>
      <c r="O929" s="118">
        <v>0</v>
      </c>
      <c r="P929" s="118">
        <v>0</v>
      </c>
      <c r="Q929" s="118">
        <v>0</v>
      </c>
      <c r="R929" s="118">
        <v>0</v>
      </c>
      <c r="S929" s="118">
        <v>0</v>
      </c>
      <c r="T929" s="118">
        <v>0</v>
      </c>
      <c r="U929" s="118">
        <v>0</v>
      </c>
      <c r="V929" s="118">
        <v>26.2</v>
      </c>
      <c r="W929" s="118">
        <v>28.8</v>
      </c>
      <c r="X929" s="232"/>
    </row>
    <row r="930" spans="1:24" ht="13.5" customHeight="1" x14ac:dyDescent="0.25">
      <c r="A930" s="170">
        <v>0.90625</v>
      </c>
      <c r="B930" s="118">
        <v>16</v>
      </c>
      <c r="C930" s="118">
        <v>0</v>
      </c>
      <c r="D930" s="118">
        <v>0</v>
      </c>
      <c r="E930" s="118">
        <v>1</v>
      </c>
      <c r="F930" s="118">
        <v>6</v>
      </c>
      <c r="G930" s="118">
        <v>9</v>
      </c>
      <c r="H930" s="118">
        <v>0</v>
      </c>
      <c r="I930" s="118">
        <v>0</v>
      </c>
      <c r="J930" s="118">
        <v>0</v>
      </c>
      <c r="K930" s="118">
        <v>0</v>
      </c>
      <c r="L930" s="118">
        <v>0</v>
      </c>
      <c r="M930" s="118">
        <v>0</v>
      </c>
      <c r="N930" s="118">
        <v>0</v>
      </c>
      <c r="O930" s="118">
        <v>0</v>
      </c>
      <c r="P930" s="118">
        <v>0</v>
      </c>
      <c r="Q930" s="118">
        <v>0</v>
      </c>
      <c r="R930" s="118">
        <v>0</v>
      </c>
      <c r="S930" s="118">
        <v>0</v>
      </c>
      <c r="T930" s="118">
        <v>0</v>
      </c>
      <c r="U930" s="118">
        <v>0</v>
      </c>
      <c r="V930" s="118">
        <v>25</v>
      </c>
      <c r="W930" s="118">
        <v>26.6</v>
      </c>
      <c r="X930" s="232"/>
    </row>
    <row r="931" spans="1:24" ht="13.5" customHeight="1" x14ac:dyDescent="0.25">
      <c r="A931" s="170">
        <v>0.91666666666666696</v>
      </c>
      <c r="B931" s="118">
        <v>10</v>
      </c>
      <c r="C931" s="118">
        <v>0</v>
      </c>
      <c r="D931" s="118">
        <v>0</v>
      </c>
      <c r="E931" s="118">
        <v>1</v>
      </c>
      <c r="F931" s="118">
        <v>7</v>
      </c>
      <c r="G931" s="118">
        <v>2</v>
      </c>
      <c r="H931" s="118">
        <v>0</v>
      </c>
      <c r="I931" s="118">
        <v>0</v>
      </c>
      <c r="J931" s="118">
        <v>0</v>
      </c>
      <c r="K931" s="118">
        <v>0</v>
      </c>
      <c r="L931" s="118">
        <v>0</v>
      </c>
      <c r="M931" s="118">
        <v>0</v>
      </c>
      <c r="N931" s="118">
        <v>0</v>
      </c>
      <c r="O931" s="118">
        <v>0</v>
      </c>
      <c r="P931" s="118">
        <v>0</v>
      </c>
      <c r="Q931" s="118">
        <v>0</v>
      </c>
      <c r="R931" s="118">
        <v>0</v>
      </c>
      <c r="S931" s="118">
        <v>0</v>
      </c>
      <c r="T931" s="118">
        <v>0</v>
      </c>
      <c r="U931" s="118">
        <v>0</v>
      </c>
      <c r="V931" s="118">
        <v>23.1</v>
      </c>
      <c r="W931" s="118" t="s">
        <v>187</v>
      </c>
      <c r="X931" s="232"/>
    </row>
    <row r="932" spans="1:24" ht="13.5" customHeight="1" x14ac:dyDescent="0.25">
      <c r="A932" s="170">
        <v>0.92708333333333304</v>
      </c>
      <c r="B932" s="118">
        <v>17</v>
      </c>
      <c r="C932" s="118">
        <v>1</v>
      </c>
      <c r="D932" s="118">
        <v>0</v>
      </c>
      <c r="E932" s="118">
        <v>1</v>
      </c>
      <c r="F932" s="118">
        <v>12</v>
      </c>
      <c r="G932" s="118">
        <v>2</v>
      </c>
      <c r="H932" s="118">
        <v>1</v>
      </c>
      <c r="I932" s="118">
        <v>0</v>
      </c>
      <c r="J932" s="118">
        <v>0</v>
      </c>
      <c r="K932" s="118">
        <v>0</v>
      </c>
      <c r="L932" s="118">
        <v>0</v>
      </c>
      <c r="M932" s="118">
        <v>0</v>
      </c>
      <c r="N932" s="118">
        <v>0</v>
      </c>
      <c r="O932" s="118">
        <v>0</v>
      </c>
      <c r="P932" s="118">
        <v>0</v>
      </c>
      <c r="Q932" s="118">
        <v>0</v>
      </c>
      <c r="R932" s="118">
        <v>0</v>
      </c>
      <c r="S932" s="118">
        <v>0</v>
      </c>
      <c r="T932" s="118">
        <v>0</v>
      </c>
      <c r="U932" s="118">
        <v>0</v>
      </c>
      <c r="V932" s="118">
        <v>22.1</v>
      </c>
      <c r="W932" s="118">
        <v>25.7</v>
      </c>
      <c r="X932" s="232"/>
    </row>
    <row r="933" spans="1:24" ht="13.5" customHeight="1" x14ac:dyDescent="0.25">
      <c r="A933" s="170">
        <v>0.9375</v>
      </c>
      <c r="B933" s="118">
        <v>4</v>
      </c>
      <c r="C933" s="118">
        <v>0</v>
      </c>
      <c r="D933" s="118">
        <v>0</v>
      </c>
      <c r="E933" s="118">
        <v>0</v>
      </c>
      <c r="F933" s="118">
        <v>0</v>
      </c>
      <c r="G933" s="118">
        <v>4</v>
      </c>
      <c r="H933" s="118">
        <v>0</v>
      </c>
      <c r="I933" s="118">
        <v>0</v>
      </c>
      <c r="J933" s="118">
        <v>0</v>
      </c>
      <c r="K933" s="118">
        <v>0</v>
      </c>
      <c r="L933" s="118">
        <v>0</v>
      </c>
      <c r="M933" s="118">
        <v>0</v>
      </c>
      <c r="N933" s="118">
        <v>0</v>
      </c>
      <c r="O933" s="118">
        <v>0</v>
      </c>
      <c r="P933" s="118">
        <v>0</v>
      </c>
      <c r="Q933" s="118">
        <v>0</v>
      </c>
      <c r="R933" s="118">
        <v>0</v>
      </c>
      <c r="S933" s="118">
        <v>0</v>
      </c>
      <c r="T933" s="118">
        <v>0</v>
      </c>
      <c r="U933" s="118">
        <v>0</v>
      </c>
      <c r="V933" s="118">
        <v>27.7</v>
      </c>
      <c r="W933" s="118" t="s">
        <v>187</v>
      </c>
      <c r="X933" s="232"/>
    </row>
    <row r="934" spans="1:24" ht="13.5" customHeight="1" x14ac:dyDescent="0.25">
      <c r="A934" s="170">
        <v>0.94791666666666696</v>
      </c>
      <c r="B934" s="118">
        <v>5</v>
      </c>
      <c r="C934" s="118">
        <v>0</v>
      </c>
      <c r="D934" s="118">
        <v>0</v>
      </c>
      <c r="E934" s="118">
        <v>0</v>
      </c>
      <c r="F934" s="118">
        <v>1</v>
      </c>
      <c r="G934" s="118">
        <v>2</v>
      </c>
      <c r="H934" s="118">
        <v>2</v>
      </c>
      <c r="I934" s="118">
        <v>0</v>
      </c>
      <c r="J934" s="118">
        <v>0</v>
      </c>
      <c r="K934" s="118">
        <v>0</v>
      </c>
      <c r="L934" s="118">
        <v>0</v>
      </c>
      <c r="M934" s="118">
        <v>0</v>
      </c>
      <c r="N934" s="118">
        <v>0</v>
      </c>
      <c r="O934" s="118">
        <v>0</v>
      </c>
      <c r="P934" s="118">
        <v>0</v>
      </c>
      <c r="Q934" s="118">
        <v>0</v>
      </c>
      <c r="R934" s="118">
        <v>0</v>
      </c>
      <c r="S934" s="118">
        <v>0</v>
      </c>
      <c r="T934" s="118">
        <v>0</v>
      </c>
      <c r="U934" s="118">
        <v>0</v>
      </c>
      <c r="V934" s="118">
        <v>29.3</v>
      </c>
      <c r="W934" s="118" t="s">
        <v>187</v>
      </c>
      <c r="X934" s="232"/>
    </row>
    <row r="935" spans="1:24" ht="13.5" customHeight="1" x14ac:dyDescent="0.25">
      <c r="A935" s="170">
        <v>0.95833333333333304</v>
      </c>
      <c r="B935" s="118">
        <v>6</v>
      </c>
      <c r="C935" s="118">
        <v>0</v>
      </c>
      <c r="D935" s="118">
        <v>0</v>
      </c>
      <c r="E935" s="118">
        <v>1</v>
      </c>
      <c r="F935" s="118">
        <v>1</v>
      </c>
      <c r="G935" s="118">
        <v>3</v>
      </c>
      <c r="H935" s="118">
        <v>1</v>
      </c>
      <c r="I935" s="118">
        <v>0</v>
      </c>
      <c r="J935" s="118">
        <v>0</v>
      </c>
      <c r="K935" s="118">
        <v>0</v>
      </c>
      <c r="L935" s="118">
        <v>0</v>
      </c>
      <c r="M935" s="118">
        <v>0</v>
      </c>
      <c r="N935" s="118">
        <v>0</v>
      </c>
      <c r="O935" s="118">
        <v>0</v>
      </c>
      <c r="P935" s="118">
        <v>0</v>
      </c>
      <c r="Q935" s="118">
        <v>0</v>
      </c>
      <c r="R935" s="118">
        <v>0</v>
      </c>
      <c r="S935" s="118">
        <v>0</v>
      </c>
      <c r="T935" s="118">
        <v>0</v>
      </c>
      <c r="U935" s="118">
        <v>0</v>
      </c>
      <c r="V935" s="118">
        <v>25.6</v>
      </c>
      <c r="W935" s="118" t="s">
        <v>187</v>
      </c>
      <c r="X935" s="232"/>
    </row>
    <row r="936" spans="1:24" ht="13.5" customHeight="1" x14ac:dyDescent="0.25">
      <c r="A936" s="170">
        <v>0.96875</v>
      </c>
      <c r="B936" s="118">
        <v>4</v>
      </c>
      <c r="C936" s="118">
        <v>0</v>
      </c>
      <c r="D936" s="118">
        <v>0</v>
      </c>
      <c r="E936" s="118">
        <v>0</v>
      </c>
      <c r="F936" s="118">
        <v>4</v>
      </c>
      <c r="G936" s="118">
        <v>0</v>
      </c>
      <c r="H936" s="118">
        <v>0</v>
      </c>
      <c r="I936" s="118">
        <v>0</v>
      </c>
      <c r="J936" s="118">
        <v>0</v>
      </c>
      <c r="K936" s="118">
        <v>0</v>
      </c>
      <c r="L936" s="118">
        <v>0</v>
      </c>
      <c r="M936" s="118">
        <v>0</v>
      </c>
      <c r="N936" s="118">
        <v>0</v>
      </c>
      <c r="O936" s="118">
        <v>0</v>
      </c>
      <c r="P936" s="118">
        <v>0</v>
      </c>
      <c r="Q936" s="118">
        <v>0</v>
      </c>
      <c r="R936" s="118">
        <v>0</v>
      </c>
      <c r="S936" s="118">
        <v>0</v>
      </c>
      <c r="T936" s="118">
        <v>0</v>
      </c>
      <c r="U936" s="118">
        <v>0</v>
      </c>
      <c r="V936" s="118">
        <v>24</v>
      </c>
      <c r="W936" s="118" t="s">
        <v>187</v>
      </c>
      <c r="X936" s="232"/>
    </row>
    <row r="937" spans="1:24" ht="13.5" customHeight="1" x14ac:dyDescent="0.25">
      <c r="A937" s="170">
        <v>0.97916666666666696</v>
      </c>
      <c r="B937" s="118">
        <v>3</v>
      </c>
      <c r="C937" s="118">
        <v>0</v>
      </c>
      <c r="D937" s="118">
        <v>0</v>
      </c>
      <c r="E937" s="118">
        <v>0</v>
      </c>
      <c r="F937" s="118">
        <v>2</v>
      </c>
      <c r="G937" s="118">
        <v>1</v>
      </c>
      <c r="H937" s="118">
        <v>0</v>
      </c>
      <c r="I937" s="118">
        <v>0</v>
      </c>
      <c r="J937" s="118">
        <v>0</v>
      </c>
      <c r="K937" s="118">
        <v>0</v>
      </c>
      <c r="L937" s="118">
        <v>0</v>
      </c>
      <c r="M937" s="118">
        <v>0</v>
      </c>
      <c r="N937" s="118">
        <v>0</v>
      </c>
      <c r="O937" s="118">
        <v>0</v>
      </c>
      <c r="P937" s="118">
        <v>0</v>
      </c>
      <c r="Q937" s="118">
        <v>0</v>
      </c>
      <c r="R937" s="118">
        <v>0</v>
      </c>
      <c r="S937" s="118">
        <v>0</v>
      </c>
      <c r="T937" s="118">
        <v>0</v>
      </c>
      <c r="U937" s="118">
        <v>0</v>
      </c>
      <c r="V937" s="118">
        <v>24.8</v>
      </c>
      <c r="W937" s="118" t="s">
        <v>187</v>
      </c>
      <c r="X937" s="232"/>
    </row>
    <row r="938" spans="1:24" ht="13.5" customHeight="1" thickBot="1" x14ac:dyDescent="0.3">
      <c r="A938" s="171">
        <v>0.98958333333333304</v>
      </c>
      <c r="B938" s="120">
        <v>5</v>
      </c>
      <c r="C938" s="120">
        <v>0</v>
      </c>
      <c r="D938" s="120">
        <v>0</v>
      </c>
      <c r="E938" s="120">
        <v>2</v>
      </c>
      <c r="F938" s="120">
        <v>0</v>
      </c>
      <c r="G938" s="120">
        <v>2</v>
      </c>
      <c r="H938" s="120">
        <v>1</v>
      </c>
      <c r="I938" s="120">
        <v>0</v>
      </c>
      <c r="J938" s="120">
        <v>0</v>
      </c>
      <c r="K938" s="120">
        <v>0</v>
      </c>
      <c r="L938" s="120">
        <v>0</v>
      </c>
      <c r="M938" s="120">
        <v>0</v>
      </c>
      <c r="N938" s="120">
        <v>0</v>
      </c>
      <c r="O938" s="120">
        <v>0</v>
      </c>
      <c r="P938" s="120">
        <v>0</v>
      </c>
      <c r="Q938" s="120">
        <v>0</v>
      </c>
      <c r="R938" s="120">
        <v>0</v>
      </c>
      <c r="S938" s="120">
        <v>0</v>
      </c>
      <c r="T938" s="120">
        <v>0</v>
      </c>
      <c r="U938" s="120">
        <v>0</v>
      </c>
      <c r="V938" s="120">
        <v>24.2</v>
      </c>
      <c r="W938" s="120" t="s">
        <v>187</v>
      </c>
      <c r="X938" s="232"/>
    </row>
    <row r="939" spans="1:24" ht="13.5" customHeight="1" thickTop="1" x14ac:dyDescent="0.25">
      <c r="A939" s="286" t="s">
        <v>111</v>
      </c>
      <c r="B939" s="119">
        <f>SUM(B871:B918)</f>
        <v>2104</v>
      </c>
      <c r="C939" s="119">
        <f t="shared" ref="C939:U939" si="32">SUM(C871:C918)</f>
        <v>48</v>
      </c>
      <c r="D939" s="119">
        <f t="shared" si="32"/>
        <v>122</v>
      </c>
      <c r="E939" s="119">
        <f t="shared" si="32"/>
        <v>426</v>
      </c>
      <c r="F939" s="119">
        <f t="shared" si="32"/>
        <v>1036</v>
      </c>
      <c r="G939" s="119">
        <f t="shared" si="32"/>
        <v>426</v>
      </c>
      <c r="H939" s="119">
        <f t="shared" si="32"/>
        <v>35</v>
      </c>
      <c r="I939" s="119">
        <f t="shared" si="32"/>
        <v>10</v>
      </c>
      <c r="J939" s="119">
        <f t="shared" si="32"/>
        <v>0</v>
      </c>
      <c r="K939" s="119">
        <f t="shared" si="32"/>
        <v>1</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21.9</v>
      </c>
      <c r="W939" s="119">
        <v>26</v>
      </c>
      <c r="X939" s="232"/>
    </row>
    <row r="940" spans="1:24" ht="13.5" customHeight="1" x14ac:dyDescent="0.25">
      <c r="A940" s="287" t="s">
        <v>112</v>
      </c>
      <c r="B940" s="118">
        <f>SUM(B867:B930)</f>
        <v>2408</v>
      </c>
      <c r="C940" s="118">
        <f t="shared" ref="C940:U940" si="33">SUM(C867:C930)</f>
        <v>50</v>
      </c>
      <c r="D940" s="118">
        <f t="shared" si="33"/>
        <v>123</v>
      </c>
      <c r="E940" s="118">
        <f t="shared" si="33"/>
        <v>463</v>
      </c>
      <c r="F940" s="118">
        <f t="shared" si="33"/>
        <v>1172</v>
      </c>
      <c r="G940" s="118">
        <f t="shared" si="33"/>
        <v>538</v>
      </c>
      <c r="H940" s="118">
        <f t="shared" si="33"/>
        <v>50</v>
      </c>
      <c r="I940" s="118">
        <f t="shared" si="33"/>
        <v>11</v>
      </c>
      <c r="J940" s="118">
        <f t="shared" si="33"/>
        <v>0</v>
      </c>
      <c r="K940" s="118">
        <f t="shared" si="33"/>
        <v>1</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22.1</v>
      </c>
      <c r="W940" s="118">
        <v>26.3</v>
      </c>
      <c r="X940" s="232"/>
    </row>
    <row r="941" spans="1:24" ht="13.5" customHeight="1" x14ac:dyDescent="0.25">
      <c r="A941" s="118" t="s">
        <v>113</v>
      </c>
      <c r="B941" s="118">
        <f>SUM(B867:B938)</f>
        <v>2462</v>
      </c>
      <c r="C941" s="118">
        <f t="shared" ref="C941:U941" si="34">SUM(C867:C938)</f>
        <v>51</v>
      </c>
      <c r="D941" s="118">
        <f t="shared" si="34"/>
        <v>123</v>
      </c>
      <c r="E941" s="118">
        <f t="shared" si="34"/>
        <v>468</v>
      </c>
      <c r="F941" s="118">
        <f t="shared" si="34"/>
        <v>1199</v>
      </c>
      <c r="G941" s="118">
        <f t="shared" si="34"/>
        <v>554</v>
      </c>
      <c r="H941" s="118">
        <f t="shared" si="34"/>
        <v>55</v>
      </c>
      <c r="I941" s="118">
        <f t="shared" si="34"/>
        <v>11</v>
      </c>
      <c r="J941" s="118">
        <f t="shared" si="34"/>
        <v>0</v>
      </c>
      <c r="K941" s="118">
        <f t="shared" si="34"/>
        <v>1</v>
      </c>
      <c r="L941" s="118">
        <f t="shared" si="34"/>
        <v>0</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22.2</v>
      </c>
      <c r="W941" s="118">
        <v>26.4</v>
      </c>
      <c r="X941" s="232"/>
    </row>
    <row r="942" spans="1:24" ht="13.5" customHeight="1" thickBot="1" x14ac:dyDescent="0.3">
      <c r="A942" s="120" t="s">
        <v>114</v>
      </c>
      <c r="B942" s="120">
        <f>SUM(B843:B938)</f>
        <v>2529</v>
      </c>
      <c r="C942" s="120">
        <f t="shared" ref="C942:U942" si="35">SUM(C843:C938)</f>
        <v>51</v>
      </c>
      <c r="D942" s="120">
        <f t="shared" si="35"/>
        <v>123</v>
      </c>
      <c r="E942" s="120">
        <f t="shared" si="35"/>
        <v>469</v>
      </c>
      <c r="F942" s="120">
        <f t="shared" si="35"/>
        <v>1212</v>
      </c>
      <c r="G942" s="120">
        <f t="shared" si="35"/>
        <v>596</v>
      </c>
      <c r="H942" s="120">
        <f t="shared" si="35"/>
        <v>64</v>
      </c>
      <c r="I942" s="120">
        <f t="shared" si="35"/>
        <v>13</v>
      </c>
      <c r="J942" s="120">
        <f t="shared" si="35"/>
        <v>0</v>
      </c>
      <c r="K942" s="120">
        <f t="shared" si="35"/>
        <v>1</v>
      </c>
      <c r="L942" s="120">
        <f t="shared" si="35"/>
        <v>0</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22.3</v>
      </c>
      <c r="W942" s="120">
        <v>26.7</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5" t="s">
        <v>90</v>
      </c>
      <c r="C945" s="556"/>
      <c r="D945" s="556"/>
      <c r="E945" s="556"/>
      <c r="F945" s="556"/>
      <c r="G945" s="556"/>
      <c r="H945" s="556"/>
      <c r="I945" s="556"/>
      <c r="J945" s="556"/>
      <c r="K945" s="556"/>
      <c r="L945" s="556"/>
      <c r="M945" s="556"/>
      <c r="N945" s="556"/>
      <c r="O945" s="556"/>
      <c r="P945" s="556"/>
      <c r="Q945" s="556"/>
      <c r="R945" s="556"/>
      <c r="S945" s="556"/>
      <c r="T945" s="556"/>
      <c r="U945" s="556"/>
      <c r="V945" s="556"/>
      <c r="W945" s="557"/>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2</v>
      </c>
      <c r="C947" s="119">
        <v>0</v>
      </c>
      <c r="D947" s="119">
        <v>0</v>
      </c>
      <c r="E947" s="119">
        <v>0</v>
      </c>
      <c r="F947" s="119">
        <v>0</v>
      </c>
      <c r="G947" s="119">
        <v>2</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26.8</v>
      </c>
      <c r="W947" s="119" t="s">
        <v>187</v>
      </c>
      <c r="X947" s="232"/>
    </row>
    <row r="948" spans="1:24" ht="13.5" customHeight="1" x14ac:dyDescent="0.25">
      <c r="A948" s="170">
        <v>1.0416666666666666E-2</v>
      </c>
      <c r="B948" s="118">
        <v>5</v>
      </c>
      <c r="C948" s="118">
        <v>0</v>
      </c>
      <c r="D948" s="118">
        <v>0</v>
      </c>
      <c r="E948" s="118">
        <v>1</v>
      </c>
      <c r="F948" s="118">
        <v>1</v>
      </c>
      <c r="G948" s="118">
        <v>3</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25.4</v>
      </c>
      <c r="W948" s="118" t="s">
        <v>187</v>
      </c>
      <c r="X948" s="232"/>
    </row>
    <row r="949" spans="1:24" ht="13.5" customHeight="1" x14ac:dyDescent="0.25">
      <c r="A949" s="170">
        <v>2.0833333333333332E-2</v>
      </c>
      <c r="B949" s="118">
        <v>2</v>
      </c>
      <c r="C949" s="118">
        <v>0</v>
      </c>
      <c r="D949" s="118">
        <v>0</v>
      </c>
      <c r="E949" s="118">
        <v>0</v>
      </c>
      <c r="F949" s="118">
        <v>0</v>
      </c>
      <c r="G949" s="118">
        <v>1</v>
      </c>
      <c r="H949" s="118">
        <v>1</v>
      </c>
      <c r="I949" s="118">
        <v>0</v>
      </c>
      <c r="J949" s="118">
        <v>0</v>
      </c>
      <c r="K949" s="118">
        <v>0</v>
      </c>
      <c r="L949" s="118">
        <v>0</v>
      </c>
      <c r="M949" s="118">
        <v>0</v>
      </c>
      <c r="N949" s="118">
        <v>0</v>
      </c>
      <c r="O949" s="118">
        <v>0</v>
      </c>
      <c r="P949" s="118">
        <v>0</v>
      </c>
      <c r="Q949" s="118">
        <v>0</v>
      </c>
      <c r="R949" s="118">
        <v>0</v>
      </c>
      <c r="S949" s="118">
        <v>0</v>
      </c>
      <c r="T949" s="118">
        <v>0</v>
      </c>
      <c r="U949" s="118">
        <v>0</v>
      </c>
      <c r="V949" s="118">
        <v>28.6</v>
      </c>
      <c r="W949" s="118" t="s">
        <v>187</v>
      </c>
      <c r="X949" s="232"/>
    </row>
    <row r="950" spans="1:24" ht="13.5" customHeight="1" x14ac:dyDescent="0.25">
      <c r="A950" s="170">
        <v>3.125E-2</v>
      </c>
      <c r="B950" s="118">
        <v>3</v>
      </c>
      <c r="C950" s="118">
        <v>0</v>
      </c>
      <c r="D950" s="118">
        <v>0</v>
      </c>
      <c r="E950" s="118">
        <v>0</v>
      </c>
      <c r="F950" s="118">
        <v>0</v>
      </c>
      <c r="G950" s="118">
        <v>2</v>
      </c>
      <c r="H950" s="118">
        <v>1</v>
      </c>
      <c r="I950" s="118">
        <v>0</v>
      </c>
      <c r="J950" s="118">
        <v>0</v>
      </c>
      <c r="K950" s="118">
        <v>0</v>
      </c>
      <c r="L950" s="118">
        <v>0</v>
      </c>
      <c r="M950" s="118">
        <v>0</v>
      </c>
      <c r="N950" s="118">
        <v>0</v>
      </c>
      <c r="O950" s="118">
        <v>0</v>
      </c>
      <c r="P950" s="118">
        <v>0</v>
      </c>
      <c r="Q950" s="118">
        <v>0</v>
      </c>
      <c r="R950" s="118">
        <v>0</v>
      </c>
      <c r="S950" s="118">
        <v>0</v>
      </c>
      <c r="T950" s="118">
        <v>0</v>
      </c>
      <c r="U950" s="118">
        <v>0</v>
      </c>
      <c r="V950" s="118">
        <v>28.2</v>
      </c>
      <c r="W950" s="118" t="s">
        <v>187</v>
      </c>
      <c r="X950" s="232"/>
    </row>
    <row r="951" spans="1:24" ht="13.5" customHeight="1" x14ac:dyDescent="0.25">
      <c r="A951" s="170">
        <v>4.1666666666666664E-2</v>
      </c>
      <c r="B951" s="118">
        <v>1</v>
      </c>
      <c r="C951" s="118">
        <v>0</v>
      </c>
      <c r="D951" s="118">
        <v>0</v>
      </c>
      <c r="E951" s="118">
        <v>0</v>
      </c>
      <c r="F951" s="118">
        <v>0</v>
      </c>
      <c r="G951" s="118">
        <v>0</v>
      </c>
      <c r="H951" s="118">
        <v>1</v>
      </c>
      <c r="I951" s="118">
        <v>0</v>
      </c>
      <c r="J951" s="118">
        <v>0</v>
      </c>
      <c r="K951" s="118">
        <v>0</v>
      </c>
      <c r="L951" s="118">
        <v>0</v>
      </c>
      <c r="M951" s="118">
        <v>0</v>
      </c>
      <c r="N951" s="118">
        <v>0</v>
      </c>
      <c r="O951" s="118">
        <v>0</v>
      </c>
      <c r="P951" s="118">
        <v>0</v>
      </c>
      <c r="Q951" s="118">
        <v>0</v>
      </c>
      <c r="R951" s="118">
        <v>0</v>
      </c>
      <c r="S951" s="118">
        <v>0</v>
      </c>
      <c r="T951" s="118">
        <v>0</v>
      </c>
      <c r="U951" s="118">
        <v>0</v>
      </c>
      <c r="V951" s="118">
        <v>31.9</v>
      </c>
      <c r="W951" s="118" t="s">
        <v>187</v>
      </c>
      <c r="X951" s="232"/>
    </row>
    <row r="952" spans="1:24" ht="13.5" customHeight="1" x14ac:dyDescent="0.25">
      <c r="A952" s="170">
        <v>5.2083333333333336E-2</v>
      </c>
      <c r="B952" s="118">
        <v>2</v>
      </c>
      <c r="C952" s="118">
        <v>0</v>
      </c>
      <c r="D952" s="118">
        <v>0</v>
      </c>
      <c r="E952" s="118">
        <v>0</v>
      </c>
      <c r="F952" s="118">
        <v>0</v>
      </c>
      <c r="G952" s="118">
        <v>0</v>
      </c>
      <c r="H952" s="118">
        <v>2</v>
      </c>
      <c r="I952" s="118">
        <v>0</v>
      </c>
      <c r="J952" s="118">
        <v>0</v>
      </c>
      <c r="K952" s="118">
        <v>0</v>
      </c>
      <c r="L952" s="118">
        <v>0</v>
      </c>
      <c r="M952" s="118">
        <v>0</v>
      </c>
      <c r="N952" s="118">
        <v>0</v>
      </c>
      <c r="O952" s="118">
        <v>0</v>
      </c>
      <c r="P952" s="118">
        <v>0</v>
      </c>
      <c r="Q952" s="118">
        <v>0</v>
      </c>
      <c r="R952" s="118">
        <v>0</v>
      </c>
      <c r="S952" s="118">
        <v>0</v>
      </c>
      <c r="T952" s="118">
        <v>0</v>
      </c>
      <c r="U952" s="118">
        <v>0</v>
      </c>
      <c r="V952" s="118">
        <v>30.4</v>
      </c>
      <c r="W952" s="118" t="s">
        <v>187</v>
      </c>
      <c r="X952" s="232"/>
    </row>
    <row r="953" spans="1:24"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187</v>
      </c>
      <c r="W953" s="118" t="s">
        <v>187</v>
      </c>
      <c r="X953" s="232"/>
    </row>
    <row r="954" spans="1:24" ht="13.5" customHeight="1" x14ac:dyDescent="0.25">
      <c r="A954" s="170">
        <v>7.2916666666666699E-2</v>
      </c>
      <c r="B954" s="118">
        <v>2</v>
      </c>
      <c r="C954" s="118">
        <v>0</v>
      </c>
      <c r="D954" s="118">
        <v>0</v>
      </c>
      <c r="E954" s="118">
        <v>0</v>
      </c>
      <c r="F954" s="118">
        <v>0</v>
      </c>
      <c r="G954" s="118">
        <v>1</v>
      </c>
      <c r="H954" s="118">
        <v>1</v>
      </c>
      <c r="I954" s="118">
        <v>0</v>
      </c>
      <c r="J954" s="118">
        <v>0</v>
      </c>
      <c r="K954" s="118">
        <v>0</v>
      </c>
      <c r="L954" s="118">
        <v>0</v>
      </c>
      <c r="M954" s="118">
        <v>0</v>
      </c>
      <c r="N954" s="118">
        <v>0</v>
      </c>
      <c r="O954" s="118">
        <v>0</v>
      </c>
      <c r="P954" s="118">
        <v>0</v>
      </c>
      <c r="Q954" s="118">
        <v>0</v>
      </c>
      <c r="R954" s="118">
        <v>0</v>
      </c>
      <c r="S954" s="118">
        <v>0</v>
      </c>
      <c r="T954" s="118">
        <v>0</v>
      </c>
      <c r="U954" s="118">
        <v>0</v>
      </c>
      <c r="V954" s="118">
        <v>30.2</v>
      </c>
      <c r="W954" s="118" t="s">
        <v>187</v>
      </c>
      <c r="X954" s="232"/>
    </row>
    <row r="955" spans="1:24" ht="13.5" customHeight="1" x14ac:dyDescent="0.25">
      <c r="A955" s="170">
        <v>8.3333333333333301E-2</v>
      </c>
      <c r="B955" s="118">
        <v>2</v>
      </c>
      <c r="C955" s="118">
        <v>0</v>
      </c>
      <c r="D955" s="118">
        <v>0</v>
      </c>
      <c r="E955" s="118">
        <v>0</v>
      </c>
      <c r="F955" s="118">
        <v>0</v>
      </c>
      <c r="G955" s="118">
        <v>1</v>
      </c>
      <c r="H955" s="118">
        <v>1</v>
      </c>
      <c r="I955" s="118">
        <v>0</v>
      </c>
      <c r="J955" s="118">
        <v>0</v>
      </c>
      <c r="K955" s="118">
        <v>0</v>
      </c>
      <c r="L955" s="118">
        <v>0</v>
      </c>
      <c r="M955" s="118">
        <v>0</v>
      </c>
      <c r="N955" s="118">
        <v>0</v>
      </c>
      <c r="O955" s="118">
        <v>0</v>
      </c>
      <c r="P955" s="118">
        <v>0</v>
      </c>
      <c r="Q955" s="118">
        <v>0</v>
      </c>
      <c r="R955" s="118">
        <v>0</v>
      </c>
      <c r="S955" s="118">
        <v>0</v>
      </c>
      <c r="T955" s="118">
        <v>0</v>
      </c>
      <c r="U955" s="118">
        <v>0</v>
      </c>
      <c r="V955" s="118">
        <v>29.8</v>
      </c>
      <c r="W955" s="118" t="s">
        <v>187</v>
      </c>
      <c r="X955" s="232"/>
    </row>
    <row r="956" spans="1:24" ht="13.5" customHeight="1" x14ac:dyDescent="0.25">
      <c r="A956" s="170">
        <v>9.375E-2</v>
      </c>
      <c r="B956" s="118">
        <v>0</v>
      </c>
      <c r="C956" s="118">
        <v>0</v>
      </c>
      <c r="D956" s="118">
        <v>0</v>
      </c>
      <c r="E956" s="118">
        <v>0</v>
      </c>
      <c r="F956" s="118">
        <v>0</v>
      </c>
      <c r="G956" s="118">
        <v>0</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t="s">
        <v>187</v>
      </c>
      <c r="W956" s="118" t="s">
        <v>187</v>
      </c>
      <c r="X956" s="232"/>
    </row>
    <row r="957" spans="1:24"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187</v>
      </c>
      <c r="W957" s="118" t="s">
        <v>187</v>
      </c>
      <c r="X957" s="232"/>
    </row>
    <row r="958" spans="1:24" ht="13.5" customHeight="1" x14ac:dyDescent="0.25">
      <c r="A958" s="170">
        <v>0.114583333333333</v>
      </c>
      <c r="B958" s="118">
        <v>1</v>
      </c>
      <c r="C958" s="118">
        <v>0</v>
      </c>
      <c r="D958" s="118">
        <v>0</v>
      </c>
      <c r="E958" s="118">
        <v>0</v>
      </c>
      <c r="F958" s="118">
        <v>0</v>
      </c>
      <c r="G958" s="118">
        <v>1</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v>27.9</v>
      </c>
      <c r="W958" s="118" t="s">
        <v>187</v>
      </c>
      <c r="X958" s="232"/>
    </row>
    <row r="959" spans="1:24" ht="13.5" customHeight="1" x14ac:dyDescent="0.25">
      <c r="A959" s="170">
        <v>0.125</v>
      </c>
      <c r="B959" s="118">
        <v>2</v>
      </c>
      <c r="C959" s="118">
        <v>0</v>
      </c>
      <c r="D959" s="118">
        <v>0</v>
      </c>
      <c r="E959" s="118">
        <v>0</v>
      </c>
      <c r="F959" s="118">
        <v>0</v>
      </c>
      <c r="G959" s="118">
        <v>2</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28.3</v>
      </c>
      <c r="W959" s="118" t="s">
        <v>187</v>
      </c>
      <c r="X959" s="232"/>
    </row>
    <row r="960" spans="1:24" ht="13.5" customHeight="1" x14ac:dyDescent="0.25">
      <c r="A960" s="170">
        <v>0.13541666666666699</v>
      </c>
      <c r="B960" s="118">
        <v>2</v>
      </c>
      <c r="C960" s="118">
        <v>0</v>
      </c>
      <c r="D960" s="118">
        <v>0</v>
      </c>
      <c r="E960" s="118">
        <v>0</v>
      </c>
      <c r="F960" s="118">
        <v>1</v>
      </c>
      <c r="G960" s="118">
        <v>1</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v>24.6</v>
      </c>
      <c r="W960" s="118" t="s">
        <v>187</v>
      </c>
      <c r="X960" s="232"/>
    </row>
    <row r="961" spans="1:24"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187</v>
      </c>
      <c r="W961" s="118" t="s">
        <v>187</v>
      </c>
      <c r="X961" s="232"/>
    </row>
    <row r="962" spans="1:24" ht="13.5" customHeight="1" x14ac:dyDescent="0.25">
      <c r="A962" s="170">
        <v>0.15625</v>
      </c>
      <c r="B962" s="118">
        <v>3</v>
      </c>
      <c r="C962" s="118">
        <v>0</v>
      </c>
      <c r="D962" s="118">
        <v>0</v>
      </c>
      <c r="E962" s="118">
        <v>0</v>
      </c>
      <c r="F962" s="118">
        <v>1</v>
      </c>
      <c r="G962" s="118">
        <v>0</v>
      </c>
      <c r="H962" s="118">
        <v>2</v>
      </c>
      <c r="I962" s="118">
        <v>0</v>
      </c>
      <c r="J962" s="118">
        <v>0</v>
      </c>
      <c r="K962" s="118">
        <v>0</v>
      </c>
      <c r="L962" s="118">
        <v>0</v>
      </c>
      <c r="M962" s="118">
        <v>0</v>
      </c>
      <c r="N962" s="118">
        <v>0</v>
      </c>
      <c r="O962" s="118">
        <v>0</v>
      </c>
      <c r="P962" s="118">
        <v>0</v>
      </c>
      <c r="Q962" s="118">
        <v>0</v>
      </c>
      <c r="R962" s="118">
        <v>0</v>
      </c>
      <c r="S962" s="118">
        <v>0</v>
      </c>
      <c r="T962" s="118">
        <v>0</v>
      </c>
      <c r="U962" s="118">
        <v>0</v>
      </c>
      <c r="V962" s="118">
        <v>27.8</v>
      </c>
      <c r="W962" s="118" t="s">
        <v>187</v>
      </c>
      <c r="X962" s="232"/>
    </row>
    <row r="963" spans="1:24" ht="13.5" customHeight="1" x14ac:dyDescent="0.25">
      <c r="A963" s="170">
        <v>0.16666666666666699</v>
      </c>
      <c r="B963" s="118">
        <v>2</v>
      </c>
      <c r="C963" s="118">
        <v>0</v>
      </c>
      <c r="D963" s="118">
        <v>0</v>
      </c>
      <c r="E963" s="118">
        <v>0</v>
      </c>
      <c r="F963" s="118">
        <v>0</v>
      </c>
      <c r="G963" s="118">
        <v>0</v>
      </c>
      <c r="H963" s="118">
        <v>2</v>
      </c>
      <c r="I963" s="118">
        <v>0</v>
      </c>
      <c r="J963" s="118">
        <v>0</v>
      </c>
      <c r="K963" s="118">
        <v>0</v>
      </c>
      <c r="L963" s="118">
        <v>0</v>
      </c>
      <c r="M963" s="118">
        <v>0</v>
      </c>
      <c r="N963" s="118">
        <v>0</v>
      </c>
      <c r="O963" s="118">
        <v>0</v>
      </c>
      <c r="P963" s="118">
        <v>0</v>
      </c>
      <c r="Q963" s="118">
        <v>0</v>
      </c>
      <c r="R963" s="118">
        <v>0</v>
      </c>
      <c r="S963" s="118">
        <v>0</v>
      </c>
      <c r="T963" s="118">
        <v>0</v>
      </c>
      <c r="U963" s="118">
        <v>0</v>
      </c>
      <c r="V963" s="118">
        <v>33.1</v>
      </c>
      <c r="W963" s="118" t="s">
        <v>187</v>
      </c>
      <c r="X963" s="232"/>
    </row>
    <row r="964" spans="1:24" ht="13.5" customHeight="1" x14ac:dyDescent="0.25">
      <c r="A964" s="170">
        <v>0.17708333333333301</v>
      </c>
      <c r="B964" s="118">
        <v>2</v>
      </c>
      <c r="C964" s="118">
        <v>0</v>
      </c>
      <c r="D964" s="118">
        <v>0</v>
      </c>
      <c r="E964" s="118">
        <v>0</v>
      </c>
      <c r="F964" s="118">
        <v>1</v>
      </c>
      <c r="G964" s="118">
        <v>1</v>
      </c>
      <c r="H964" s="118">
        <v>0</v>
      </c>
      <c r="I964" s="118">
        <v>0</v>
      </c>
      <c r="J964" s="118">
        <v>0</v>
      </c>
      <c r="K964" s="118">
        <v>0</v>
      </c>
      <c r="L964" s="118">
        <v>0</v>
      </c>
      <c r="M964" s="118">
        <v>0</v>
      </c>
      <c r="N964" s="118">
        <v>0</v>
      </c>
      <c r="O964" s="118">
        <v>0</v>
      </c>
      <c r="P964" s="118">
        <v>0</v>
      </c>
      <c r="Q964" s="118">
        <v>0</v>
      </c>
      <c r="R964" s="118">
        <v>0</v>
      </c>
      <c r="S964" s="118">
        <v>0</v>
      </c>
      <c r="T964" s="118">
        <v>0</v>
      </c>
      <c r="U964" s="118">
        <v>0</v>
      </c>
      <c r="V964" s="118">
        <v>25.3</v>
      </c>
      <c r="W964" s="118" t="s">
        <v>187</v>
      </c>
      <c r="X964" s="232"/>
    </row>
    <row r="965" spans="1:24" ht="13.5" customHeight="1" x14ac:dyDescent="0.25">
      <c r="A965" s="170">
        <v>0.1875</v>
      </c>
      <c r="B965" s="118">
        <v>2</v>
      </c>
      <c r="C965" s="118">
        <v>0</v>
      </c>
      <c r="D965" s="118">
        <v>0</v>
      </c>
      <c r="E965" s="118">
        <v>0</v>
      </c>
      <c r="F965" s="118">
        <v>0</v>
      </c>
      <c r="G965" s="118">
        <v>1</v>
      </c>
      <c r="H965" s="118">
        <v>1</v>
      </c>
      <c r="I965" s="118">
        <v>0</v>
      </c>
      <c r="J965" s="118">
        <v>0</v>
      </c>
      <c r="K965" s="118">
        <v>0</v>
      </c>
      <c r="L965" s="118">
        <v>0</v>
      </c>
      <c r="M965" s="118">
        <v>0</v>
      </c>
      <c r="N965" s="118">
        <v>0</v>
      </c>
      <c r="O965" s="118">
        <v>0</v>
      </c>
      <c r="P965" s="118">
        <v>0</v>
      </c>
      <c r="Q965" s="118">
        <v>0</v>
      </c>
      <c r="R965" s="118">
        <v>0</v>
      </c>
      <c r="S965" s="118">
        <v>0</v>
      </c>
      <c r="T965" s="118">
        <v>0</v>
      </c>
      <c r="U965" s="118">
        <v>0</v>
      </c>
      <c r="V965" s="118">
        <v>30.2</v>
      </c>
      <c r="W965" s="118" t="s">
        <v>187</v>
      </c>
      <c r="X965" s="232"/>
    </row>
    <row r="966" spans="1:24" ht="13.5" customHeight="1" x14ac:dyDescent="0.25">
      <c r="A966" s="170">
        <v>0.19791666666666699</v>
      </c>
      <c r="B966" s="118">
        <v>9</v>
      </c>
      <c r="C966" s="118">
        <v>0</v>
      </c>
      <c r="D966" s="118">
        <v>0</v>
      </c>
      <c r="E966" s="118">
        <v>0</v>
      </c>
      <c r="F966" s="118">
        <v>4</v>
      </c>
      <c r="G966" s="118">
        <v>4</v>
      </c>
      <c r="H966" s="118">
        <v>1</v>
      </c>
      <c r="I966" s="118">
        <v>0</v>
      </c>
      <c r="J966" s="118">
        <v>0</v>
      </c>
      <c r="K966" s="118">
        <v>0</v>
      </c>
      <c r="L966" s="118">
        <v>0</v>
      </c>
      <c r="M966" s="118">
        <v>0</v>
      </c>
      <c r="N966" s="118">
        <v>0</v>
      </c>
      <c r="O966" s="118">
        <v>0</v>
      </c>
      <c r="P966" s="118">
        <v>0</v>
      </c>
      <c r="Q966" s="118">
        <v>0</v>
      </c>
      <c r="R966" s="118">
        <v>0</v>
      </c>
      <c r="S966" s="118">
        <v>0</v>
      </c>
      <c r="T966" s="118">
        <v>0</v>
      </c>
      <c r="U966" s="118">
        <v>0</v>
      </c>
      <c r="V966" s="118">
        <v>25.5</v>
      </c>
      <c r="W966" s="118" t="s">
        <v>187</v>
      </c>
      <c r="X966" s="232"/>
    </row>
    <row r="967" spans="1:24" ht="13.5" customHeight="1" x14ac:dyDescent="0.25">
      <c r="A967" s="170">
        <v>0.20833333333333301</v>
      </c>
      <c r="B967" s="118">
        <v>7</v>
      </c>
      <c r="C967" s="118">
        <v>0</v>
      </c>
      <c r="D967" s="118">
        <v>0</v>
      </c>
      <c r="E967" s="118">
        <v>0</v>
      </c>
      <c r="F967" s="118">
        <v>1</v>
      </c>
      <c r="G967" s="118">
        <v>3</v>
      </c>
      <c r="H967" s="118">
        <v>2</v>
      </c>
      <c r="I967" s="118">
        <v>1</v>
      </c>
      <c r="J967" s="118">
        <v>0</v>
      </c>
      <c r="K967" s="118">
        <v>0</v>
      </c>
      <c r="L967" s="118">
        <v>0</v>
      </c>
      <c r="M967" s="118">
        <v>0</v>
      </c>
      <c r="N967" s="118">
        <v>0</v>
      </c>
      <c r="O967" s="118">
        <v>0</v>
      </c>
      <c r="P967" s="118">
        <v>0</v>
      </c>
      <c r="Q967" s="118">
        <v>0</v>
      </c>
      <c r="R967" s="118">
        <v>0</v>
      </c>
      <c r="S967" s="118">
        <v>0</v>
      </c>
      <c r="T967" s="118">
        <v>0</v>
      </c>
      <c r="U967" s="118">
        <v>0</v>
      </c>
      <c r="V967" s="118">
        <v>28.9</v>
      </c>
      <c r="W967" s="118" t="s">
        <v>187</v>
      </c>
      <c r="X967" s="232"/>
    </row>
    <row r="968" spans="1:24" ht="13.5" customHeight="1" x14ac:dyDescent="0.25">
      <c r="A968" s="170">
        <v>0.21875</v>
      </c>
      <c r="B968" s="118">
        <v>2</v>
      </c>
      <c r="C968" s="118">
        <v>0</v>
      </c>
      <c r="D968" s="118">
        <v>0</v>
      </c>
      <c r="E968" s="118">
        <v>0</v>
      </c>
      <c r="F968" s="118">
        <v>0</v>
      </c>
      <c r="G968" s="118">
        <v>2</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26.5</v>
      </c>
      <c r="W968" s="118" t="s">
        <v>187</v>
      </c>
      <c r="X968" s="232"/>
    </row>
    <row r="969" spans="1:24" ht="13.5" customHeight="1" x14ac:dyDescent="0.25">
      <c r="A969" s="170">
        <v>0.22916666666666699</v>
      </c>
      <c r="B969" s="118">
        <v>9</v>
      </c>
      <c r="C969" s="118">
        <v>0</v>
      </c>
      <c r="D969" s="118">
        <v>0</v>
      </c>
      <c r="E969" s="118">
        <v>0</v>
      </c>
      <c r="F969" s="118">
        <v>5</v>
      </c>
      <c r="G969" s="118">
        <v>3</v>
      </c>
      <c r="H969" s="118">
        <v>1</v>
      </c>
      <c r="I969" s="118">
        <v>0</v>
      </c>
      <c r="J969" s="118">
        <v>0</v>
      </c>
      <c r="K969" s="118">
        <v>0</v>
      </c>
      <c r="L969" s="118">
        <v>0</v>
      </c>
      <c r="M969" s="118">
        <v>0</v>
      </c>
      <c r="N969" s="118">
        <v>0</v>
      </c>
      <c r="O969" s="118">
        <v>0</v>
      </c>
      <c r="P969" s="118">
        <v>0</v>
      </c>
      <c r="Q969" s="118">
        <v>0</v>
      </c>
      <c r="R969" s="118">
        <v>0</v>
      </c>
      <c r="S969" s="118">
        <v>0</v>
      </c>
      <c r="T969" s="118">
        <v>0</v>
      </c>
      <c r="U969" s="118">
        <v>0</v>
      </c>
      <c r="V969" s="118">
        <v>25.7</v>
      </c>
      <c r="W969" s="118" t="s">
        <v>187</v>
      </c>
      <c r="X969" s="232"/>
    </row>
    <row r="970" spans="1:24" ht="13.5" customHeight="1" x14ac:dyDescent="0.25">
      <c r="A970" s="170">
        <v>0.23958333333333301</v>
      </c>
      <c r="B970" s="118">
        <v>3</v>
      </c>
      <c r="C970" s="118">
        <v>0</v>
      </c>
      <c r="D970" s="118">
        <v>0</v>
      </c>
      <c r="E970" s="118">
        <v>0</v>
      </c>
      <c r="F970" s="118">
        <v>2</v>
      </c>
      <c r="G970" s="118">
        <v>1</v>
      </c>
      <c r="H970" s="118">
        <v>0</v>
      </c>
      <c r="I970" s="118">
        <v>0</v>
      </c>
      <c r="J970" s="118">
        <v>0</v>
      </c>
      <c r="K970" s="118">
        <v>0</v>
      </c>
      <c r="L970" s="118">
        <v>0</v>
      </c>
      <c r="M970" s="118">
        <v>0</v>
      </c>
      <c r="N970" s="118">
        <v>0</v>
      </c>
      <c r="O970" s="118">
        <v>0</v>
      </c>
      <c r="P970" s="118">
        <v>0</v>
      </c>
      <c r="Q970" s="118">
        <v>0</v>
      </c>
      <c r="R970" s="118">
        <v>0</v>
      </c>
      <c r="S970" s="118">
        <v>0</v>
      </c>
      <c r="T970" s="118">
        <v>0</v>
      </c>
      <c r="U970" s="118">
        <v>0</v>
      </c>
      <c r="V970" s="118">
        <v>25.1</v>
      </c>
      <c r="W970" s="118" t="s">
        <v>187</v>
      </c>
      <c r="X970" s="232"/>
    </row>
    <row r="971" spans="1:24" ht="13.5" customHeight="1" x14ac:dyDescent="0.25">
      <c r="A971" s="170">
        <v>0.25</v>
      </c>
      <c r="B971" s="118">
        <v>6</v>
      </c>
      <c r="C971" s="118">
        <v>0</v>
      </c>
      <c r="D971" s="118">
        <v>0</v>
      </c>
      <c r="E971" s="118">
        <v>0</v>
      </c>
      <c r="F971" s="118">
        <v>1</v>
      </c>
      <c r="G971" s="118">
        <v>5</v>
      </c>
      <c r="H971" s="118">
        <v>0</v>
      </c>
      <c r="I971" s="118">
        <v>0</v>
      </c>
      <c r="J971" s="118">
        <v>0</v>
      </c>
      <c r="K971" s="118">
        <v>0</v>
      </c>
      <c r="L971" s="118">
        <v>0</v>
      </c>
      <c r="M971" s="118">
        <v>0</v>
      </c>
      <c r="N971" s="118">
        <v>0</v>
      </c>
      <c r="O971" s="118">
        <v>0</v>
      </c>
      <c r="P971" s="118">
        <v>0</v>
      </c>
      <c r="Q971" s="118">
        <v>0</v>
      </c>
      <c r="R971" s="118">
        <v>0</v>
      </c>
      <c r="S971" s="118">
        <v>0</v>
      </c>
      <c r="T971" s="118">
        <v>0</v>
      </c>
      <c r="U971" s="118">
        <v>0</v>
      </c>
      <c r="V971" s="118">
        <v>28</v>
      </c>
      <c r="W971" s="118" t="s">
        <v>187</v>
      </c>
      <c r="X971" s="232"/>
    </row>
    <row r="972" spans="1:24" ht="13.5" customHeight="1" x14ac:dyDescent="0.25">
      <c r="A972" s="170">
        <v>0.26041666666666702</v>
      </c>
      <c r="B972" s="118">
        <v>14</v>
      </c>
      <c r="C972" s="118">
        <v>0</v>
      </c>
      <c r="D972" s="118">
        <v>0</v>
      </c>
      <c r="E972" s="118">
        <v>3</v>
      </c>
      <c r="F972" s="118">
        <v>2</v>
      </c>
      <c r="G972" s="118">
        <v>7</v>
      </c>
      <c r="H972" s="118">
        <v>2</v>
      </c>
      <c r="I972" s="118">
        <v>0</v>
      </c>
      <c r="J972" s="118">
        <v>0</v>
      </c>
      <c r="K972" s="118">
        <v>0</v>
      </c>
      <c r="L972" s="118">
        <v>0</v>
      </c>
      <c r="M972" s="118">
        <v>0</v>
      </c>
      <c r="N972" s="118">
        <v>0</v>
      </c>
      <c r="O972" s="118">
        <v>0</v>
      </c>
      <c r="P972" s="118">
        <v>0</v>
      </c>
      <c r="Q972" s="118">
        <v>0</v>
      </c>
      <c r="R972" s="118">
        <v>0</v>
      </c>
      <c r="S972" s="118">
        <v>0</v>
      </c>
      <c r="T972" s="118">
        <v>0</v>
      </c>
      <c r="U972" s="118">
        <v>0</v>
      </c>
      <c r="V972" s="118">
        <v>25.5</v>
      </c>
      <c r="W972" s="118">
        <v>30.2</v>
      </c>
      <c r="X972" s="232"/>
    </row>
    <row r="973" spans="1:24" ht="13.5" customHeight="1" x14ac:dyDescent="0.25">
      <c r="A973" s="170">
        <v>0.27083333333333298</v>
      </c>
      <c r="B973" s="118">
        <v>13</v>
      </c>
      <c r="C973" s="118">
        <v>0</v>
      </c>
      <c r="D973" s="118">
        <v>0</v>
      </c>
      <c r="E973" s="118">
        <v>1</v>
      </c>
      <c r="F973" s="118">
        <v>1</v>
      </c>
      <c r="G973" s="118">
        <v>4</v>
      </c>
      <c r="H973" s="118">
        <v>7</v>
      </c>
      <c r="I973" s="118">
        <v>0</v>
      </c>
      <c r="J973" s="118">
        <v>0</v>
      </c>
      <c r="K973" s="118">
        <v>0</v>
      </c>
      <c r="L973" s="118">
        <v>0</v>
      </c>
      <c r="M973" s="118">
        <v>0</v>
      </c>
      <c r="N973" s="118">
        <v>0</v>
      </c>
      <c r="O973" s="118">
        <v>0</v>
      </c>
      <c r="P973" s="118">
        <v>0</v>
      </c>
      <c r="Q973" s="118">
        <v>0</v>
      </c>
      <c r="R973" s="118">
        <v>0</v>
      </c>
      <c r="S973" s="118">
        <v>0</v>
      </c>
      <c r="T973" s="118">
        <v>0</v>
      </c>
      <c r="U973" s="118">
        <v>0</v>
      </c>
      <c r="V973" s="118">
        <v>28.4</v>
      </c>
      <c r="W973" s="118">
        <v>31.6</v>
      </c>
      <c r="X973" s="232"/>
    </row>
    <row r="974" spans="1:24" ht="13.5" customHeight="1" x14ac:dyDescent="0.25">
      <c r="A974" s="170">
        <v>0.28125</v>
      </c>
      <c r="B974" s="118">
        <v>19</v>
      </c>
      <c r="C974" s="118">
        <v>0</v>
      </c>
      <c r="D974" s="118">
        <v>1</v>
      </c>
      <c r="E974" s="118">
        <v>2</v>
      </c>
      <c r="F974" s="118">
        <v>3</v>
      </c>
      <c r="G974" s="118">
        <v>9</v>
      </c>
      <c r="H974" s="118">
        <v>3</v>
      </c>
      <c r="I974" s="118">
        <v>1</v>
      </c>
      <c r="J974" s="118">
        <v>0</v>
      </c>
      <c r="K974" s="118">
        <v>0</v>
      </c>
      <c r="L974" s="118">
        <v>0</v>
      </c>
      <c r="M974" s="118">
        <v>0</v>
      </c>
      <c r="N974" s="118">
        <v>0</v>
      </c>
      <c r="O974" s="118">
        <v>0</v>
      </c>
      <c r="P974" s="118">
        <v>0</v>
      </c>
      <c r="Q974" s="118">
        <v>0</v>
      </c>
      <c r="R974" s="118">
        <v>0</v>
      </c>
      <c r="S974" s="118">
        <v>0</v>
      </c>
      <c r="T974" s="118">
        <v>0</v>
      </c>
      <c r="U974" s="118">
        <v>0</v>
      </c>
      <c r="V974" s="118">
        <v>26.2</v>
      </c>
      <c r="W974" s="118">
        <v>32.9</v>
      </c>
      <c r="X974" s="232"/>
    </row>
    <row r="975" spans="1:24" ht="13.5" customHeight="1" x14ac:dyDescent="0.25">
      <c r="A975" s="170">
        <v>0.29166666666666702</v>
      </c>
      <c r="B975" s="118">
        <v>14</v>
      </c>
      <c r="C975" s="118">
        <v>0</v>
      </c>
      <c r="D975" s="118">
        <v>0</v>
      </c>
      <c r="E975" s="118">
        <v>3</v>
      </c>
      <c r="F975" s="118">
        <v>2</v>
      </c>
      <c r="G975" s="118">
        <v>8</v>
      </c>
      <c r="H975" s="118">
        <v>1</v>
      </c>
      <c r="I975" s="118">
        <v>0</v>
      </c>
      <c r="J975" s="118">
        <v>0</v>
      </c>
      <c r="K975" s="118">
        <v>0</v>
      </c>
      <c r="L975" s="118">
        <v>0</v>
      </c>
      <c r="M975" s="118">
        <v>0</v>
      </c>
      <c r="N975" s="118">
        <v>0</v>
      </c>
      <c r="O975" s="118">
        <v>0</v>
      </c>
      <c r="P975" s="118">
        <v>0</v>
      </c>
      <c r="Q975" s="118">
        <v>0</v>
      </c>
      <c r="R975" s="118">
        <v>0</v>
      </c>
      <c r="S975" s="118">
        <v>0</v>
      </c>
      <c r="T975" s="118">
        <v>0</v>
      </c>
      <c r="U975" s="118">
        <v>0</v>
      </c>
      <c r="V975" s="118">
        <v>25.1</v>
      </c>
      <c r="W975" s="118">
        <v>29.2</v>
      </c>
      <c r="X975" s="232"/>
    </row>
    <row r="976" spans="1:24" ht="13.5" customHeight="1" x14ac:dyDescent="0.25">
      <c r="A976" s="170">
        <v>0.30208333333333298</v>
      </c>
      <c r="B976" s="118">
        <v>45</v>
      </c>
      <c r="C976" s="118">
        <v>2</v>
      </c>
      <c r="D976" s="118">
        <v>3</v>
      </c>
      <c r="E976" s="118">
        <v>5</v>
      </c>
      <c r="F976" s="118">
        <v>19</v>
      </c>
      <c r="G976" s="118">
        <v>13</v>
      </c>
      <c r="H976" s="118">
        <v>3</v>
      </c>
      <c r="I976" s="118">
        <v>0</v>
      </c>
      <c r="J976" s="118">
        <v>0</v>
      </c>
      <c r="K976" s="118">
        <v>0</v>
      </c>
      <c r="L976" s="118">
        <v>0</v>
      </c>
      <c r="M976" s="118">
        <v>0</v>
      </c>
      <c r="N976" s="118">
        <v>0</v>
      </c>
      <c r="O976" s="118">
        <v>0</v>
      </c>
      <c r="P976" s="118">
        <v>0</v>
      </c>
      <c r="Q976" s="118">
        <v>0</v>
      </c>
      <c r="R976" s="118">
        <v>0</v>
      </c>
      <c r="S976" s="118">
        <v>0</v>
      </c>
      <c r="T976" s="118">
        <v>0</v>
      </c>
      <c r="U976" s="118">
        <v>0</v>
      </c>
      <c r="V976" s="118">
        <v>22.6</v>
      </c>
      <c r="W976" s="118">
        <v>28.7</v>
      </c>
      <c r="X976" s="232"/>
    </row>
    <row r="977" spans="1:24" ht="13.5" customHeight="1" x14ac:dyDescent="0.25">
      <c r="A977" s="170">
        <v>0.3125</v>
      </c>
      <c r="B977" s="118">
        <v>43</v>
      </c>
      <c r="C977" s="118">
        <v>0</v>
      </c>
      <c r="D977" s="118">
        <v>0</v>
      </c>
      <c r="E977" s="118">
        <v>6</v>
      </c>
      <c r="F977" s="118">
        <v>22</v>
      </c>
      <c r="G977" s="118">
        <v>14</v>
      </c>
      <c r="H977" s="118">
        <v>0</v>
      </c>
      <c r="I977" s="118">
        <v>1</v>
      </c>
      <c r="J977" s="118">
        <v>0</v>
      </c>
      <c r="K977" s="118">
        <v>0</v>
      </c>
      <c r="L977" s="118">
        <v>0</v>
      </c>
      <c r="M977" s="118">
        <v>0</v>
      </c>
      <c r="N977" s="118">
        <v>0</v>
      </c>
      <c r="O977" s="118">
        <v>0</v>
      </c>
      <c r="P977" s="118">
        <v>0</v>
      </c>
      <c r="Q977" s="118">
        <v>0</v>
      </c>
      <c r="R977" s="118">
        <v>0</v>
      </c>
      <c r="S977" s="118">
        <v>0</v>
      </c>
      <c r="T977" s="118">
        <v>0</v>
      </c>
      <c r="U977" s="118">
        <v>0</v>
      </c>
      <c r="V977" s="118">
        <v>23.6</v>
      </c>
      <c r="W977" s="118">
        <v>25.7</v>
      </c>
      <c r="X977" s="232"/>
    </row>
    <row r="978" spans="1:24" ht="13.5" customHeight="1" x14ac:dyDescent="0.25">
      <c r="A978" s="170">
        <v>0.32291666666666702</v>
      </c>
      <c r="B978" s="118">
        <v>47</v>
      </c>
      <c r="C978" s="118">
        <v>0</v>
      </c>
      <c r="D978" s="118">
        <v>1</v>
      </c>
      <c r="E978" s="118">
        <v>7</v>
      </c>
      <c r="F978" s="118">
        <v>25</v>
      </c>
      <c r="G978" s="118">
        <v>13</v>
      </c>
      <c r="H978" s="118">
        <v>0</v>
      </c>
      <c r="I978" s="118">
        <v>1</v>
      </c>
      <c r="J978" s="118">
        <v>0</v>
      </c>
      <c r="K978" s="118">
        <v>0</v>
      </c>
      <c r="L978" s="118">
        <v>0</v>
      </c>
      <c r="M978" s="118">
        <v>0</v>
      </c>
      <c r="N978" s="118">
        <v>0</v>
      </c>
      <c r="O978" s="118">
        <v>0</v>
      </c>
      <c r="P978" s="118">
        <v>0</v>
      </c>
      <c r="Q978" s="118">
        <v>0</v>
      </c>
      <c r="R978" s="118">
        <v>0</v>
      </c>
      <c r="S978" s="118">
        <v>0</v>
      </c>
      <c r="T978" s="118">
        <v>0</v>
      </c>
      <c r="U978" s="118">
        <v>0</v>
      </c>
      <c r="V978" s="118">
        <v>23.7</v>
      </c>
      <c r="W978" s="118">
        <v>27.2</v>
      </c>
      <c r="X978" s="232"/>
    </row>
    <row r="979" spans="1:24" ht="13.5" customHeight="1" x14ac:dyDescent="0.25">
      <c r="A979" s="170">
        <v>0.33333333333333298</v>
      </c>
      <c r="B979" s="118">
        <v>48</v>
      </c>
      <c r="C979" s="118">
        <v>0</v>
      </c>
      <c r="D979" s="118">
        <v>0</v>
      </c>
      <c r="E979" s="118">
        <v>14</v>
      </c>
      <c r="F979" s="118">
        <v>30</v>
      </c>
      <c r="G979" s="118">
        <v>4</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21.7</v>
      </c>
      <c r="W979" s="118">
        <v>23.7</v>
      </c>
      <c r="X979" s="232"/>
    </row>
    <row r="980" spans="1:24" ht="13.5" customHeight="1" x14ac:dyDescent="0.25">
      <c r="A980" s="170">
        <v>0.34375</v>
      </c>
      <c r="B980" s="118">
        <v>64</v>
      </c>
      <c r="C980" s="118">
        <v>1</v>
      </c>
      <c r="D980" s="118">
        <v>2</v>
      </c>
      <c r="E980" s="118">
        <v>22</v>
      </c>
      <c r="F980" s="118">
        <v>36</v>
      </c>
      <c r="G980" s="118">
        <v>2</v>
      </c>
      <c r="H980" s="118">
        <v>1</v>
      </c>
      <c r="I980" s="118">
        <v>0</v>
      </c>
      <c r="J980" s="118">
        <v>0</v>
      </c>
      <c r="K980" s="118">
        <v>0</v>
      </c>
      <c r="L980" s="118">
        <v>0</v>
      </c>
      <c r="M980" s="118">
        <v>0</v>
      </c>
      <c r="N980" s="118">
        <v>0</v>
      </c>
      <c r="O980" s="118">
        <v>0</v>
      </c>
      <c r="P980" s="118">
        <v>0</v>
      </c>
      <c r="Q980" s="118">
        <v>0</v>
      </c>
      <c r="R980" s="118">
        <v>0</v>
      </c>
      <c r="S980" s="118">
        <v>0</v>
      </c>
      <c r="T980" s="118">
        <v>0</v>
      </c>
      <c r="U980" s="118">
        <v>0</v>
      </c>
      <c r="V980" s="118">
        <v>20.399999999999999</v>
      </c>
      <c r="W980" s="118">
        <v>23.6</v>
      </c>
      <c r="X980" s="232"/>
    </row>
    <row r="981" spans="1:24" ht="13.5" customHeight="1" x14ac:dyDescent="0.25">
      <c r="A981" s="170">
        <v>0.35416666666666702</v>
      </c>
      <c r="B981" s="118">
        <v>64</v>
      </c>
      <c r="C981" s="118">
        <v>1</v>
      </c>
      <c r="D981" s="118">
        <v>9</v>
      </c>
      <c r="E981" s="118">
        <v>21</v>
      </c>
      <c r="F981" s="118">
        <v>27</v>
      </c>
      <c r="G981" s="118">
        <v>5</v>
      </c>
      <c r="H981" s="118">
        <v>1</v>
      </c>
      <c r="I981" s="118">
        <v>0</v>
      </c>
      <c r="J981" s="118">
        <v>0</v>
      </c>
      <c r="K981" s="118">
        <v>0</v>
      </c>
      <c r="L981" s="118">
        <v>0</v>
      </c>
      <c r="M981" s="118">
        <v>0</v>
      </c>
      <c r="N981" s="118">
        <v>0</v>
      </c>
      <c r="O981" s="118">
        <v>0</v>
      </c>
      <c r="P981" s="118">
        <v>0</v>
      </c>
      <c r="Q981" s="118">
        <v>0</v>
      </c>
      <c r="R981" s="118">
        <v>0</v>
      </c>
      <c r="S981" s="118">
        <v>0</v>
      </c>
      <c r="T981" s="118">
        <v>0</v>
      </c>
      <c r="U981" s="118">
        <v>0</v>
      </c>
      <c r="V981" s="118">
        <v>20.100000000000001</v>
      </c>
      <c r="W981" s="118">
        <v>24.6</v>
      </c>
      <c r="X981" s="232"/>
    </row>
    <row r="982" spans="1:24" ht="13.5" customHeight="1" x14ac:dyDescent="0.25">
      <c r="A982" s="170">
        <v>0.36458333333333298</v>
      </c>
      <c r="B982" s="118">
        <v>73</v>
      </c>
      <c r="C982" s="118">
        <v>0</v>
      </c>
      <c r="D982" s="118">
        <v>6</v>
      </c>
      <c r="E982" s="118">
        <v>26</v>
      </c>
      <c r="F982" s="118">
        <v>32</v>
      </c>
      <c r="G982" s="118">
        <v>8</v>
      </c>
      <c r="H982" s="118">
        <v>1</v>
      </c>
      <c r="I982" s="118">
        <v>0</v>
      </c>
      <c r="J982" s="118">
        <v>0</v>
      </c>
      <c r="K982" s="118">
        <v>0</v>
      </c>
      <c r="L982" s="118">
        <v>0</v>
      </c>
      <c r="M982" s="118">
        <v>0</v>
      </c>
      <c r="N982" s="118">
        <v>0</v>
      </c>
      <c r="O982" s="118">
        <v>0</v>
      </c>
      <c r="P982" s="118">
        <v>0</v>
      </c>
      <c r="Q982" s="118">
        <v>0</v>
      </c>
      <c r="R982" s="118">
        <v>0</v>
      </c>
      <c r="S982" s="118">
        <v>0</v>
      </c>
      <c r="T982" s="118">
        <v>0</v>
      </c>
      <c r="U982" s="118">
        <v>0</v>
      </c>
      <c r="V982" s="118">
        <v>20.3</v>
      </c>
      <c r="W982" s="118">
        <v>24.9</v>
      </c>
      <c r="X982" s="232"/>
    </row>
    <row r="983" spans="1:24" ht="13.5" customHeight="1" x14ac:dyDescent="0.25">
      <c r="A983" s="170">
        <v>0.375</v>
      </c>
      <c r="B983" s="118">
        <v>82</v>
      </c>
      <c r="C983" s="118">
        <v>4</v>
      </c>
      <c r="D983" s="118">
        <v>13</v>
      </c>
      <c r="E983" s="118">
        <v>30</v>
      </c>
      <c r="F983" s="118">
        <v>30</v>
      </c>
      <c r="G983" s="118">
        <v>3</v>
      </c>
      <c r="H983" s="118">
        <v>2</v>
      </c>
      <c r="I983" s="118">
        <v>0</v>
      </c>
      <c r="J983" s="118">
        <v>0</v>
      </c>
      <c r="K983" s="118">
        <v>0</v>
      </c>
      <c r="L983" s="118">
        <v>0</v>
      </c>
      <c r="M983" s="118">
        <v>0</v>
      </c>
      <c r="N983" s="118">
        <v>0</v>
      </c>
      <c r="O983" s="118">
        <v>0</v>
      </c>
      <c r="P983" s="118">
        <v>0</v>
      </c>
      <c r="Q983" s="118">
        <v>0</v>
      </c>
      <c r="R983" s="118">
        <v>0</v>
      </c>
      <c r="S983" s="118">
        <v>0</v>
      </c>
      <c r="T983" s="118">
        <v>0</v>
      </c>
      <c r="U983" s="118">
        <v>0</v>
      </c>
      <c r="V983" s="118">
        <v>19</v>
      </c>
      <c r="W983" s="118">
        <v>23.3</v>
      </c>
      <c r="X983" s="232"/>
    </row>
    <row r="984" spans="1:24" ht="13.5" customHeight="1" x14ac:dyDescent="0.25">
      <c r="A984" s="170">
        <v>0.38541666666666702</v>
      </c>
      <c r="B984" s="118">
        <v>57</v>
      </c>
      <c r="C984" s="118">
        <v>1</v>
      </c>
      <c r="D984" s="118">
        <v>3</v>
      </c>
      <c r="E984" s="118">
        <v>12</v>
      </c>
      <c r="F984" s="118">
        <v>29</v>
      </c>
      <c r="G984" s="118">
        <v>7</v>
      </c>
      <c r="H984" s="118">
        <v>4</v>
      </c>
      <c r="I984" s="118">
        <v>1</v>
      </c>
      <c r="J984" s="118">
        <v>0</v>
      </c>
      <c r="K984" s="118">
        <v>0</v>
      </c>
      <c r="L984" s="118">
        <v>0</v>
      </c>
      <c r="M984" s="118">
        <v>0</v>
      </c>
      <c r="N984" s="118">
        <v>0</v>
      </c>
      <c r="O984" s="118">
        <v>0</v>
      </c>
      <c r="P984" s="118">
        <v>0</v>
      </c>
      <c r="Q984" s="118">
        <v>0</v>
      </c>
      <c r="R984" s="118">
        <v>0</v>
      </c>
      <c r="S984" s="118">
        <v>0</v>
      </c>
      <c r="T984" s="118">
        <v>0</v>
      </c>
      <c r="U984" s="118">
        <v>0</v>
      </c>
      <c r="V984" s="118">
        <v>22.3</v>
      </c>
      <c r="W984" s="118">
        <v>26.8</v>
      </c>
      <c r="X984" s="232"/>
    </row>
    <row r="985" spans="1:24" ht="13.5" customHeight="1" x14ac:dyDescent="0.25">
      <c r="A985" s="170">
        <v>0.39583333333333298</v>
      </c>
      <c r="B985" s="118">
        <v>47</v>
      </c>
      <c r="C985" s="118">
        <v>0</v>
      </c>
      <c r="D985" s="118">
        <v>0</v>
      </c>
      <c r="E985" s="118">
        <v>13</v>
      </c>
      <c r="F985" s="118">
        <v>25</v>
      </c>
      <c r="G985" s="118">
        <v>7</v>
      </c>
      <c r="H985" s="118">
        <v>2</v>
      </c>
      <c r="I985" s="118">
        <v>0</v>
      </c>
      <c r="J985" s="118">
        <v>0</v>
      </c>
      <c r="K985" s="118">
        <v>0</v>
      </c>
      <c r="L985" s="118">
        <v>0</v>
      </c>
      <c r="M985" s="118">
        <v>0</v>
      </c>
      <c r="N985" s="118">
        <v>0</v>
      </c>
      <c r="O985" s="118">
        <v>0</v>
      </c>
      <c r="P985" s="118">
        <v>0</v>
      </c>
      <c r="Q985" s="118">
        <v>0</v>
      </c>
      <c r="R985" s="118">
        <v>0</v>
      </c>
      <c r="S985" s="118">
        <v>0</v>
      </c>
      <c r="T985" s="118">
        <v>0</v>
      </c>
      <c r="U985" s="118">
        <v>0</v>
      </c>
      <c r="V985" s="118">
        <v>22.4</v>
      </c>
      <c r="W985" s="118">
        <v>25.7</v>
      </c>
      <c r="X985" s="232"/>
    </row>
    <row r="986" spans="1:24" ht="13.5" customHeight="1" x14ac:dyDescent="0.25">
      <c r="A986" s="170">
        <v>0.40625</v>
      </c>
      <c r="B986" s="118">
        <v>46</v>
      </c>
      <c r="C986" s="118">
        <v>4</v>
      </c>
      <c r="D986" s="118">
        <v>8</v>
      </c>
      <c r="E986" s="118">
        <v>17</v>
      </c>
      <c r="F986" s="118">
        <v>15</v>
      </c>
      <c r="G986" s="118">
        <v>2</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18.3</v>
      </c>
      <c r="W986" s="118">
        <v>23.2</v>
      </c>
      <c r="X986" s="232"/>
    </row>
    <row r="987" spans="1:24" ht="13.5" customHeight="1" x14ac:dyDescent="0.25">
      <c r="A987" s="170">
        <v>0.41666666666666702</v>
      </c>
      <c r="B987" s="118">
        <v>29</v>
      </c>
      <c r="C987" s="118">
        <v>1</v>
      </c>
      <c r="D987" s="118">
        <v>0</v>
      </c>
      <c r="E987" s="118">
        <v>4</v>
      </c>
      <c r="F987" s="118">
        <v>11</v>
      </c>
      <c r="G987" s="118">
        <v>11</v>
      </c>
      <c r="H987" s="118">
        <v>2</v>
      </c>
      <c r="I987" s="118">
        <v>0</v>
      </c>
      <c r="J987" s="118">
        <v>0</v>
      </c>
      <c r="K987" s="118">
        <v>0</v>
      </c>
      <c r="L987" s="118">
        <v>0</v>
      </c>
      <c r="M987" s="118">
        <v>0</v>
      </c>
      <c r="N987" s="118">
        <v>0</v>
      </c>
      <c r="O987" s="118">
        <v>0</v>
      </c>
      <c r="P987" s="118">
        <v>0</v>
      </c>
      <c r="Q987" s="118">
        <v>0</v>
      </c>
      <c r="R987" s="118">
        <v>0</v>
      </c>
      <c r="S987" s="118">
        <v>0</v>
      </c>
      <c r="T987" s="118">
        <v>0</v>
      </c>
      <c r="U987" s="118">
        <v>0</v>
      </c>
      <c r="V987" s="118">
        <v>23.4</v>
      </c>
      <c r="W987" s="118">
        <v>27.2</v>
      </c>
      <c r="X987" s="232"/>
    </row>
    <row r="988" spans="1:24" ht="13.5" customHeight="1" x14ac:dyDescent="0.25">
      <c r="A988" s="170">
        <v>0.42708333333333298</v>
      </c>
      <c r="B988" s="118">
        <v>34</v>
      </c>
      <c r="C988" s="118">
        <v>0</v>
      </c>
      <c r="D988" s="118">
        <v>4</v>
      </c>
      <c r="E988" s="118">
        <v>11</v>
      </c>
      <c r="F988" s="118">
        <v>12</v>
      </c>
      <c r="G988" s="118">
        <v>7</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20.7</v>
      </c>
      <c r="W988" s="118">
        <v>26.7</v>
      </c>
      <c r="X988" s="232"/>
    </row>
    <row r="989" spans="1:24" ht="13.5" customHeight="1" x14ac:dyDescent="0.25">
      <c r="A989" s="170">
        <v>0.4375</v>
      </c>
      <c r="B989" s="118">
        <v>44</v>
      </c>
      <c r="C989" s="118">
        <v>0</v>
      </c>
      <c r="D989" s="118">
        <v>6</v>
      </c>
      <c r="E989" s="118">
        <v>11</v>
      </c>
      <c r="F989" s="118">
        <v>21</v>
      </c>
      <c r="G989" s="118">
        <v>4</v>
      </c>
      <c r="H989" s="118">
        <v>1</v>
      </c>
      <c r="I989" s="118">
        <v>1</v>
      </c>
      <c r="J989" s="118">
        <v>0</v>
      </c>
      <c r="K989" s="118">
        <v>0</v>
      </c>
      <c r="L989" s="118">
        <v>0</v>
      </c>
      <c r="M989" s="118">
        <v>0</v>
      </c>
      <c r="N989" s="118">
        <v>0</v>
      </c>
      <c r="O989" s="118">
        <v>0</v>
      </c>
      <c r="P989" s="118">
        <v>0</v>
      </c>
      <c r="Q989" s="118">
        <v>0</v>
      </c>
      <c r="R989" s="118">
        <v>0</v>
      </c>
      <c r="S989" s="118">
        <v>0</v>
      </c>
      <c r="T989" s="118">
        <v>0</v>
      </c>
      <c r="U989" s="118">
        <v>0</v>
      </c>
      <c r="V989" s="118">
        <v>20.9</v>
      </c>
      <c r="W989" s="118">
        <v>24.6</v>
      </c>
      <c r="X989" s="232"/>
    </row>
    <row r="990" spans="1:24" ht="13.5" customHeight="1" x14ac:dyDescent="0.25">
      <c r="A990" s="170">
        <v>0.44791666666666702</v>
      </c>
      <c r="B990" s="118">
        <v>61</v>
      </c>
      <c r="C990" s="118">
        <v>0</v>
      </c>
      <c r="D990" s="118">
        <v>3</v>
      </c>
      <c r="E990" s="118">
        <v>7</v>
      </c>
      <c r="F990" s="118">
        <v>37</v>
      </c>
      <c r="G990" s="118">
        <v>12</v>
      </c>
      <c r="H990" s="118">
        <v>2</v>
      </c>
      <c r="I990" s="118">
        <v>0</v>
      </c>
      <c r="J990" s="118">
        <v>0</v>
      </c>
      <c r="K990" s="118">
        <v>0</v>
      </c>
      <c r="L990" s="118">
        <v>0</v>
      </c>
      <c r="M990" s="118">
        <v>0</v>
      </c>
      <c r="N990" s="118">
        <v>0</v>
      </c>
      <c r="O990" s="118">
        <v>0</v>
      </c>
      <c r="P990" s="118">
        <v>0</v>
      </c>
      <c r="Q990" s="118">
        <v>0</v>
      </c>
      <c r="R990" s="118">
        <v>0</v>
      </c>
      <c r="S990" s="118">
        <v>0</v>
      </c>
      <c r="T990" s="118">
        <v>0</v>
      </c>
      <c r="U990" s="118">
        <v>0</v>
      </c>
      <c r="V990" s="118">
        <v>22.7</v>
      </c>
      <c r="W990" s="118">
        <v>26.2</v>
      </c>
      <c r="X990" s="232"/>
    </row>
    <row r="991" spans="1:24" ht="13.5" customHeight="1" x14ac:dyDescent="0.25">
      <c r="A991" s="170">
        <v>0.45833333333333298</v>
      </c>
      <c r="B991" s="118">
        <v>27</v>
      </c>
      <c r="C991" s="118">
        <v>0</v>
      </c>
      <c r="D991" s="118">
        <v>1</v>
      </c>
      <c r="E991" s="118">
        <v>6</v>
      </c>
      <c r="F991" s="118">
        <v>13</v>
      </c>
      <c r="G991" s="118">
        <v>6</v>
      </c>
      <c r="H991" s="118">
        <v>1</v>
      </c>
      <c r="I991" s="118">
        <v>0</v>
      </c>
      <c r="J991" s="118">
        <v>0</v>
      </c>
      <c r="K991" s="118">
        <v>0</v>
      </c>
      <c r="L991" s="118">
        <v>0</v>
      </c>
      <c r="M991" s="118">
        <v>0</v>
      </c>
      <c r="N991" s="118">
        <v>0</v>
      </c>
      <c r="O991" s="118">
        <v>0</v>
      </c>
      <c r="P991" s="118">
        <v>0</v>
      </c>
      <c r="Q991" s="118">
        <v>0</v>
      </c>
      <c r="R991" s="118">
        <v>0</v>
      </c>
      <c r="S991" s="118">
        <v>0</v>
      </c>
      <c r="T991" s="118">
        <v>0</v>
      </c>
      <c r="U991" s="118">
        <v>0</v>
      </c>
      <c r="V991" s="118">
        <v>22.6</v>
      </c>
      <c r="W991" s="118">
        <v>26.1</v>
      </c>
      <c r="X991" s="232"/>
    </row>
    <row r="992" spans="1:24" ht="13.5" customHeight="1" x14ac:dyDescent="0.25">
      <c r="A992" s="170">
        <v>0.46875</v>
      </c>
      <c r="B992" s="118">
        <v>34</v>
      </c>
      <c r="C992" s="118">
        <v>0</v>
      </c>
      <c r="D992" s="118">
        <v>1</v>
      </c>
      <c r="E992" s="118">
        <v>0</v>
      </c>
      <c r="F992" s="118">
        <v>20</v>
      </c>
      <c r="G992" s="118">
        <v>12</v>
      </c>
      <c r="H992" s="118">
        <v>1</v>
      </c>
      <c r="I992" s="118">
        <v>0</v>
      </c>
      <c r="J992" s="118">
        <v>0</v>
      </c>
      <c r="K992" s="118">
        <v>0</v>
      </c>
      <c r="L992" s="118">
        <v>0</v>
      </c>
      <c r="M992" s="118">
        <v>0</v>
      </c>
      <c r="N992" s="118">
        <v>0</v>
      </c>
      <c r="O992" s="118">
        <v>0</v>
      </c>
      <c r="P992" s="118">
        <v>0</v>
      </c>
      <c r="Q992" s="118">
        <v>0</v>
      </c>
      <c r="R992" s="118">
        <v>0</v>
      </c>
      <c r="S992" s="118">
        <v>0</v>
      </c>
      <c r="T992" s="118">
        <v>0</v>
      </c>
      <c r="U992" s="118">
        <v>0</v>
      </c>
      <c r="V992" s="118">
        <v>24.4</v>
      </c>
      <c r="W992" s="118">
        <v>28</v>
      </c>
      <c r="X992" s="232"/>
    </row>
    <row r="993" spans="1:24" ht="13.5" customHeight="1" x14ac:dyDescent="0.25">
      <c r="A993" s="170">
        <v>0.47916666666666702</v>
      </c>
      <c r="B993" s="118">
        <v>45</v>
      </c>
      <c r="C993" s="118">
        <v>0</v>
      </c>
      <c r="D993" s="118">
        <v>9</v>
      </c>
      <c r="E993" s="118">
        <v>5</v>
      </c>
      <c r="F993" s="118">
        <v>24</v>
      </c>
      <c r="G993" s="118">
        <v>6</v>
      </c>
      <c r="H993" s="118">
        <v>1</v>
      </c>
      <c r="I993" s="118">
        <v>0</v>
      </c>
      <c r="J993" s="118">
        <v>0</v>
      </c>
      <c r="K993" s="118">
        <v>0</v>
      </c>
      <c r="L993" s="118">
        <v>0</v>
      </c>
      <c r="M993" s="118">
        <v>0</v>
      </c>
      <c r="N993" s="118">
        <v>0</v>
      </c>
      <c r="O993" s="118">
        <v>0</v>
      </c>
      <c r="P993" s="118">
        <v>0</v>
      </c>
      <c r="Q993" s="118">
        <v>0</v>
      </c>
      <c r="R993" s="118">
        <v>0</v>
      </c>
      <c r="S993" s="118">
        <v>0</v>
      </c>
      <c r="T993" s="118">
        <v>0</v>
      </c>
      <c r="U993" s="118">
        <v>0</v>
      </c>
      <c r="V993" s="118">
        <v>21</v>
      </c>
      <c r="W993" s="118">
        <v>26.3</v>
      </c>
      <c r="X993" s="232"/>
    </row>
    <row r="994" spans="1:24" ht="13.5" customHeight="1" x14ac:dyDescent="0.25">
      <c r="A994" s="170">
        <v>0.48958333333333298</v>
      </c>
      <c r="B994" s="118">
        <v>58</v>
      </c>
      <c r="C994" s="118">
        <v>0</v>
      </c>
      <c r="D994" s="118">
        <v>2</v>
      </c>
      <c r="E994" s="118">
        <v>9</v>
      </c>
      <c r="F994" s="118">
        <v>22</v>
      </c>
      <c r="G994" s="118">
        <v>24</v>
      </c>
      <c r="H994" s="118">
        <v>1</v>
      </c>
      <c r="I994" s="118">
        <v>0</v>
      </c>
      <c r="J994" s="118">
        <v>0</v>
      </c>
      <c r="K994" s="118">
        <v>0</v>
      </c>
      <c r="L994" s="118">
        <v>0</v>
      </c>
      <c r="M994" s="118">
        <v>0</v>
      </c>
      <c r="N994" s="118">
        <v>0</v>
      </c>
      <c r="O994" s="118">
        <v>0</v>
      </c>
      <c r="P994" s="118">
        <v>0</v>
      </c>
      <c r="Q994" s="118">
        <v>0</v>
      </c>
      <c r="R994" s="118">
        <v>0</v>
      </c>
      <c r="S994" s="118">
        <v>0</v>
      </c>
      <c r="T994" s="118">
        <v>0</v>
      </c>
      <c r="U994" s="118">
        <v>0</v>
      </c>
      <c r="V994" s="118">
        <v>23.8</v>
      </c>
      <c r="W994" s="118">
        <v>27.1</v>
      </c>
      <c r="X994" s="232"/>
    </row>
    <row r="995" spans="1:24" ht="13.5" customHeight="1" x14ac:dyDescent="0.25">
      <c r="A995" s="170">
        <v>0.5</v>
      </c>
      <c r="B995" s="118">
        <v>41</v>
      </c>
      <c r="C995" s="118">
        <v>0</v>
      </c>
      <c r="D995" s="118">
        <v>1</v>
      </c>
      <c r="E995" s="118">
        <v>6</v>
      </c>
      <c r="F995" s="118">
        <v>27</v>
      </c>
      <c r="G995" s="118">
        <v>6</v>
      </c>
      <c r="H995" s="118">
        <v>1</v>
      </c>
      <c r="I995" s="118">
        <v>0</v>
      </c>
      <c r="J995" s="118">
        <v>0</v>
      </c>
      <c r="K995" s="118">
        <v>0</v>
      </c>
      <c r="L995" s="118">
        <v>0</v>
      </c>
      <c r="M995" s="118">
        <v>0</v>
      </c>
      <c r="N995" s="118">
        <v>0</v>
      </c>
      <c r="O995" s="118">
        <v>0</v>
      </c>
      <c r="P995" s="118">
        <v>0</v>
      </c>
      <c r="Q995" s="118">
        <v>0</v>
      </c>
      <c r="R995" s="118">
        <v>0</v>
      </c>
      <c r="S995" s="118">
        <v>0</v>
      </c>
      <c r="T995" s="118">
        <v>0</v>
      </c>
      <c r="U995" s="118">
        <v>0</v>
      </c>
      <c r="V995" s="118">
        <v>22.5</v>
      </c>
      <c r="W995" s="118">
        <v>25.7</v>
      </c>
      <c r="X995" s="232"/>
    </row>
    <row r="996" spans="1:24" ht="13.5" customHeight="1" x14ac:dyDescent="0.25">
      <c r="A996" s="170">
        <v>0.51041666666666696</v>
      </c>
      <c r="B996" s="118">
        <v>43</v>
      </c>
      <c r="C996" s="118">
        <v>0</v>
      </c>
      <c r="D996" s="118">
        <v>2</v>
      </c>
      <c r="E996" s="118">
        <v>13</v>
      </c>
      <c r="F996" s="118">
        <v>19</v>
      </c>
      <c r="G996" s="118">
        <v>8</v>
      </c>
      <c r="H996" s="118">
        <v>1</v>
      </c>
      <c r="I996" s="118">
        <v>0</v>
      </c>
      <c r="J996" s="118">
        <v>0</v>
      </c>
      <c r="K996" s="118">
        <v>0</v>
      </c>
      <c r="L996" s="118">
        <v>0</v>
      </c>
      <c r="M996" s="118">
        <v>0</v>
      </c>
      <c r="N996" s="118">
        <v>0</v>
      </c>
      <c r="O996" s="118">
        <v>0</v>
      </c>
      <c r="P996" s="118">
        <v>0</v>
      </c>
      <c r="Q996" s="118">
        <v>0</v>
      </c>
      <c r="R996" s="118">
        <v>0</v>
      </c>
      <c r="S996" s="118">
        <v>0</v>
      </c>
      <c r="T996" s="118">
        <v>0</v>
      </c>
      <c r="U996" s="118">
        <v>0</v>
      </c>
      <c r="V996" s="118">
        <v>22.4</v>
      </c>
      <c r="W996" s="118">
        <v>26.7</v>
      </c>
      <c r="X996" s="232"/>
    </row>
    <row r="997" spans="1:24" ht="13.5" customHeight="1" x14ac:dyDescent="0.25">
      <c r="A997" s="170">
        <v>0.52083333333333304</v>
      </c>
      <c r="B997" s="118">
        <v>52</v>
      </c>
      <c r="C997" s="118">
        <v>1</v>
      </c>
      <c r="D997" s="118">
        <v>0</v>
      </c>
      <c r="E997" s="118">
        <v>12</v>
      </c>
      <c r="F997" s="118">
        <v>21</v>
      </c>
      <c r="G997" s="118">
        <v>18</v>
      </c>
      <c r="H997" s="118">
        <v>0</v>
      </c>
      <c r="I997" s="118">
        <v>0</v>
      </c>
      <c r="J997" s="118">
        <v>0</v>
      </c>
      <c r="K997" s="118">
        <v>0</v>
      </c>
      <c r="L997" s="118">
        <v>0</v>
      </c>
      <c r="M997" s="118">
        <v>0</v>
      </c>
      <c r="N997" s="118">
        <v>0</v>
      </c>
      <c r="O997" s="118">
        <v>0</v>
      </c>
      <c r="P997" s="118">
        <v>0</v>
      </c>
      <c r="Q997" s="118">
        <v>0</v>
      </c>
      <c r="R997" s="118">
        <v>0</v>
      </c>
      <c r="S997" s="118">
        <v>0</v>
      </c>
      <c r="T997" s="118">
        <v>0</v>
      </c>
      <c r="U997" s="118">
        <v>0</v>
      </c>
      <c r="V997" s="118">
        <v>23.1</v>
      </c>
      <c r="W997" s="118">
        <v>27</v>
      </c>
      <c r="X997" s="232"/>
    </row>
    <row r="998" spans="1:24" ht="13.5" customHeight="1" x14ac:dyDescent="0.25">
      <c r="A998" s="170">
        <v>0.53125</v>
      </c>
      <c r="B998" s="118">
        <v>40</v>
      </c>
      <c r="C998" s="118">
        <v>1</v>
      </c>
      <c r="D998" s="118">
        <v>0</v>
      </c>
      <c r="E998" s="118">
        <v>3</v>
      </c>
      <c r="F998" s="118">
        <v>24</v>
      </c>
      <c r="G998" s="118">
        <v>12</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23</v>
      </c>
      <c r="W998" s="118">
        <v>25.9</v>
      </c>
      <c r="X998" s="232"/>
    </row>
    <row r="999" spans="1:24" ht="13.5" customHeight="1" x14ac:dyDescent="0.25">
      <c r="A999" s="170">
        <v>0.54166666666666696</v>
      </c>
      <c r="B999" s="118">
        <v>51</v>
      </c>
      <c r="C999" s="118">
        <v>5</v>
      </c>
      <c r="D999" s="118">
        <v>2</v>
      </c>
      <c r="E999" s="118">
        <v>8</v>
      </c>
      <c r="F999" s="118">
        <v>26</v>
      </c>
      <c r="G999" s="118">
        <v>10</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21</v>
      </c>
      <c r="W999" s="118">
        <v>25.7</v>
      </c>
      <c r="X999" s="232"/>
    </row>
    <row r="1000" spans="1:24" ht="13.5" customHeight="1" x14ac:dyDescent="0.25">
      <c r="A1000" s="170">
        <v>0.55208333333333304</v>
      </c>
      <c r="B1000" s="118">
        <v>42</v>
      </c>
      <c r="C1000" s="118">
        <v>2</v>
      </c>
      <c r="D1000" s="118">
        <v>1</v>
      </c>
      <c r="E1000" s="118">
        <v>2</v>
      </c>
      <c r="F1000" s="118">
        <v>27</v>
      </c>
      <c r="G1000" s="118">
        <v>8</v>
      </c>
      <c r="H1000" s="118">
        <v>2</v>
      </c>
      <c r="I1000" s="118">
        <v>0</v>
      </c>
      <c r="J1000" s="118">
        <v>0</v>
      </c>
      <c r="K1000" s="118">
        <v>0</v>
      </c>
      <c r="L1000" s="118">
        <v>0</v>
      </c>
      <c r="M1000" s="118">
        <v>0</v>
      </c>
      <c r="N1000" s="118">
        <v>0</v>
      </c>
      <c r="O1000" s="118">
        <v>0</v>
      </c>
      <c r="P1000" s="118">
        <v>0</v>
      </c>
      <c r="Q1000" s="118">
        <v>0</v>
      </c>
      <c r="R1000" s="118">
        <v>0</v>
      </c>
      <c r="S1000" s="118">
        <v>0</v>
      </c>
      <c r="T1000" s="118">
        <v>0</v>
      </c>
      <c r="U1000" s="118">
        <v>0</v>
      </c>
      <c r="V1000" s="118">
        <v>22.5</v>
      </c>
      <c r="W1000" s="118">
        <v>27.1</v>
      </c>
      <c r="X1000" s="232"/>
    </row>
    <row r="1001" spans="1:24" ht="13.5" customHeight="1" x14ac:dyDescent="0.25">
      <c r="A1001" s="170">
        <v>0.5625</v>
      </c>
      <c r="B1001" s="118">
        <v>45</v>
      </c>
      <c r="C1001" s="118">
        <v>0</v>
      </c>
      <c r="D1001" s="118">
        <v>3</v>
      </c>
      <c r="E1001" s="118">
        <v>8</v>
      </c>
      <c r="F1001" s="118">
        <v>18</v>
      </c>
      <c r="G1001" s="118">
        <v>16</v>
      </c>
      <c r="H1001" s="118">
        <v>0</v>
      </c>
      <c r="I1001" s="118">
        <v>0</v>
      </c>
      <c r="J1001" s="118">
        <v>0</v>
      </c>
      <c r="K1001" s="118">
        <v>0</v>
      </c>
      <c r="L1001" s="118">
        <v>0</v>
      </c>
      <c r="M1001" s="118">
        <v>0</v>
      </c>
      <c r="N1001" s="118">
        <v>0</v>
      </c>
      <c r="O1001" s="118">
        <v>0</v>
      </c>
      <c r="P1001" s="118">
        <v>0</v>
      </c>
      <c r="Q1001" s="118">
        <v>0</v>
      </c>
      <c r="R1001" s="118">
        <v>0</v>
      </c>
      <c r="S1001" s="118">
        <v>0</v>
      </c>
      <c r="T1001" s="118">
        <v>0</v>
      </c>
      <c r="U1001" s="118">
        <v>0</v>
      </c>
      <c r="V1001" s="118">
        <v>22.6</v>
      </c>
      <c r="W1001" s="118">
        <v>25.9</v>
      </c>
      <c r="X1001" s="232"/>
    </row>
    <row r="1002" spans="1:24" ht="13.5" customHeight="1" x14ac:dyDescent="0.25">
      <c r="A1002" s="170">
        <v>0.57291666666666696</v>
      </c>
      <c r="B1002" s="118">
        <v>24</v>
      </c>
      <c r="C1002" s="118">
        <v>0</v>
      </c>
      <c r="D1002" s="118">
        <v>0</v>
      </c>
      <c r="E1002" s="118">
        <v>3</v>
      </c>
      <c r="F1002" s="118">
        <v>12</v>
      </c>
      <c r="G1002" s="118">
        <v>7</v>
      </c>
      <c r="H1002" s="118">
        <v>2</v>
      </c>
      <c r="I1002" s="118">
        <v>0</v>
      </c>
      <c r="J1002" s="118">
        <v>0</v>
      </c>
      <c r="K1002" s="118">
        <v>0</v>
      </c>
      <c r="L1002" s="118">
        <v>0</v>
      </c>
      <c r="M1002" s="118">
        <v>0</v>
      </c>
      <c r="N1002" s="118">
        <v>0</v>
      </c>
      <c r="O1002" s="118">
        <v>0</v>
      </c>
      <c r="P1002" s="118">
        <v>0</v>
      </c>
      <c r="Q1002" s="118">
        <v>0</v>
      </c>
      <c r="R1002" s="118">
        <v>0</v>
      </c>
      <c r="S1002" s="118">
        <v>0</v>
      </c>
      <c r="T1002" s="118">
        <v>0</v>
      </c>
      <c r="U1002" s="118">
        <v>0</v>
      </c>
      <c r="V1002" s="118">
        <v>24.2</v>
      </c>
      <c r="W1002" s="118">
        <v>29.5</v>
      </c>
      <c r="X1002" s="232"/>
    </row>
    <row r="1003" spans="1:24" ht="13.5" customHeight="1" x14ac:dyDescent="0.25">
      <c r="A1003" s="170">
        <v>0.58333333333333304</v>
      </c>
      <c r="B1003" s="118">
        <v>44</v>
      </c>
      <c r="C1003" s="118">
        <v>1</v>
      </c>
      <c r="D1003" s="118">
        <v>0</v>
      </c>
      <c r="E1003" s="118">
        <v>4</v>
      </c>
      <c r="F1003" s="118">
        <v>28</v>
      </c>
      <c r="G1003" s="118">
        <v>11</v>
      </c>
      <c r="H1003" s="118">
        <v>0</v>
      </c>
      <c r="I1003" s="118">
        <v>0</v>
      </c>
      <c r="J1003" s="118">
        <v>0</v>
      </c>
      <c r="K1003" s="118">
        <v>0</v>
      </c>
      <c r="L1003" s="118">
        <v>0</v>
      </c>
      <c r="M1003" s="118">
        <v>0</v>
      </c>
      <c r="N1003" s="118">
        <v>0</v>
      </c>
      <c r="O1003" s="118">
        <v>0</v>
      </c>
      <c r="P1003" s="118">
        <v>0</v>
      </c>
      <c r="Q1003" s="118">
        <v>0</v>
      </c>
      <c r="R1003" s="118">
        <v>0</v>
      </c>
      <c r="S1003" s="118">
        <v>0</v>
      </c>
      <c r="T1003" s="118">
        <v>0</v>
      </c>
      <c r="U1003" s="118">
        <v>0</v>
      </c>
      <c r="V1003" s="118">
        <v>23.1</v>
      </c>
      <c r="W1003" s="118">
        <v>26.4</v>
      </c>
      <c r="X1003" s="232"/>
    </row>
    <row r="1004" spans="1:24" ht="13.5" customHeight="1" x14ac:dyDescent="0.25">
      <c r="A1004" s="170">
        <v>0.59375</v>
      </c>
      <c r="B1004" s="118">
        <v>42</v>
      </c>
      <c r="C1004" s="118">
        <v>0</v>
      </c>
      <c r="D1004" s="118">
        <v>1</v>
      </c>
      <c r="E1004" s="118">
        <v>4</v>
      </c>
      <c r="F1004" s="118">
        <v>36</v>
      </c>
      <c r="G1004" s="118">
        <v>1</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21.7</v>
      </c>
      <c r="W1004" s="118">
        <v>23.1</v>
      </c>
      <c r="X1004" s="232"/>
    </row>
    <row r="1005" spans="1:24" ht="13.5" customHeight="1" x14ac:dyDescent="0.25">
      <c r="A1005" s="170">
        <v>0.60416666666666696</v>
      </c>
      <c r="B1005" s="118">
        <v>40</v>
      </c>
      <c r="C1005" s="118">
        <v>0</v>
      </c>
      <c r="D1005" s="118">
        <v>0</v>
      </c>
      <c r="E1005" s="118">
        <v>3</v>
      </c>
      <c r="F1005" s="118">
        <v>27</v>
      </c>
      <c r="G1005" s="118">
        <v>8</v>
      </c>
      <c r="H1005" s="118">
        <v>2</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23</v>
      </c>
      <c r="W1005" s="118">
        <v>25.4</v>
      </c>
      <c r="X1005" s="232"/>
    </row>
    <row r="1006" spans="1:24" ht="13.5" customHeight="1" x14ac:dyDescent="0.25">
      <c r="A1006" s="170">
        <v>0.61458333333333304</v>
      </c>
      <c r="B1006" s="118">
        <v>26</v>
      </c>
      <c r="C1006" s="118">
        <v>0</v>
      </c>
      <c r="D1006" s="118">
        <v>0</v>
      </c>
      <c r="E1006" s="118">
        <v>5</v>
      </c>
      <c r="F1006" s="118">
        <v>16</v>
      </c>
      <c r="G1006" s="118">
        <v>5</v>
      </c>
      <c r="H1006" s="118">
        <v>0</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22.2</v>
      </c>
      <c r="W1006" s="118">
        <v>25.5</v>
      </c>
      <c r="X1006" s="232"/>
    </row>
    <row r="1007" spans="1:24" ht="13.5" customHeight="1" x14ac:dyDescent="0.25">
      <c r="A1007" s="170">
        <v>0.625</v>
      </c>
      <c r="B1007" s="118">
        <v>40</v>
      </c>
      <c r="C1007" s="118">
        <v>2</v>
      </c>
      <c r="D1007" s="118">
        <v>0</v>
      </c>
      <c r="E1007" s="118">
        <v>16</v>
      </c>
      <c r="F1007" s="118">
        <v>14</v>
      </c>
      <c r="G1007" s="118">
        <v>7</v>
      </c>
      <c r="H1007" s="118">
        <v>1</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21.1</v>
      </c>
      <c r="W1007" s="118">
        <v>26</v>
      </c>
      <c r="X1007" s="232"/>
    </row>
    <row r="1008" spans="1:24" ht="13.5" customHeight="1" x14ac:dyDescent="0.25">
      <c r="A1008" s="170">
        <v>0.63541666666666696</v>
      </c>
      <c r="B1008" s="118">
        <v>42</v>
      </c>
      <c r="C1008" s="118">
        <v>0</v>
      </c>
      <c r="D1008" s="118">
        <v>1</v>
      </c>
      <c r="E1008" s="118">
        <v>7</v>
      </c>
      <c r="F1008" s="118">
        <v>28</v>
      </c>
      <c r="G1008" s="118">
        <v>6</v>
      </c>
      <c r="H1008" s="118">
        <v>0</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22.5</v>
      </c>
      <c r="W1008" s="118">
        <v>25.1</v>
      </c>
      <c r="X1008" s="232"/>
    </row>
    <row r="1009" spans="1:24" ht="13.5" customHeight="1" x14ac:dyDescent="0.25">
      <c r="A1009" s="170">
        <v>0.64583333333333304</v>
      </c>
      <c r="B1009" s="118">
        <v>41</v>
      </c>
      <c r="C1009" s="118">
        <v>0</v>
      </c>
      <c r="D1009" s="118">
        <v>1</v>
      </c>
      <c r="E1009" s="118">
        <v>6</v>
      </c>
      <c r="F1009" s="118">
        <v>16</v>
      </c>
      <c r="G1009" s="118">
        <v>15</v>
      </c>
      <c r="H1009" s="118">
        <v>3</v>
      </c>
      <c r="I1009" s="118">
        <v>0</v>
      </c>
      <c r="J1009" s="118">
        <v>0</v>
      </c>
      <c r="K1009" s="118">
        <v>0</v>
      </c>
      <c r="L1009" s="118">
        <v>0</v>
      </c>
      <c r="M1009" s="118">
        <v>0</v>
      </c>
      <c r="N1009" s="118">
        <v>0</v>
      </c>
      <c r="O1009" s="118">
        <v>0</v>
      </c>
      <c r="P1009" s="118">
        <v>0</v>
      </c>
      <c r="Q1009" s="118">
        <v>0</v>
      </c>
      <c r="R1009" s="118">
        <v>0</v>
      </c>
      <c r="S1009" s="118">
        <v>0</v>
      </c>
      <c r="T1009" s="118">
        <v>0</v>
      </c>
      <c r="U1009" s="118">
        <v>0</v>
      </c>
      <c r="V1009" s="118">
        <v>24.2</v>
      </c>
      <c r="W1009" s="118">
        <v>28.1</v>
      </c>
      <c r="X1009" s="232"/>
    </row>
    <row r="1010" spans="1:24" ht="13.5" customHeight="1" x14ac:dyDescent="0.25">
      <c r="A1010" s="170">
        <v>0.65625</v>
      </c>
      <c r="B1010" s="118">
        <v>20</v>
      </c>
      <c r="C1010" s="118">
        <v>0</v>
      </c>
      <c r="D1010" s="118">
        <v>0</v>
      </c>
      <c r="E1010" s="118">
        <v>4</v>
      </c>
      <c r="F1010" s="118">
        <v>7</v>
      </c>
      <c r="G1010" s="118">
        <v>9</v>
      </c>
      <c r="H1010" s="118">
        <v>0</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23.2</v>
      </c>
      <c r="W1010" s="118">
        <v>26</v>
      </c>
      <c r="X1010" s="232"/>
    </row>
    <row r="1011" spans="1:24" ht="13.5" customHeight="1" x14ac:dyDescent="0.25">
      <c r="A1011" s="170">
        <v>0.66666666666666696</v>
      </c>
      <c r="B1011" s="118">
        <v>32</v>
      </c>
      <c r="C1011" s="118">
        <v>0</v>
      </c>
      <c r="D1011" s="118">
        <v>0</v>
      </c>
      <c r="E1011" s="118">
        <v>5</v>
      </c>
      <c r="F1011" s="118">
        <v>25</v>
      </c>
      <c r="G1011" s="118">
        <v>2</v>
      </c>
      <c r="H1011" s="118">
        <v>0</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22.6</v>
      </c>
      <c r="W1011" s="118">
        <v>24.4</v>
      </c>
      <c r="X1011" s="232"/>
    </row>
    <row r="1012" spans="1:24" ht="13.5" customHeight="1" x14ac:dyDescent="0.25">
      <c r="A1012" s="170">
        <v>0.67708333333333304</v>
      </c>
      <c r="B1012" s="118">
        <v>31</v>
      </c>
      <c r="C1012" s="118">
        <v>0</v>
      </c>
      <c r="D1012" s="118">
        <v>1</v>
      </c>
      <c r="E1012" s="118">
        <v>10</v>
      </c>
      <c r="F1012" s="118">
        <v>14</v>
      </c>
      <c r="G1012" s="118">
        <v>6</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21.3</v>
      </c>
      <c r="W1012" s="118">
        <v>25.3</v>
      </c>
      <c r="X1012" s="232"/>
    </row>
    <row r="1013" spans="1:24" ht="13.5" customHeight="1" x14ac:dyDescent="0.25">
      <c r="A1013" s="170">
        <v>0.6875</v>
      </c>
      <c r="B1013" s="118">
        <v>39</v>
      </c>
      <c r="C1013" s="118">
        <v>2</v>
      </c>
      <c r="D1013" s="118">
        <v>5</v>
      </c>
      <c r="E1013" s="118">
        <v>4</v>
      </c>
      <c r="F1013" s="118">
        <v>23</v>
      </c>
      <c r="G1013" s="118">
        <v>4</v>
      </c>
      <c r="H1013" s="118">
        <v>1</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20.5</v>
      </c>
      <c r="W1013" s="118">
        <v>24.8</v>
      </c>
      <c r="X1013" s="232"/>
    </row>
    <row r="1014" spans="1:24" ht="13.5" customHeight="1" x14ac:dyDescent="0.25">
      <c r="A1014" s="170">
        <v>0.69791666666666696</v>
      </c>
      <c r="B1014" s="118">
        <v>28</v>
      </c>
      <c r="C1014" s="118">
        <v>2</v>
      </c>
      <c r="D1014" s="118">
        <v>3</v>
      </c>
      <c r="E1014" s="118">
        <v>5</v>
      </c>
      <c r="F1014" s="118">
        <v>14</v>
      </c>
      <c r="G1014" s="118">
        <v>2</v>
      </c>
      <c r="H1014" s="118">
        <v>2</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20.6</v>
      </c>
      <c r="W1014" s="118">
        <v>25.7</v>
      </c>
      <c r="X1014" s="232"/>
    </row>
    <row r="1015" spans="1:24" ht="13.5" customHeight="1" x14ac:dyDescent="0.25">
      <c r="A1015" s="170">
        <v>0.70833333333333304</v>
      </c>
      <c r="B1015" s="118">
        <v>38</v>
      </c>
      <c r="C1015" s="118">
        <v>0</v>
      </c>
      <c r="D1015" s="118">
        <v>0</v>
      </c>
      <c r="E1015" s="118">
        <v>1</v>
      </c>
      <c r="F1015" s="118">
        <v>18</v>
      </c>
      <c r="G1015" s="118">
        <v>19</v>
      </c>
      <c r="H1015" s="118">
        <v>0</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24.5</v>
      </c>
      <c r="W1015" s="118">
        <v>25.4</v>
      </c>
      <c r="X1015" s="232"/>
    </row>
    <row r="1016" spans="1:24" ht="13.5" customHeight="1" x14ac:dyDescent="0.25">
      <c r="A1016" s="170">
        <v>0.71875</v>
      </c>
      <c r="B1016" s="118">
        <v>35</v>
      </c>
      <c r="C1016" s="118">
        <v>0</v>
      </c>
      <c r="D1016" s="118">
        <v>0</v>
      </c>
      <c r="E1016" s="118">
        <v>0</v>
      </c>
      <c r="F1016" s="118">
        <v>25</v>
      </c>
      <c r="G1016" s="118">
        <v>9</v>
      </c>
      <c r="H1016" s="118">
        <v>1</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24.2</v>
      </c>
      <c r="W1016" s="118">
        <v>26.5</v>
      </c>
      <c r="X1016" s="232"/>
    </row>
    <row r="1017" spans="1:24" ht="13.5" customHeight="1" x14ac:dyDescent="0.25">
      <c r="A1017" s="170">
        <v>0.72916666666666696</v>
      </c>
      <c r="B1017" s="118">
        <v>41</v>
      </c>
      <c r="C1017" s="118">
        <v>0</v>
      </c>
      <c r="D1017" s="118">
        <v>0</v>
      </c>
      <c r="E1017" s="118">
        <v>2</v>
      </c>
      <c r="F1017" s="118">
        <v>24</v>
      </c>
      <c r="G1017" s="118">
        <v>14</v>
      </c>
      <c r="H1017" s="118">
        <v>1</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24.5</v>
      </c>
      <c r="W1017" s="118">
        <v>27.4</v>
      </c>
      <c r="X1017" s="232"/>
    </row>
    <row r="1018" spans="1:24" ht="13.5" customHeight="1" x14ac:dyDescent="0.25">
      <c r="A1018" s="170">
        <v>0.73958333333333304</v>
      </c>
      <c r="B1018" s="118">
        <v>41</v>
      </c>
      <c r="C1018" s="118">
        <v>1</v>
      </c>
      <c r="D1018" s="118">
        <v>0</v>
      </c>
      <c r="E1018" s="118">
        <v>7</v>
      </c>
      <c r="F1018" s="118">
        <v>19</v>
      </c>
      <c r="G1018" s="118">
        <v>14</v>
      </c>
      <c r="H1018" s="118">
        <v>0</v>
      </c>
      <c r="I1018" s="118">
        <v>0</v>
      </c>
      <c r="J1018" s="118">
        <v>0</v>
      </c>
      <c r="K1018" s="118">
        <v>0</v>
      </c>
      <c r="L1018" s="118">
        <v>0</v>
      </c>
      <c r="M1018" s="118">
        <v>0</v>
      </c>
      <c r="N1018" s="118">
        <v>0</v>
      </c>
      <c r="O1018" s="118">
        <v>0</v>
      </c>
      <c r="P1018" s="118">
        <v>0</v>
      </c>
      <c r="Q1018" s="118">
        <v>0</v>
      </c>
      <c r="R1018" s="118">
        <v>0</v>
      </c>
      <c r="S1018" s="118">
        <v>0</v>
      </c>
      <c r="T1018" s="118">
        <v>0</v>
      </c>
      <c r="U1018" s="118">
        <v>0</v>
      </c>
      <c r="V1018" s="118">
        <v>22.6</v>
      </c>
      <c r="W1018" s="118">
        <v>26.3</v>
      </c>
      <c r="X1018" s="232"/>
    </row>
    <row r="1019" spans="1:24" ht="13.5" customHeight="1" x14ac:dyDescent="0.25">
      <c r="A1019" s="170">
        <v>0.75</v>
      </c>
      <c r="B1019" s="118">
        <v>34</v>
      </c>
      <c r="C1019" s="118">
        <v>0</v>
      </c>
      <c r="D1019" s="118">
        <v>0</v>
      </c>
      <c r="E1019" s="118">
        <v>3</v>
      </c>
      <c r="F1019" s="118">
        <v>27</v>
      </c>
      <c r="G1019" s="118">
        <v>4</v>
      </c>
      <c r="H1019" s="118">
        <v>0</v>
      </c>
      <c r="I1019" s="118">
        <v>0</v>
      </c>
      <c r="J1019" s="118">
        <v>0</v>
      </c>
      <c r="K1019" s="118">
        <v>0</v>
      </c>
      <c r="L1019" s="118">
        <v>0</v>
      </c>
      <c r="M1019" s="118">
        <v>0</v>
      </c>
      <c r="N1019" s="118">
        <v>0</v>
      </c>
      <c r="O1019" s="118">
        <v>0</v>
      </c>
      <c r="P1019" s="118">
        <v>0</v>
      </c>
      <c r="Q1019" s="118">
        <v>0</v>
      </c>
      <c r="R1019" s="118">
        <v>0</v>
      </c>
      <c r="S1019" s="118">
        <v>0</v>
      </c>
      <c r="T1019" s="118">
        <v>0</v>
      </c>
      <c r="U1019" s="118">
        <v>0</v>
      </c>
      <c r="V1019" s="118">
        <v>22.5</v>
      </c>
      <c r="W1019" s="118">
        <v>24.8</v>
      </c>
      <c r="X1019" s="232"/>
    </row>
    <row r="1020" spans="1:24" ht="13.5" customHeight="1" x14ac:dyDescent="0.25">
      <c r="A1020" s="170">
        <v>0.76041666666666696</v>
      </c>
      <c r="B1020" s="118">
        <v>52</v>
      </c>
      <c r="C1020" s="118">
        <v>0</v>
      </c>
      <c r="D1020" s="118">
        <v>0</v>
      </c>
      <c r="E1020" s="118">
        <v>5</v>
      </c>
      <c r="F1020" s="118">
        <v>41</v>
      </c>
      <c r="G1020" s="118">
        <v>4</v>
      </c>
      <c r="H1020" s="118">
        <v>2</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22.6</v>
      </c>
      <c r="W1020" s="118">
        <v>24.7</v>
      </c>
      <c r="X1020" s="232"/>
    </row>
    <row r="1021" spans="1:24" ht="13.5" customHeight="1" x14ac:dyDescent="0.25">
      <c r="A1021" s="170">
        <v>0.77083333333333304</v>
      </c>
      <c r="B1021" s="118">
        <v>41</v>
      </c>
      <c r="C1021" s="118">
        <v>1</v>
      </c>
      <c r="D1021" s="118">
        <v>1</v>
      </c>
      <c r="E1021" s="118">
        <v>0</v>
      </c>
      <c r="F1021" s="118">
        <v>33</v>
      </c>
      <c r="G1021" s="118">
        <v>6</v>
      </c>
      <c r="H1021" s="118">
        <v>0</v>
      </c>
      <c r="I1021" s="118">
        <v>0</v>
      </c>
      <c r="J1021" s="118">
        <v>0</v>
      </c>
      <c r="K1021" s="118">
        <v>0</v>
      </c>
      <c r="L1021" s="118">
        <v>0</v>
      </c>
      <c r="M1021" s="118">
        <v>0</v>
      </c>
      <c r="N1021" s="118">
        <v>0</v>
      </c>
      <c r="O1021" s="118">
        <v>0</v>
      </c>
      <c r="P1021" s="118">
        <v>0</v>
      </c>
      <c r="Q1021" s="118">
        <v>0</v>
      </c>
      <c r="R1021" s="118">
        <v>0</v>
      </c>
      <c r="S1021" s="118">
        <v>0</v>
      </c>
      <c r="T1021" s="118">
        <v>0</v>
      </c>
      <c r="U1021" s="118">
        <v>0</v>
      </c>
      <c r="V1021" s="118">
        <v>22.2</v>
      </c>
      <c r="W1021" s="118">
        <v>24.8</v>
      </c>
      <c r="X1021" s="232"/>
    </row>
    <row r="1022" spans="1:24" ht="13.5" customHeight="1" x14ac:dyDescent="0.25">
      <c r="A1022" s="170">
        <v>0.78125</v>
      </c>
      <c r="B1022" s="118">
        <v>36</v>
      </c>
      <c r="C1022" s="118">
        <v>0</v>
      </c>
      <c r="D1022" s="118">
        <v>2</v>
      </c>
      <c r="E1022" s="118">
        <v>9</v>
      </c>
      <c r="F1022" s="118">
        <v>22</v>
      </c>
      <c r="G1022" s="118">
        <v>3</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20.8</v>
      </c>
      <c r="W1022" s="118">
        <v>24.4</v>
      </c>
      <c r="X1022" s="232"/>
    </row>
    <row r="1023" spans="1:24" ht="13.5" customHeight="1" x14ac:dyDescent="0.25">
      <c r="A1023" s="170">
        <v>0.79166666666666696</v>
      </c>
      <c r="B1023" s="118">
        <v>42</v>
      </c>
      <c r="C1023" s="118">
        <v>0</v>
      </c>
      <c r="D1023" s="118">
        <v>1</v>
      </c>
      <c r="E1023" s="118">
        <v>10</v>
      </c>
      <c r="F1023" s="118">
        <v>29</v>
      </c>
      <c r="G1023" s="118">
        <v>2</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21.6</v>
      </c>
      <c r="W1023" s="118">
        <v>24.1</v>
      </c>
      <c r="X1023" s="232"/>
    </row>
    <row r="1024" spans="1:24" ht="13.5" customHeight="1" x14ac:dyDescent="0.25">
      <c r="A1024" s="170">
        <v>0.80208333333333304</v>
      </c>
      <c r="B1024" s="118">
        <v>43</v>
      </c>
      <c r="C1024" s="118">
        <v>1</v>
      </c>
      <c r="D1024" s="118">
        <v>0</v>
      </c>
      <c r="E1024" s="118">
        <v>8</v>
      </c>
      <c r="F1024" s="118">
        <v>18</v>
      </c>
      <c r="G1024" s="118">
        <v>15</v>
      </c>
      <c r="H1024" s="118">
        <v>1</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23.3</v>
      </c>
      <c r="W1024" s="118">
        <v>26.8</v>
      </c>
      <c r="X1024" s="232"/>
    </row>
    <row r="1025" spans="1:24" ht="13.5" customHeight="1" x14ac:dyDescent="0.25">
      <c r="A1025" s="170">
        <v>0.8125</v>
      </c>
      <c r="B1025" s="118">
        <v>33</v>
      </c>
      <c r="C1025" s="118">
        <v>0</v>
      </c>
      <c r="D1025" s="118">
        <v>3</v>
      </c>
      <c r="E1025" s="118">
        <v>8</v>
      </c>
      <c r="F1025" s="118">
        <v>17</v>
      </c>
      <c r="G1025" s="118">
        <v>5</v>
      </c>
      <c r="H1025" s="118">
        <v>0</v>
      </c>
      <c r="I1025" s="118">
        <v>0</v>
      </c>
      <c r="J1025" s="118">
        <v>0</v>
      </c>
      <c r="K1025" s="118">
        <v>0</v>
      </c>
      <c r="L1025" s="118">
        <v>0</v>
      </c>
      <c r="M1025" s="118">
        <v>0</v>
      </c>
      <c r="N1025" s="118">
        <v>0</v>
      </c>
      <c r="O1025" s="118">
        <v>0</v>
      </c>
      <c r="P1025" s="118">
        <v>0</v>
      </c>
      <c r="Q1025" s="118">
        <v>0</v>
      </c>
      <c r="R1025" s="118">
        <v>0</v>
      </c>
      <c r="S1025" s="118">
        <v>0</v>
      </c>
      <c r="T1025" s="118">
        <v>0</v>
      </c>
      <c r="U1025" s="118">
        <v>0</v>
      </c>
      <c r="V1025" s="118">
        <v>21.3</v>
      </c>
      <c r="W1025" s="118">
        <v>25.3</v>
      </c>
      <c r="X1025" s="232"/>
    </row>
    <row r="1026" spans="1:24" ht="13.5" customHeight="1" x14ac:dyDescent="0.25">
      <c r="A1026" s="170">
        <v>0.82291666666666696</v>
      </c>
      <c r="B1026" s="118">
        <v>34</v>
      </c>
      <c r="C1026" s="118">
        <v>1</v>
      </c>
      <c r="D1026" s="118">
        <v>4</v>
      </c>
      <c r="E1026" s="118">
        <v>7</v>
      </c>
      <c r="F1026" s="118">
        <v>18</v>
      </c>
      <c r="G1026" s="118">
        <v>4</v>
      </c>
      <c r="H1026" s="118">
        <v>0</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20.9</v>
      </c>
      <c r="W1026" s="118">
        <v>24.8</v>
      </c>
      <c r="X1026" s="232"/>
    </row>
    <row r="1027" spans="1:24" ht="13.5" customHeight="1" x14ac:dyDescent="0.25">
      <c r="A1027" s="170">
        <v>0.83333333333333304</v>
      </c>
      <c r="B1027" s="118">
        <v>20</v>
      </c>
      <c r="C1027" s="118">
        <v>0</v>
      </c>
      <c r="D1027" s="118">
        <v>0</v>
      </c>
      <c r="E1027" s="118">
        <v>1</v>
      </c>
      <c r="F1027" s="118">
        <v>9</v>
      </c>
      <c r="G1027" s="118">
        <v>8</v>
      </c>
      <c r="H1027" s="118">
        <v>2</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25.1</v>
      </c>
      <c r="W1027" s="118">
        <v>28.9</v>
      </c>
      <c r="X1027" s="232"/>
    </row>
    <row r="1028" spans="1:24" ht="13.5" customHeight="1" x14ac:dyDescent="0.25">
      <c r="A1028" s="170">
        <v>0.84375</v>
      </c>
      <c r="B1028" s="118">
        <v>22</v>
      </c>
      <c r="C1028" s="118">
        <v>0</v>
      </c>
      <c r="D1028" s="118">
        <v>2</v>
      </c>
      <c r="E1028" s="118">
        <v>3</v>
      </c>
      <c r="F1028" s="118">
        <v>11</v>
      </c>
      <c r="G1028" s="118">
        <v>4</v>
      </c>
      <c r="H1028" s="118">
        <v>1</v>
      </c>
      <c r="I1028" s="118">
        <v>1</v>
      </c>
      <c r="J1028" s="118">
        <v>0</v>
      </c>
      <c r="K1028" s="118">
        <v>0</v>
      </c>
      <c r="L1028" s="118">
        <v>0</v>
      </c>
      <c r="M1028" s="118">
        <v>0</v>
      </c>
      <c r="N1028" s="118">
        <v>0</v>
      </c>
      <c r="O1028" s="118">
        <v>0</v>
      </c>
      <c r="P1028" s="118">
        <v>0</v>
      </c>
      <c r="Q1028" s="118">
        <v>0</v>
      </c>
      <c r="R1028" s="118">
        <v>0</v>
      </c>
      <c r="S1028" s="118">
        <v>0</v>
      </c>
      <c r="T1028" s="118">
        <v>0</v>
      </c>
      <c r="U1028" s="118">
        <v>0</v>
      </c>
      <c r="V1028" s="118">
        <v>22.6</v>
      </c>
      <c r="W1028" s="118">
        <v>28.7</v>
      </c>
      <c r="X1028" s="232"/>
    </row>
    <row r="1029" spans="1:24" ht="13.5" customHeight="1" x14ac:dyDescent="0.25">
      <c r="A1029" s="170">
        <v>0.85416666666666696</v>
      </c>
      <c r="B1029" s="118">
        <v>20</v>
      </c>
      <c r="C1029" s="118">
        <v>1</v>
      </c>
      <c r="D1029" s="118">
        <v>0</v>
      </c>
      <c r="E1029" s="118">
        <v>5</v>
      </c>
      <c r="F1029" s="118">
        <v>8</v>
      </c>
      <c r="G1029" s="118">
        <v>5</v>
      </c>
      <c r="H1029" s="118">
        <v>1</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22.1</v>
      </c>
      <c r="W1029" s="118">
        <v>26.7</v>
      </c>
      <c r="X1029" s="232"/>
    </row>
    <row r="1030" spans="1:24" ht="13.5" customHeight="1" x14ac:dyDescent="0.25">
      <c r="A1030" s="170">
        <v>0.86458333333333304</v>
      </c>
      <c r="B1030" s="118">
        <v>17</v>
      </c>
      <c r="C1030" s="118">
        <v>0</v>
      </c>
      <c r="D1030" s="118">
        <v>0</v>
      </c>
      <c r="E1030" s="118">
        <v>2</v>
      </c>
      <c r="F1030" s="118">
        <v>7</v>
      </c>
      <c r="G1030" s="118">
        <v>7</v>
      </c>
      <c r="H1030" s="118">
        <v>0</v>
      </c>
      <c r="I1030" s="118">
        <v>1</v>
      </c>
      <c r="J1030" s="118">
        <v>0</v>
      </c>
      <c r="K1030" s="118">
        <v>0</v>
      </c>
      <c r="L1030" s="118">
        <v>0</v>
      </c>
      <c r="M1030" s="118">
        <v>0</v>
      </c>
      <c r="N1030" s="118">
        <v>0</v>
      </c>
      <c r="O1030" s="118">
        <v>0</v>
      </c>
      <c r="P1030" s="118">
        <v>0</v>
      </c>
      <c r="Q1030" s="118">
        <v>0</v>
      </c>
      <c r="R1030" s="118">
        <v>0</v>
      </c>
      <c r="S1030" s="118">
        <v>0</v>
      </c>
      <c r="T1030" s="118">
        <v>0</v>
      </c>
      <c r="U1030" s="118">
        <v>0</v>
      </c>
      <c r="V1030" s="118">
        <v>25.2</v>
      </c>
      <c r="W1030" s="118">
        <v>29.4</v>
      </c>
      <c r="X1030" s="232"/>
    </row>
    <row r="1031" spans="1:24" ht="13.5" customHeight="1" x14ac:dyDescent="0.25">
      <c r="A1031" s="170">
        <v>0.875</v>
      </c>
      <c r="B1031" s="118">
        <v>19</v>
      </c>
      <c r="C1031" s="118">
        <v>0</v>
      </c>
      <c r="D1031" s="118">
        <v>1</v>
      </c>
      <c r="E1031" s="118">
        <v>0</v>
      </c>
      <c r="F1031" s="118">
        <v>11</v>
      </c>
      <c r="G1031" s="118">
        <v>7</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24.2</v>
      </c>
      <c r="W1031" s="118">
        <v>27.8</v>
      </c>
      <c r="X1031" s="232"/>
    </row>
    <row r="1032" spans="1:24" ht="13.5" customHeight="1" x14ac:dyDescent="0.25">
      <c r="A1032" s="170">
        <v>0.88541666666666696</v>
      </c>
      <c r="B1032" s="118">
        <v>18</v>
      </c>
      <c r="C1032" s="118">
        <v>0</v>
      </c>
      <c r="D1032" s="118">
        <v>0</v>
      </c>
      <c r="E1032" s="118">
        <v>1</v>
      </c>
      <c r="F1032" s="118">
        <v>3</v>
      </c>
      <c r="G1032" s="118">
        <v>13</v>
      </c>
      <c r="H1032" s="118">
        <v>1</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27</v>
      </c>
      <c r="W1032" s="118">
        <v>29.3</v>
      </c>
      <c r="X1032" s="232"/>
    </row>
    <row r="1033" spans="1:24" ht="13.5" customHeight="1" x14ac:dyDescent="0.25">
      <c r="A1033" s="170">
        <v>0.89583333333333304</v>
      </c>
      <c r="B1033" s="118">
        <v>13</v>
      </c>
      <c r="C1033" s="118">
        <v>0</v>
      </c>
      <c r="D1033" s="118">
        <v>0</v>
      </c>
      <c r="E1033" s="118">
        <v>0</v>
      </c>
      <c r="F1033" s="118">
        <v>11</v>
      </c>
      <c r="G1033" s="118">
        <v>2</v>
      </c>
      <c r="H1033" s="118">
        <v>0</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23.4</v>
      </c>
      <c r="W1033" s="118">
        <v>25.4</v>
      </c>
      <c r="X1033" s="232"/>
    </row>
    <row r="1034" spans="1:24" ht="13.5" customHeight="1" x14ac:dyDescent="0.25">
      <c r="A1034" s="170">
        <v>0.90625</v>
      </c>
      <c r="B1034" s="118">
        <v>14</v>
      </c>
      <c r="C1034" s="118">
        <v>0</v>
      </c>
      <c r="D1034" s="118">
        <v>1</v>
      </c>
      <c r="E1034" s="118">
        <v>4</v>
      </c>
      <c r="F1034" s="118">
        <v>5</v>
      </c>
      <c r="G1034" s="118">
        <v>4</v>
      </c>
      <c r="H1034" s="118">
        <v>0</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21.6</v>
      </c>
      <c r="W1034" s="118">
        <v>26.2</v>
      </c>
      <c r="X1034" s="232"/>
    </row>
    <row r="1035" spans="1:24" ht="13.5" customHeight="1" x14ac:dyDescent="0.25">
      <c r="A1035" s="170">
        <v>0.91666666666666696</v>
      </c>
      <c r="B1035" s="118">
        <v>13</v>
      </c>
      <c r="C1035" s="118">
        <v>0</v>
      </c>
      <c r="D1035" s="118">
        <v>0</v>
      </c>
      <c r="E1035" s="118">
        <v>0</v>
      </c>
      <c r="F1035" s="118">
        <v>3</v>
      </c>
      <c r="G1035" s="118">
        <v>8</v>
      </c>
      <c r="H1035" s="118">
        <v>2</v>
      </c>
      <c r="I1035" s="118">
        <v>0</v>
      </c>
      <c r="J1035" s="118">
        <v>0</v>
      </c>
      <c r="K1035" s="118">
        <v>0</v>
      </c>
      <c r="L1035" s="118">
        <v>0</v>
      </c>
      <c r="M1035" s="118">
        <v>0</v>
      </c>
      <c r="N1035" s="118">
        <v>0</v>
      </c>
      <c r="O1035" s="118">
        <v>0</v>
      </c>
      <c r="P1035" s="118">
        <v>0</v>
      </c>
      <c r="Q1035" s="118">
        <v>0</v>
      </c>
      <c r="R1035" s="118">
        <v>0</v>
      </c>
      <c r="S1035" s="118">
        <v>0</v>
      </c>
      <c r="T1035" s="118">
        <v>0</v>
      </c>
      <c r="U1035" s="118">
        <v>0</v>
      </c>
      <c r="V1035" s="118">
        <v>27.6</v>
      </c>
      <c r="W1035" s="118">
        <v>30.8</v>
      </c>
      <c r="X1035" s="232"/>
    </row>
    <row r="1036" spans="1:24" ht="13.5" customHeight="1" x14ac:dyDescent="0.25">
      <c r="A1036" s="170">
        <v>0.92708333333333304</v>
      </c>
      <c r="B1036" s="118">
        <v>10</v>
      </c>
      <c r="C1036" s="118">
        <v>0</v>
      </c>
      <c r="D1036" s="118">
        <v>0</v>
      </c>
      <c r="E1036" s="118">
        <v>0</v>
      </c>
      <c r="F1036" s="118">
        <v>3</v>
      </c>
      <c r="G1036" s="118">
        <v>7</v>
      </c>
      <c r="H1036" s="118">
        <v>0</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25.8</v>
      </c>
      <c r="W1036" s="118" t="s">
        <v>187</v>
      </c>
      <c r="X1036" s="232"/>
    </row>
    <row r="1037" spans="1:24" ht="13.5" customHeight="1" x14ac:dyDescent="0.25">
      <c r="A1037" s="170">
        <v>0.9375</v>
      </c>
      <c r="B1037" s="118">
        <v>20</v>
      </c>
      <c r="C1037" s="118">
        <v>0</v>
      </c>
      <c r="D1037" s="118">
        <v>0</v>
      </c>
      <c r="E1037" s="118">
        <v>0</v>
      </c>
      <c r="F1037" s="118">
        <v>10</v>
      </c>
      <c r="G1037" s="118">
        <v>10</v>
      </c>
      <c r="H1037" s="118">
        <v>0</v>
      </c>
      <c r="I1037" s="118">
        <v>0</v>
      </c>
      <c r="J1037" s="118">
        <v>0</v>
      </c>
      <c r="K1037" s="118">
        <v>0</v>
      </c>
      <c r="L1037" s="118">
        <v>0</v>
      </c>
      <c r="M1037" s="118">
        <v>0</v>
      </c>
      <c r="N1037" s="118">
        <v>0</v>
      </c>
      <c r="O1037" s="118">
        <v>0</v>
      </c>
      <c r="P1037" s="118">
        <v>0</v>
      </c>
      <c r="Q1037" s="118">
        <v>0</v>
      </c>
      <c r="R1037" s="118">
        <v>0</v>
      </c>
      <c r="S1037" s="118">
        <v>0</v>
      </c>
      <c r="T1037" s="118">
        <v>0</v>
      </c>
      <c r="U1037" s="118">
        <v>0</v>
      </c>
      <c r="V1037" s="118">
        <v>24.5</v>
      </c>
      <c r="W1037" s="118">
        <v>26.3</v>
      </c>
      <c r="X1037" s="232"/>
    </row>
    <row r="1038" spans="1:24" ht="13.5" customHeight="1" x14ac:dyDescent="0.25">
      <c r="A1038" s="170">
        <v>0.94791666666666696</v>
      </c>
      <c r="B1038" s="118">
        <v>24</v>
      </c>
      <c r="C1038" s="118">
        <v>0</v>
      </c>
      <c r="D1038" s="118">
        <v>0</v>
      </c>
      <c r="E1038" s="118">
        <v>1</v>
      </c>
      <c r="F1038" s="118">
        <v>11</v>
      </c>
      <c r="G1038" s="118">
        <v>11</v>
      </c>
      <c r="H1038" s="118">
        <v>1</v>
      </c>
      <c r="I1038" s="118">
        <v>0</v>
      </c>
      <c r="J1038" s="118">
        <v>0</v>
      </c>
      <c r="K1038" s="118">
        <v>0</v>
      </c>
      <c r="L1038" s="118">
        <v>0</v>
      </c>
      <c r="M1038" s="118">
        <v>0</v>
      </c>
      <c r="N1038" s="118">
        <v>0</v>
      </c>
      <c r="O1038" s="118">
        <v>0</v>
      </c>
      <c r="P1038" s="118">
        <v>0</v>
      </c>
      <c r="Q1038" s="118">
        <v>0</v>
      </c>
      <c r="R1038" s="118">
        <v>0</v>
      </c>
      <c r="S1038" s="118">
        <v>0</v>
      </c>
      <c r="T1038" s="118">
        <v>0</v>
      </c>
      <c r="U1038" s="118">
        <v>0</v>
      </c>
      <c r="V1038" s="118">
        <v>24.7</v>
      </c>
      <c r="W1038" s="118">
        <v>28.3</v>
      </c>
      <c r="X1038" s="232"/>
    </row>
    <row r="1039" spans="1:24" ht="13.5" customHeight="1" x14ac:dyDescent="0.25">
      <c r="A1039" s="170">
        <v>0.95833333333333304</v>
      </c>
      <c r="B1039" s="118">
        <v>14</v>
      </c>
      <c r="C1039" s="118">
        <v>1</v>
      </c>
      <c r="D1039" s="118">
        <v>0</v>
      </c>
      <c r="E1039" s="118">
        <v>2</v>
      </c>
      <c r="F1039" s="118">
        <v>7</v>
      </c>
      <c r="G1039" s="118">
        <v>4</v>
      </c>
      <c r="H1039" s="118">
        <v>0</v>
      </c>
      <c r="I1039" s="118">
        <v>0</v>
      </c>
      <c r="J1039" s="118">
        <v>0</v>
      </c>
      <c r="K1039" s="118">
        <v>0</v>
      </c>
      <c r="L1039" s="118">
        <v>0</v>
      </c>
      <c r="M1039" s="118">
        <v>0</v>
      </c>
      <c r="N1039" s="118">
        <v>0</v>
      </c>
      <c r="O1039" s="118">
        <v>0</v>
      </c>
      <c r="P1039" s="118">
        <v>0</v>
      </c>
      <c r="Q1039" s="118">
        <v>0</v>
      </c>
      <c r="R1039" s="118">
        <v>0</v>
      </c>
      <c r="S1039" s="118">
        <v>0</v>
      </c>
      <c r="T1039" s="118">
        <v>0</v>
      </c>
      <c r="U1039" s="118">
        <v>0</v>
      </c>
      <c r="V1039" s="118">
        <v>22.5</v>
      </c>
      <c r="W1039" s="118">
        <v>28.1</v>
      </c>
      <c r="X1039" s="232"/>
    </row>
    <row r="1040" spans="1:24" ht="13.5" customHeight="1" x14ac:dyDescent="0.25">
      <c r="A1040" s="170">
        <v>0.96875</v>
      </c>
      <c r="B1040" s="118">
        <v>4</v>
      </c>
      <c r="C1040" s="118">
        <v>0</v>
      </c>
      <c r="D1040" s="118">
        <v>0</v>
      </c>
      <c r="E1040" s="118">
        <v>0</v>
      </c>
      <c r="F1040" s="118">
        <v>2</v>
      </c>
      <c r="G1040" s="118">
        <v>1</v>
      </c>
      <c r="H1040" s="118">
        <v>1</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27.2</v>
      </c>
      <c r="W1040" s="118" t="s">
        <v>187</v>
      </c>
      <c r="X1040" s="232"/>
    </row>
    <row r="1041" spans="1:24" ht="13.5" customHeight="1" x14ac:dyDescent="0.25">
      <c r="A1041" s="170">
        <v>0.97916666666666696</v>
      </c>
      <c r="B1041" s="118">
        <v>9</v>
      </c>
      <c r="C1041" s="118">
        <v>0</v>
      </c>
      <c r="D1041" s="118">
        <v>0</v>
      </c>
      <c r="E1041" s="118">
        <v>1</v>
      </c>
      <c r="F1041" s="118">
        <v>2</v>
      </c>
      <c r="G1041" s="118">
        <v>5</v>
      </c>
      <c r="H1041" s="118">
        <v>0</v>
      </c>
      <c r="I1041" s="118">
        <v>1</v>
      </c>
      <c r="J1041" s="118">
        <v>0</v>
      </c>
      <c r="K1041" s="118">
        <v>0</v>
      </c>
      <c r="L1041" s="118">
        <v>0</v>
      </c>
      <c r="M1041" s="118">
        <v>0</v>
      </c>
      <c r="N1041" s="118">
        <v>0</v>
      </c>
      <c r="O1041" s="118">
        <v>0</v>
      </c>
      <c r="P1041" s="118">
        <v>0</v>
      </c>
      <c r="Q1041" s="118">
        <v>0</v>
      </c>
      <c r="R1041" s="118">
        <v>0</v>
      </c>
      <c r="S1041" s="118">
        <v>0</v>
      </c>
      <c r="T1041" s="118">
        <v>0</v>
      </c>
      <c r="U1041" s="118">
        <v>0</v>
      </c>
      <c r="V1041" s="118">
        <v>26.2</v>
      </c>
      <c r="W1041" s="118" t="s">
        <v>187</v>
      </c>
      <c r="X1041" s="232"/>
    </row>
    <row r="1042" spans="1:24" ht="13.5" customHeight="1" thickBot="1" x14ac:dyDescent="0.3">
      <c r="A1042" s="171">
        <v>0.98958333333333304</v>
      </c>
      <c r="B1042" s="120">
        <v>3</v>
      </c>
      <c r="C1042" s="120">
        <v>0</v>
      </c>
      <c r="D1042" s="120">
        <v>0</v>
      </c>
      <c r="E1042" s="120">
        <v>0</v>
      </c>
      <c r="F1042" s="120">
        <v>0</v>
      </c>
      <c r="G1042" s="120">
        <v>1</v>
      </c>
      <c r="H1042" s="120">
        <v>1</v>
      </c>
      <c r="I1042" s="120">
        <v>1</v>
      </c>
      <c r="J1042" s="120">
        <v>0</v>
      </c>
      <c r="K1042" s="120">
        <v>0</v>
      </c>
      <c r="L1042" s="120">
        <v>0</v>
      </c>
      <c r="M1042" s="120">
        <v>0</v>
      </c>
      <c r="N1042" s="120">
        <v>0</v>
      </c>
      <c r="O1042" s="120">
        <v>0</v>
      </c>
      <c r="P1042" s="120">
        <v>0</v>
      </c>
      <c r="Q1042" s="120">
        <v>0</v>
      </c>
      <c r="R1042" s="120">
        <v>0</v>
      </c>
      <c r="S1042" s="120">
        <v>0</v>
      </c>
      <c r="T1042" s="120">
        <v>0</v>
      </c>
      <c r="U1042" s="120">
        <v>0</v>
      </c>
      <c r="V1042" s="120">
        <v>32.1</v>
      </c>
      <c r="W1042" s="120" t="s">
        <v>187</v>
      </c>
      <c r="X1042" s="232"/>
    </row>
    <row r="1043" spans="1:24" ht="13.5" customHeight="1" thickTop="1" x14ac:dyDescent="0.25">
      <c r="A1043" s="286" t="s">
        <v>111</v>
      </c>
      <c r="B1043" s="119">
        <f>SUM(B975:B1022)</f>
        <v>2043</v>
      </c>
      <c r="C1043" s="119">
        <f t="shared" ref="C1043:U1043" si="36">SUM(C975:C1022)</f>
        <v>32</v>
      </c>
      <c r="D1043" s="119">
        <f t="shared" si="36"/>
        <v>95</v>
      </c>
      <c r="E1043" s="119">
        <f t="shared" si="36"/>
        <v>384</v>
      </c>
      <c r="F1043" s="119">
        <f t="shared" si="36"/>
        <v>1083</v>
      </c>
      <c r="G1043" s="119">
        <f t="shared" si="36"/>
        <v>402</v>
      </c>
      <c r="H1043" s="119">
        <f t="shared" si="36"/>
        <v>43</v>
      </c>
      <c r="I1043" s="119">
        <f t="shared" si="36"/>
        <v>4</v>
      </c>
      <c r="J1043" s="119">
        <f t="shared" si="36"/>
        <v>0</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22.1</v>
      </c>
      <c r="W1043" s="119">
        <v>25.8</v>
      </c>
      <c r="X1043" s="232"/>
    </row>
    <row r="1044" spans="1:24" ht="13.5" customHeight="1" x14ac:dyDescent="0.25">
      <c r="A1044" s="287" t="s">
        <v>112</v>
      </c>
      <c r="B1044" s="118">
        <f>SUM(B971:B1034)</f>
        <v>2390</v>
      </c>
      <c r="C1044" s="118">
        <f t="shared" ref="C1044:U1044" si="37">SUM(C971:C1034)</f>
        <v>35</v>
      </c>
      <c r="D1044" s="118">
        <f t="shared" si="37"/>
        <v>108</v>
      </c>
      <c r="E1044" s="118">
        <f t="shared" si="37"/>
        <v>439</v>
      </c>
      <c r="F1044" s="118">
        <f t="shared" si="37"/>
        <v>1237</v>
      </c>
      <c r="G1044" s="118">
        <f t="shared" si="37"/>
        <v>503</v>
      </c>
      <c r="H1044" s="118">
        <f t="shared" si="37"/>
        <v>61</v>
      </c>
      <c r="I1044" s="118">
        <f t="shared" si="37"/>
        <v>7</v>
      </c>
      <c r="J1044" s="118">
        <f t="shared" si="37"/>
        <v>0</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22.3</v>
      </c>
      <c r="W1044" s="118">
        <v>26.1</v>
      </c>
      <c r="X1044" s="232"/>
    </row>
    <row r="1045" spans="1:24" ht="13.5" customHeight="1" x14ac:dyDescent="0.25">
      <c r="A1045" s="118" t="s">
        <v>113</v>
      </c>
      <c r="B1045" s="118">
        <f>SUM(B971:B1042)</f>
        <v>2487</v>
      </c>
      <c r="C1045" s="118">
        <f t="shared" ref="C1045:U1045" si="38">SUM(C971:C1042)</f>
        <v>36</v>
      </c>
      <c r="D1045" s="118">
        <f t="shared" si="38"/>
        <v>108</v>
      </c>
      <c r="E1045" s="118">
        <f t="shared" si="38"/>
        <v>443</v>
      </c>
      <c r="F1045" s="118">
        <f t="shared" si="38"/>
        <v>1275</v>
      </c>
      <c r="G1045" s="118">
        <f t="shared" si="38"/>
        <v>550</v>
      </c>
      <c r="H1045" s="118">
        <f t="shared" si="38"/>
        <v>66</v>
      </c>
      <c r="I1045" s="118">
        <f t="shared" si="38"/>
        <v>9</v>
      </c>
      <c r="J1045" s="118">
        <f t="shared" si="38"/>
        <v>0</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22.4</v>
      </c>
      <c r="W1045" s="118">
        <v>26.3</v>
      </c>
      <c r="X1045" s="232"/>
    </row>
    <row r="1046" spans="1:24" ht="13.5" customHeight="1" thickBot="1" x14ac:dyDescent="0.3">
      <c r="A1046" s="120" t="s">
        <v>114</v>
      </c>
      <c r="B1046" s="120">
        <f>SUM(B947:B1042)</f>
        <v>2550</v>
      </c>
      <c r="C1046" s="120">
        <f t="shared" ref="C1046:U1046" si="39">SUM(C947:C1042)</f>
        <v>36</v>
      </c>
      <c r="D1046" s="120">
        <f t="shared" si="39"/>
        <v>108</v>
      </c>
      <c r="E1046" s="120">
        <f t="shared" si="39"/>
        <v>444</v>
      </c>
      <c r="F1046" s="120">
        <f t="shared" si="39"/>
        <v>1291</v>
      </c>
      <c r="G1046" s="120">
        <f t="shared" si="39"/>
        <v>579</v>
      </c>
      <c r="H1046" s="120">
        <f t="shared" si="39"/>
        <v>82</v>
      </c>
      <c r="I1046" s="120">
        <f t="shared" si="39"/>
        <v>10</v>
      </c>
      <c r="J1046" s="120">
        <f t="shared" si="39"/>
        <v>0</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22.5</v>
      </c>
      <c r="W1046" s="120">
        <v>26.5</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5" t="s">
        <v>90</v>
      </c>
      <c r="C1049" s="556"/>
      <c r="D1049" s="556"/>
      <c r="E1049" s="556"/>
      <c r="F1049" s="556"/>
      <c r="G1049" s="556"/>
      <c r="H1049" s="556"/>
      <c r="I1049" s="556"/>
      <c r="J1049" s="556"/>
      <c r="K1049" s="556"/>
      <c r="L1049" s="556"/>
      <c r="M1049" s="556"/>
      <c r="N1049" s="556"/>
      <c r="O1049" s="556"/>
      <c r="P1049" s="556"/>
      <c r="Q1049" s="556"/>
      <c r="R1049" s="556"/>
      <c r="S1049" s="556"/>
      <c r="T1049" s="556"/>
      <c r="U1049" s="556"/>
      <c r="V1049" s="556"/>
      <c r="W1049" s="557"/>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0</v>
      </c>
      <c r="C1051" s="119">
        <v>0</v>
      </c>
      <c r="D1051" s="119">
        <v>0</v>
      </c>
      <c r="E1051" s="119">
        <v>0</v>
      </c>
      <c r="F1051" s="119">
        <v>0</v>
      </c>
      <c r="G1051" s="119">
        <v>0</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t="s">
        <v>187</v>
      </c>
      <c r="W1051" s="119" t="s">
        <v>187</v>
      </c>
      <c r="X1051" s="232"/>
    </row>
    <row r="1052" spans="1:24" ht="13.5" customHeight="1" x14ac:dyDescent="0.25">
      <c r="A1052" s="170">
        <v>1.0416666666666666E-2</v>
      </c>
      <c r="B1052" s="118">
        <v>2</v>
      </c>
      <c r="C1052" s="118">
        <v>0</v>
      </c>
      <c r="D1052" s="118">
        <v>0</v>
      </c>
      <c r="E1052" s="118">
        <v>0</v>
      </c>
      <c r="F1052" s="118">
        <v>1</v>
      </c>
      <c r="G1052" s="118">
        <v>0</v>
      </c>
      <c r="H1052" s="118">
        <v>1</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27.5</v>
      </c>
      <c r="W1052" s="118" t="s">
        <v>187</v>
      </c>
      <c r="X1052" s="232"/>
    </row>
    <row r="1053" spans="1:24" ht="13.5" customHeight="1" x14ac:dyDescent="0.25">
      <c r="A1053" s="170">
        <v>2.0833333333333332E-2</v>
      </c>
      <c r="B1053" s="118">
        <v>3</v>
      </c>
      <c r="C1053" s="118">
        <v>0</v>
      </c>
      <c r="D1053" s="118">
        <v>0</v>
      </c>
      <c r="E1053" s="118">
        <v>1</v>
      </c>
      <c r="F1053" s="118">
        <v>1</v>
      </c>
      <c r="G1053" s="118">
        <v>0</v>
      </c>
      <c r="H1053" s="118">
        <v>1</v>
      </c>
      <c r="I1053" s="118">
        <v>0</v>
      </c>
      <c r="J1053" s="118">
        <v>0</v>
      </c>
      <c r="K1053" s="118">
        <v>0</v>
      </c>
      <c r="L1053" s="118">
        <v>0</v>
      </c>
      <c r="M1053" s="118">
        <v>0</v>
      </c>
      <c r="N1053" s="118">
        <v>0</v>
      </c>
      <c r="O1053" s="118">
        <v>0</v>
      </c>
      <c r="P1053" s="118">
        <v>0</v>
      </c>
      <c r="Q1053" s="118">
        <v>0</v>
      </c>
      <c r="R1053" s="118">
        <v>0</v>
      </c>
      <c r="S1053" s="118">
        <v>0</v>
      </c>
      <c r="T1053" s="118">
        <v>0</v>
      </c>
      <c r="U1053" s="118">
        <v>0</v>
      </c>
      <c r="V1053" s="118">
        <v>24.6</v>
      </c>
      <c r="W1053" s="118" t="s">
        <v>187</v>
      </c>
      <c r="X1053" s="232"/>
    </row>
    <row r="1054" spans="1:24" ht="13.5" customHeight="1" x14ac:dyDescent="0.25">
      <c r="A1054" s="170">
        <v>3.125E-2</v>
      </c>
      <c r="B1054" s="118">
        <v>3</v>
      </c>
      <c r="C1054" s="118">
        <v>0</v>
      </c>
      <c r="D1054" s="118">
        <v>0</v>
      </c>
      <c r="E1054" s="118">
        <v>1</v>
      </c>
      <c r="F1054" s="118">
        <v>2</v>
      </c>
      <c r="G1054" s="118">
        <v>0</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22.8</v>
      </c>
      <c r="W1054" s="118" t="s">
        <v>187</v>
      </c>
      <c r="X1054" s="232"/>
    </row>
    <row r="1055" spans="1:24" ht="13.5" customHeight="1" x14ac:dyDescent="0.25">
      <c r="A1055" s="170">
        <v>4.1666666666666664E-2</v>
      </c>
      <c r="B1055" s="118">
        <v>1</v>
      </c>
      <c r="C1055" s="118">
        <v>0</v>
      </c>
      <c r="D1055" s="118">
        <v>0</v>
      </c>
      <c r="E1055" s="118">
        <v>0</v>
      </c>
      <c r="F1055" s="118">
        <v>0</v>
      </c>
      <c r="G1055" s="118">
        <v>1</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25.1</v>
      </c>
      <c r="W1055" s="118" t="s">
        <v>187</v>
      </c>
      <c r="X1055" s="232"/>
    </row>
    <row r="1056" spans="1:24"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187</v>
      </c>
      <c r="W1056" s="118" t="s">
        <v>187</v>
      </c>
      <c r="X1056" s="232"/>
    </row>
    <row r="1057" spans="1:24" ht="13.5" customHeight="1" x14ac:dyDescent="0.25">
      <c r="A1057" s="170">
        <v>6.25E-2</v>
      </c>
      <c r="B1057" s="118">
        <v>1</v>
      </c>
      <c r="C1057" s="118">
        <v>0</v>
      </c>
      <c r="D1057" s="118">
        <v>0</v>
      </c>
      <c r="E1057" s="118">
        <v>0</v>
      </c>
      <c r="F1057" s="118">
        <v>0</v>
      </c>
      <c r="G1057" s="118">
        <v>1</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v>29.9</v>
      </c>
      <c r="W1057" s="118" t="s">
        <v>187</v>
      </c>
      <c r="X1057" s="232"/>
    </row>
    <row r="1058" spans="1:24" ht="13.5" customHeight="1" x14ac:dyDescent="0.25">
      <c r="A1058" s="170">
        <v>7.2916666666666699E-2</v>
      </c>
      <c r="B1058" s="118">
        <v>1</v>
      </c>
      <c r="C1058" s="118">
        <v>0</v>
      </c>
      <c r="D1058" s="118">
        <v>0</v>
      </c>
      <c r="E1058" s="118">
        <v>0</v>
      </c>
      <c r="F1058" s="118">
        <v>0</v>
      </c>
      <c r="G1058" s="118">
        <v>1</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27.1</v>
      </c>
      <c r="W1058" s="118" t="s">
        <v>187</v>
      </c>
      <c r="X1058" s="232"/>
    </row>
    <row r="1059" spans="1:24" ht="13.5" customHeight="1" x14ac:dyDescent="0.25">
      <c r="A1059" s="170">
        <v>8.3333333333333301E-2</v>
      </c>
      <c r="B1059" s="118">
        <v>5</v>
      </c>
      <c r="C1059" s="118">
        <v>0</v>
      </c>
      <c r="D1059" s="118">
        <v>0</v>
      </c>
      <c r="E1059" s="118">
        <v>0</v>
      </c>
      <c r="F1059" s="118">
        <v>0</v>
      </c>
      <c r="G1059" s="118">
        <v>1</v>
      </c>
      <c r="H1059" s="118">
        <v>4</v>
      </c>
      <c r="I1059" s="118">
        <v>0</v>
      </c>
      <c r="J1059" s="118">
        <v>0</v>
      </c>
      <c r="K1059" s="118">
        <v>0</v>
      </c>
      <c r="L1059" s="118">
        <v>0</v>
      </c>
      <c r="M1059" s="118">
        <v>0</v>
      </c>
      <c r="N1059" s="118">
        <v>0</v>
      </c>
      <c r="O1059" s="118">
        <v>0</v>
      </c>
      <c r="P1059" s="118">
        <v>0</v>
      </c>
      <c r="Q1059" s="118">
        <v>0</v>
      </c>
      <c r="R1059" s="118">
        <v>0</v>
      </c>
      <c r="S1059" s="118">
        <v>0</v>
      </c>
      <c r="T1059" s="118">
        <v>0</v>
      </c>
      <c r="U1059" s="118">
        <v>0</v>
      </c>
      <c r="V1059" s="118">
        <v>30.7</v>
      </c>
      <c r="W1059" s="118" t="s">
        <v>187</v>
      </c>
      <c r="X1059" s="232"/>
    </row>
    <row r="1060" spans="1:24" ht="13.5" customHeight="1" x14ac:dyDescent="0.25">
      <c r="A1060" s="170">
        <v>9.375E-2</v>
      </c>
      <c r="B1060" s="118">
        <v>2</v>
      </c>
      <c r="C1060" s="118">
        <v>0</v>
      </c>
      <c r="D1060" s="118">
        <v>0</v>
      </c>
      <c r="E1060" s="118">
        <v>1</v>
      </c>
      <c r="F1060" s="118">
        <v>0</v>
      </c>
      <c r="G1060" s="118">
        <v>1</v>
      </c>
      <c r="H1060" s="118">
        <v>0</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23.9</v>
      </c>
      <c r="W1060" s="118" t="s">
        <v>187</v>
      </c>
      <c r="X1060" s="232"/>
    </row>
    <row r="1061" spans="1:24" ht="13.5" customHeight="1" x14ac:dyDescent="0.25">
      <c r="A1061" s="170">
        <v>0.104166666666667</v>
      </c>
      <c r="B1061" s="118">
        <v>1</v>
      </c>
      <c r="C1061" s="118">
        <v>0</v>
      </c>
      <c r="D1061" s="118">
        <v>0</v>
      </c>
      <c r="E1061" s="118">
        <v>0</v>
      </c>
      <c r="F1061" s="118">
        <v>0</v>
      </c>
      <c r="G1061" s="118">
        <v>0</v>
      </c>
      <c r="H1061" s="118">
        <v>1</v>
      </c>
      <c r="I1061" s="118">
        <v>0</v>
      </c>
      <c r="J1061" s="118">
        <v>0</v>
      </c>
      <c r="K1061" s="118">
        <v>0</v>
      </c>
      <c r="L1061" s="118">
        <v>0</v>
      </c>
      <c r="M1061" s="118">
        <v>0</v>
      </c>
      <c r="N1061" s="118">
        <v>0</v>
      </c>
      <c r="O1061" s="118">
        <v>0</v>
      </c>
      <c r="P1061" s="118">
        <v>0</v>
      </c>
      <c r="Q1061" s="118">
        <v>0</v>
      </c>
      <c r="R1061" s="118">
        <v>0</v>
      </c>
      <c r="S1061" s="118">
        <v>0</v>
      </c>
      <c r="T1061" s="118">
        <v>0</v>
      </c>
      <c r="U1061" s="118">
        <v>0</v>
      </c>
      <c r="V1061" s="118">
        <v>31</v>
      </c>
      <c r="W1061" s="118" t="s">
        <v>187</v>
      </c>
      <c r="X1061" s="232"/>
    </row>
    <row r="1062" spans="1:24"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187</v>
      </c>
      <c r="W1062" s="118" t="s">
        <v>187</v>
      </c>
      <c r="X1062" s="232"/>
    </row>
    <row r="1063" spans="1:24" ht="13.5" customHeight="1" x14ac:dyDescent="0.25">
      <c r="A1063" s="170">
        <v>0.125</v>
      </c>
      <c r="B1063" s="118">
        <v>0</v>
      </c>
      <c r="C1063" s="118">
        <v>0</v>
      </c>
      <c r="D1063" s="118">
        <v>0</v>
      </c>
      <c r="E1063" s="118">
        <v>0</v>
      </c>
      <c r="F1063" s="118">
        <v>0</v>
      </c>
      <c r="G1063" s="118">
        <v>0</v>
      </c>
      <c r="H1063" s="118">
        <v>0</v>
      </c>
      <c r="I1063" s="118">
        <v>0</v>
      </c>
      <c r="J1063" s="118">
        <v>0</v>
      </c>
      <c r="K1063" s="118">
        <v>0</v>
      </c>
      <c r="L1063" s="118">
        <v>0</v>
      </c>
      <c r="M1063" s="118">
        <v>0</v>
      </c>
      <c r="N1063" s="118">
        <v>0</v>
      </c>
      <c r="O1063" s="118">
        <v>0</v>
      </c>
      <c r="P1063" s="118">
        <v>0</v>
      </c>
      <c r="Q1063" s="118">
        <v>0</v>
      </c>
      <c r="R1063" s="118">
        <v>0</v>
      </c>
      <c r="S1063" s="118">
        <v>0</v>
      </c>
      <c r="T1063" s="118">
        <v>0</v>
      </c>
      <c r="U1063" s="118">
        <v>0</v>
      </c>
      <c r="V1063" s="118" t="s">
        <v>187</v>
      </c>
      <c r="W1063" s="118" t="s">
        <v>187</v>
      </c>
      <c r="X1063" s="232"/>
    </row>
    <row r="1064" spans="1:24" ht="13.5" customHeight="1" x14ac:dyDescent="0.25">
      <c r="A1064" s="170">
        <v>0.13541666666666699</v>
      </c>
      <c r="B1064" s="118">
        <v>2</v>
      </c>
      <c r="C1064" s="118">
        <v>0</v>
      </c>
      <c r="D1064" s="118">
        <v>0</v>
      </c>
      <c r="E1064" s="118">
        <v>0</v>
      </c>
      <c r="F1064" s="118">
        <v>1</v>
      </c>
      <c r="G1064" s="118">
        <v>1</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25.5</v>
      </c>
      <c r="W1064" s="118" t="s">
        <v>187</v>
      </c>
      <c r="X1064" s="232"/>
    </row>
    <row r="1065" spans="1:24" ht="13.5" customHeight="1" x14ac:dyDescent="0.25">
      <c r="A1065" s="170">
        <v>0.14583333333333301</v>
      </c>
      <c r="B1065" s="118">
        <v>2</v>
      </c>
      <c r="C1065" s="118">
        <v>0</v>
      </c>
      <c r="D1065" s="118">
        <v>0</v>
      </c>
      <c r="E1065" s="118">
        <v>0</v>
      </c>
      <c r="F1065" s="118">
        <v>0</v>
      </c>
      <c r="G1065" s="118">
        <v>2</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v>27.5</v>
      </c>
      <c r="W1065" s="118" t="s">
        <v>187</v>
      </c>
      <c r="X1065" s="232"/>
    </row>
    <row r="1066" spans="1:24" ht="13.5" customHeight="1" x14ac:dyDescent="0.25">
      <c r="A1066" s="170">
        <v>0.15625</v>
      </c>
      <c r="B1066" s="118">
        <v>2</v>
      </c>
      <c r="C1066" s="118">
        <v>0</v>
      </c>
      <c r="D1066" s="118">
        <v>0</v>
      </c>
      <c r="E1066" s="118">
        <v>0</v>
      </c>
      <c r="F1066" s="118">
        <v>1</v>
      </c>
      <c r="G1066" s="118">
        <v>1</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25.1</v>
      </c>
      <c r="W1066" s="118" t="s">
        <v>187</v>
      </c>
      <c r="X1066" s="232"/>
    </row>
    <row r="1067" spans="1:24" ht="13.5" customHeight="1" x14ac:dyDescent="0.25">
      <c r="A1067" s="170">
        <v>0.16666666666666699</v>
      </c>
      <c r="B1067" s="118">
        <v>2</v>
      </c>
      <c r="C1067" s="118">
        <v>0</v>
      </c>
      <c r="D1067" s="118">
        <v>0</v>
      </c>
      <c r="E1067" s="118">
        <v>0</v>
      </c>
      <c r="F1067" s="118">
        <v>1</v>
      </c>
      <c r="G1067" s="118">
        <v>0</v>
      </c>
      <c r="H1067" s="118">
        <v>1</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27</v>
      </c>
      <c r="W1067" s="118" t="s">
        <v>187</v>
      </c>
      <c r="X1067" s="232"/>
    </row>
    <row r="1068" spans="1:24" ht="13.5" customHeight="1" x14ac:dyDescent="0.25">
      <c r="A1068" s="170">
        <v>0.17708333333333301</v>
      </c>
      <c r="B1068" s="118">
        <v>2</v>
      </c>
      <c r="C1068" s="118">
        <v>0</v>
      </c>
      <c r="D1068" s="118">
        <v>0</v>
      </c>
      <c r="E1068" s="118">
        <v>0</v>
      </c>
      <c r="F1068" s="118">
        <v>1</v>
      </c>
      <c r="G1068" s="118">
        <v>1</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26.5</v>
      </c>
      <c r="W1068" s="118" t="s">
        <v>187</v>
      </c>
      <c r="X1068" s="232"/>
    </row>
    <row r="1069" spans="1:24" ht="13.5" customHeight="1" x14ac:dyDescent="0.25">
      <c r="A1069" s="170">
        <v>0.1875</v>
      </c>
      <c r="B1069" s="118">
        <v>1</v>
      </c>
      <c r="C1069" s="118">
        <v>0</v>
      </c>
      <c r="D1069" s="118">
        <v>0</v>
      </c>
      <c r="E1069" s="118">
        <v>0</v>
      </c>
      <c r="F1069" s="118">
        <v>0</v>
      </c>
      <c r="G1069" s="118">
        <v>0</v>
      </c>
      <c r="H1069" s="118">
        <v>1</v>
      </c>
      <c r="I1069" s="118">
        <v>0</v>
      </c>
      <c r="J1069" s="118">
        <v>0</v>
      </c>
      <c r="K1069" s="118">
        <v>0</v>
      </c>
      <c r="L1069" s="118">
        <v>0</v>
      </c>
      <c r="M1069" s="118">
        <v>0</v>
      </c>
      <c r="N1069" s="118">
        <v>0</v>
      </c>
      <c r="O1069" s="118">
        <v>0</v>
      </c>
      <c r="P1069" s="118">
        <v>0</v>
      </c>
      <c r="Q1069" s="118">
        <v>0</v>
      </c>
      <c r="R1069" s="118">
        <v>0</v>
      </c>
      <c r="S1069" s="118">
        <v>0</v>
      </c>
      <c r="T1069" s="118">
        <v>0</v>
      </c>
      <c r="U1069" s="118">
        <v>0</v>
      </c>
      <c r="V1069" s="118">
        <v>32.799999999999997</v>
      </c>
      <c r="W1069" s="118" t="s">
        <v>187</v>
      </c>
      <c r="X1069" s="232"/>
    </row>
    <row r="1070" spans="1:24" ht="13.5" customHeight="1" x14ac:dyDescent="0.25">
      <c r="A1070" s="170">
        <v>0.19791666666666699</v>
      </c>
      <c r="B1070" s="118">
        <v>9</v>
      </c>
      <c r="C1070" s="118">
        <v>0</v>
      </c>
      <c r="D1070" s="118">
        <v>0</v>
      </c>
      <c r="E1070" s="118">
        <v>1</v>
      </c>
      <c r="F1070" s="118">
        <v>3</v>
      </c>
      <c r="G1070" s="118">
        <v>2</v>
      </c>
      <c r="H1070" s="118">
        <v>2</v>
      </c>
      <c r="I1070" s="118">
        <v>1</v>
      </c>
      <c r="J1070" s="118">
        <v>0</v>
      </c>
      <c r="K1070" s="118">
        <v>0</v>
      </c>
      <c r="L1070" s="118">
        <v>0</v>
      </c>
      <c r="M1070" s="118">
        <v>0</v>
      </c>
      <c r="N1070" s="118">
        <v>0</v>
      </c>
      <c r="O1070" s="118">
        <v>0</v>
      </c>
      <c r="P1070" s="118">
        <v>0</v>
      </c>
      <c r="Q1070" s="118">
        <v>0</v>
      </c>
      <c r="R1070" s="118">
        <v>0</v>
      </c>
      <c r="S1070" s="118">
        <v>0</v>
      </c>
      <c r="T1070" s="118">
        <v>0</v>
      </c>
      <c r="U1070" s="118">
        <v>0</v>
      </c>
      <c r="V1070" s="118">
        <v>27.1</v>
      </c>
      <c r="W1070" s="118" t="s">
        <v>187</v>
      </c>
      <c r="X1070" s="232"/>
    </row>
    <row r="1071" spans="1:24" ht="13.5" customHeight="1" x14ac:dyDescent="0.25">
      <c r="A1071" s="170">
        <v>0.20833333333333301</v>
      </c>
      <c r="B1071" s="118">
        <v>2</v>
      </c>
      <c r="C1071" s="118">
        <v>0</v>
      </c>
      <c r="D1071" s="118">
        <v>0</v>
      </c>
      <c r="E1071" s="118">
        <v>0</v>
      </c>
      <c r="F1071" s="118">
        <v>2</v>
      </c>
      <c r="G1071" s="118">
        <v>0</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24.6</v>
      </c>
      <c r="W1071" s="118" t="s">
        <v>187</v>
      </c>
      <c r="X1071" s="232"/>
    </row>
    <row r="1072" spans="1:24" ht="13.5" customHeight="1" x14ac:dyDescent="0.25">
      <c r="A1072" s="170">
        <v>0.21875</v>
      </c>
      <c r="B1072" s="118">
        <v>2</v>
      </c>
      <c r="C1072" s="118">
        <v>0</v>
      </c>
      <c r="D1072" s="118">
        <v>0</v>
      </c>
      <c r="E1072" s="118">
        <v>0</v>
      </c>
      <c r="F1072" s="118">
        <v>1</v>
      </c>
      <c r="G1072" s="118">
        <v>0</v>
      </c>
      <c r="H1072" s="118">
        <v>1</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28.9</v>
      </c>
      <c r="W1072" s="118" t="s">
        <v>187</v>
      </c>
      <c r="X1072" s="232"/>
    </row>
    <row r="1073" spans="1:24" ht="13.5" customHeight="1" x14ac:dyDescent="0.25">
      <c r="A1073" s="170">
        <v>0.22916666666666699</v>
      </c>
      <c r="B1073" s="118">
        <v>5</v>
      </c>
      <c r="C1073" s="118">
        <v>0</v>
      </c>
      <c r="D1073" s="118">
        <v>0</v>
      </c>
      <c r="E1073" s="118">
        <v>0</v>
      </c>
      <c r="F1073" s="118">
        <v>0</v>
      </c>
      <c r="G1073" s="118">
        <v>4</v>
      </c>
      <c r="H1073" s="118">
        <v>1</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28.8</v>
      </c>
      <c r="W1073" s="118" t="s">
        <v>187</v>
      </c>
      <c r="X1073" s="232"/>
    </row>
    <row r="1074" spans="1:24" ht="13.5" customHeight="1" x14ac:dyDescent="0.25">
      <c r="A1074" s="170">
        <v>0.23958333333333301</v>
      </c>
      <c r="B1074" s="118">
        <v>5</v>
      </c>
      <c r="C1074" s="118">
        <v>0</v>
      </c>
      <c r="D1074" s="118">
        <v>0</v>
      </c>
      <c r="E1074" s="118">
        <v>0</v>
      </c>
      <c r="F1074" s="118">
        <v>2</v>
      </c>
      <c r="G1074" s="118">
        <v>2</v>
      </c>
      <c r="H1074" s="118">
        <v>1</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28.3</v>
      </c>
      <c r="W1074" s="118" t="s">
        <v>187</v>
      </c>
      <c r="X1074" s="232"/>
    </row>
    <row r="1075" spans="1:24" ht="13.5" customHeight="1" x14ac:dyDescent="0.25">
      <c r="A1075" s="170">
        <v>0.25</v>
      </c>
      <c r="B1075" s="118">
        <v>5</v>
      </c>
      <c r="C1075" s="118">
        <v>0</v>
      </c>
      <c r="D1075" s="118">
        <v>0</v>
      </c>
      <c r="E1075" s="118">
        <v>0</v>
      </c>
      <c r="F1075" s="118">
        <v>1</v>
      </c>
      <c r="G1075" s="118">
        <v>4</v>
      </c>
      <c r="H1075" s="118">
        <v>0</v>
      </c>
      <c r="I1075" s="118">
        <v>0</v>
      </c>
      <c r="J1075" s="118">
        <v>0</v>
      </c>
      <c r="K1075" s="118">
        <v>0</v>
      </c>
      <c r="L1075" s="118">
        <v>0</v>
      </c>
      <c r="M1075" s="118">
        <v>0</v>
      </c>
      <c r="N1075" s="118">
        <v>0</v>
      </c>
      <c r="O1075" s="118">
        <v>0</v>
      </c>
      <c r="P1075" s="118">
        <v>0</v>
      </c>
      <c r="Q1075" s="118">
        <v>0</v>
      </c>
      <c r="R1075" s="118">
        <v>0</v>
      </c>
      <c r="S1075" s="118">
        <v>0</v>
      </c>
      <c r="T1075" s="118">
        <v>0</v>
      </c>
      <c r="U1075" s="118">
        <v>0</v>
      </c>
      <c r="V1075" s="118">
        <v>27.1</v>
      </c>
      <c r="W1075" s="118" t="s">
        <v>187</v>
      </c>
      <c r="X1075" s="232"/>
    </row>
    <row r="1076" spans="1:24" ht="13.5" customHeight="1" x14ac:dyDescent="0.25">
      <c r="A1076" s="170">
        <v>0.26041666666666702</v>
      </c>
      <c r="B1076" s="118">
        <v>9</v>
      </c>
      <c r="C1076" s="118">
        <v>0</v>
      </c>
      <c r="D1076" s="118">
        <v>0</v>
      </c>
      <c r="E1076" s="118">
        <v>0</v>
      </c>
      <c r="F1076" s="118">
        <v>3</v>
      </c>
      <c r="G1076" s="118">
        <v>5</v>
      </c>
      <c r="H1076" s="118">
        <v>0</v>
      </c>
      <c r="I1076" s="118">
        <v>1</v>
      </c>
      <c r="J1076" s="118">
        <v>0</v>
      </c>
      <c r="K1076" s="118">
        <v>0</v>
      </c>
      <c r="L1076" s="118">
        <v>0</v>
      </c>
      <c r="M1076" s="118">
        <v>0</v>
      </c>
      <c r="N1076" s="118">
        <v>0</v>
      </c>
      <c r="O1076" s="118">
        <v>0</v>
      </c>
      <c r="P1076" s="118">
        <v>0</v>
      </c>
      <c r="Q1076" s="118">
        <v>0</v>
      </c>
      <c r="R1076" s="118">
        <v>0</v>
      </c>
      <c r="S1076" s="118">
        <v>0</v>
      </c>
      <c r="T1076" s="118">
        <v>0</v>
      </c>
      <c r="U1076" s="118">
        <v>0</v>
      </c>
      <c r="V1076" s="118">
        <v>27</v>
      </c>
      <c r="W1076" s="118" t="s">
        <v>187</v>
      </c>
      <c r="X1076" s="232"/>
    </row>
    <row r="1077" spans="1:24" ht="13.5" customHeight="1" x14ac:dyDescent="0.25">
      <c r="A1077" s="170">
        <v>0.27083333333333298</v>
      </c>
      <c r="B1077" s="118">
        <v>9</v>
      </c>
      <c r="C1077" s="118">
        <v>0</v>
      </c>
      <c r="D1077" s="118">
        <v>0</v>
      </c>
      <c r="E1077" s="118">
        <v>1</v>
      </c>
      <c r="F1077" s="118">
        <v>3</v>
      </c>
      <c r="G1077" s="118">
        <v>3</v>
      </c>
      <c r="H1077" s="118">
        <v>2</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25.6</v>
      </c>
      <c r="W1077" s="118" t="s">
        <v>187</v>
      </c>
      <c r="X1077" s="232"/>
    </row>
    <row r="1078" spans="1:24" ht="13.5" customHeight="1" x14ac:dyDescent="0.25">
      <c r="A1078" s="170">
        <v>0.28125</v>
      </c>
      <c r="B1078" s="118">
        <v>15</v>
      </c>
      <c r="C1078" s="118">
        <v>0</v>
      </c>
      <c r="D1078" s="118">
        <v>0</v>
      </c>
      <c r="E1078" s="118">
        <v>1</v>
      </c>
      <c r="F1078" s="118">
        <v>8</v>
      </c>
      <c r="G1078" s="118">
        <v>6</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23.9</v>
      </c>
      <c r="W1078" s="118">
        <v>27.7</v>
      </c>
      <c r="X1078" s="232"/>
    </row>
    <row r="1079" spans="1:24" ht="13.5" customHeight="1" x14ac:dyDescent="0.25">
      <c r="A1079" s="170">
        <v>0.29166666666666702</v>
      </c>
      <c r="B1079" s="118">
        <v>18</v>
      </c>
      <c r="C1079" s="118">
        <v>0</v>
      </c>
      <c r="D1079" s="118">
        <v>0</v>
      </c>
      <c r="E1079" s="118">
        <v>1</v>
      </c>
      <c r="F1079" s="118">
        <v>9</v>
      </c>
      <c r="G1079" s="118">
        <v>7</v>
      </c>
      <c r="H1079" s="118">
        <v>1</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25.2</v>
      </c>
      <c r="W1079" s="118">
        <v>29.5</v>
      </c>
      <c r="X1079" s="232"/>
    </row>
    <row r="1080" spans="1:24" ht="13.5" customHeight="1" x14ac:dyDescent="0.25">
      <c r="A1080" s="170">
        <v>0.30208333333333298</v>
      </c>
      <c r="B1080" s="118">
        <v>25</v>
      </c>
      <c r="C1080" s="118">
        <v>0</v>
      </c>
      <c r="D1080" s="118">
        <v>0</v>
      </c>
      <c r="E1080" s="118">
        <v>1</v>
      </c>
      <c r="F1080" s="118">
        <v>12</v>
      </c>
      <c r="G1080" s="118">
        <v>12</v>
      </c>
      <c r="H1080" s="118">
        <v>0</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24.6</v>
      </c>
      <c r="W1080" s="118">
        <v>27.7</v>
      </c>
      <c r="X1080" s="232"/>
    </row>
    <row r="1081" spans="1:24" ht="13.5" customHeight="1" x14ac:dyDescent="0.25">
      <c r="A1081" s="170">
        <v>0.3125</v>
      </c>
      <c r="B1081" s="118">
        <v>40</v>
      </c>
      <c r="C1081" s="118">
        <v>0</v>
      </c>
      <c r="D1081" s="118">
        <v>1</v>
      </c>
      <c r="E1081" s="118">
        <v>8</v>
      </c>
      <c r="F1081" s="118">
        <v>20</v>
      </c>
      <c r="G1081" s="118">
        <v>9</v>
      </c>
      <c r="H1081" s="118">
        <v>2</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23</v>
      </c>
      <c r="W1081" s="118">
        <v>26.6</v>
      </c>
      <c r="X1081" s="232"/>
    </row>
    <row r="1082" spans="1:24" ht="13.5" customHeight="1" x14ac:dyDescent="0.25">
      <c r="A1082" s="170">
        <v>0.32291666666666702</v>
      </c>
      <c r="B1082" s="118">
        <v>59</v>
      </c>
      <c r="C1082" s="118">
        <v>0</v>
      </c>
      <c r="D1082" s="118">
        <v>0</v>
      </c>
      <c r="E1082" s="118">
        <v>6</v>
      </c>
      <c r="F1082" s="118">
        <v>35</v>
      </c>
      <c r="G1082" s="118">
        <v>17</v>
      </c>
      <c r="H1082" s="118">
        <v>1</v>
      </c>
      <c r="I1082" s="118">
        <v>0</v>
      </c>
      <c r="J1082" s="118">
        <v>0</v>
      </c>
      <c r="K1082" s="118">
        <v>0</v>
      </c>
      <c r="L1082" s="118">
        <v>0</v>
      </c>
      <c r="M1082" s="118">
        <v>0</v>
      </c>
      <c r="N1082" s="118">
        <v>0</v>
      </c>
      <c r="O1082" s="118">
        <v>0</v>
      </c>
      <c r="P1082" s="118">
        <v>0</v>
      </c>
      <c r="Q1082" s="118">
        <v>0</v>
      </c>
      <c r="R1082" s="118">
        <v>0</v>
      </c>
      <c r="S1082" s="118">
        <v>0</v>
      </c>
      <c r="T1082" s="118">
        <v>0</v>
      </c>
      <c r="U1082" s="118">
        <v>0</v>
      </c>
      <c r="V1082" s="118">
        <v>23.5</v>
      </c>
      <c r="W1082" s="118">
        <v>27</v>
      </c>
      <c r="X1082" s="232"/>
    </row>
    <row r="1083" spans="1:24" ht="13.5" customHeight="1" x14ac:dyDescent="0.25">
      <c r="A1083" s="170">
        <v>0.33333333333333298</v>
      </c>
      <c r="B1083" s="118">
        <v>55</v>
      </c>
      <c r="C1083" s="118">
        <v>3</v>
      </c>
      <c r="D1083" s="118">
        <v>0</v>
      </c>
      <c r="E1083" s="118">
        <v>14</v>
      </c>
      <c r="F1083" s="118">
        <v>31</v>
      </c>
      <c r="G1083" s="118">
        <v>6</v>
      </c>
      <c r="H1083" s="118">
        <v>1</v>
      </c>
      <c r="I1083" s="118">
        <v>0</v>
      </c>
      <c r="J1083" s="118">
        <v>0</v>
      </c>
      <c r="K1083" s="118">
        <v>0</v>
      </c>
      <c r="L1083" s="118">
        <v>0</v>
      </c>
      <c r="M1083" s="118">
        <v>0</v>
      </c>
      <c r="N1083" s="118">
        <v>0</v>
      </c>
      <c r="O1083" s="118">
        <v>0</v>
      </c>
      <c r="P1083" s="118">
        <v>0</v>
      </c>
      <c r="Q1083" s="118">
        <v>0</v>
      </c>
      <c r="R1083" s="118">
        <v>0</v>
      </c>
      <c r="S1083" s="118">
        <v>0</v>
      </c>
      <c r="T1083" s="118">
        <v>0</v>
      </c>
      <c r="U1083" s="118">
        <v>0</v>
      </c>
      <c r="V1083" s="118">
        <v>20.8</v>
      </c>
      <c r="W1083" s="118">
        <v>24.1</v>
      </c>
      <c r="X1083" s="232"/>
    </row>
    <row r="1084" spans="1:24" ht="13.5" customHeight="1" x14ac:dyDescent="0.25">
      <c r="A1084" s="170">
        <v>0.34375</v>
      </c>
      <c r="B1084" s="118">
        <v>61</v>
      </c>
      <c r="C1084" s="118">
        <v>1</v>
      </c>
      <c r="D1084" s="118">
        <v>2</v>
      </c>
      <c r="E1084" s="118">
        <v>12</v>
      </c>
      <c r="F1084" s="118">
        <v>39</v>
      </c>
      <c r="G1084" s="118">
        <v>6</v>
      </c>
      <c r="H1084" s="118">
        <v>1</v>
      </c>
      <c r="I1084" s="118">
        <v>0</v>
      </c>
      <c r="J1084" s="118">
        <v>0</v>
      </c>
      <c r="K1084" s="118">
        <v>0</v>
      </c>
      <c r="L1084" s="118">
        <v>0</v>
      </c>
      <c r="M1084" s="118">
        <v>0</v>
      </c>
      <c r="N1084" s="118">
        <v>0</v>
      </c>
      <c r="O1084" s="118">
        <v>0</v>
      </c>
      <c r="P1084" s="118">
        <v>0</v>
      </c>
      <c r="Q1084" s="118">
        <v>0</v>
      </c>
      <c r="R1084" s="118">
        <v>0</v>
      </c>
      <c r="S1084" s="118">
        <v>0</v>
      </c>
      <c r="T1084" s="118">
        <v>0</v>
      </c>
      <c r="U1084" s="118">
        <v>0</v>
      </c>
      <c r="V1084" s="118">
        <v>21.8</v>
      </c>
      <c r="W1084" s="118">
        <v>24.6</v>
      </c>
      <c r="X1084" s="232"/>
    </row>
    <row r="1085" spans="1:24" ht="13.5" customHeight="1" x14ac:dyDescent="0.25">
      <c r="A1085" s="170">
        <v>0.35416666666666702</v>
      </c>
      <c r="B1085" s="118">
        <v>74</v>
      </c>
      <c r="C1085" s="118">
        <v>4</v>
      </c>
      <c r="D1085" s="118">
        <v>9</v>
      </c>
      <c r="E1085" s="118">
        <v>37</v>
      </c>
      <c r="F1085" s="118">
        <v>22</v>
      </c>
      <c r="G1085" s="118">
        <v>2</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17.8</v>
      </c>
      <c r="W1085" s="118">
        <v>22</v>
      </c>
      <c r="X1085" s="232"/>
    </row>
    <row r="1086" spans="1:24" ht="13.5" customHeight="1" x14ac:dyDescent="0.25">
      <c r="A1086" s="170">
        <v>0.36458333333333298</v>
      </c>
      <c r="B1086" s="118">
        <v>80</v>
      </c>
      <c r="C1086" s="118">
        <v>3</v>
      </c>
      <c r="D1086" s="118">
        <v>27</v>
      </c>
      <c r="E1086" s="118">
        <v>31</v>
      </c>
      <c r="F1086" s="118">
        <v>17</v>
      </c>
      <c r="G1086" s="118">
        <v>2</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17.100000000000001</v>
      </c>
      <c r="W1086" s="118">
        <v>21.2</v>
      </c>
      <c r="X1086" s="232"/>
    </row>
    <row r="1087" spans="1:24" ht="13.5" customHeight="1" x14ac:dyDescent="0.25">
      <c r="A1087" s="170">
        <v>0.375</v>
      </c>
      <c r="B1087" s="118">
        <v>76</v>
      </c>
      <c r="C1087" s="118">
        <v>3</v>
      </c>
      <c r="D1087" s="118">
        <v>6</v>
      </c>
      <c r="E1087" s="118">
        <v>27</v>
      </c>
      <c r="F1087" s="118">
        <v>23</v>
      </c>
      <c r="G1087" s="118">
        <v>16</v>
      </c>
      <c r="H1087" s="118">
        <v>1</v>
      </c>
      <c r="I1087" s="118">
        <v>0</v>
      </c>
      <c r="J1087" s="118">
        <v>0</v>
      </c>
      <c r="K1087" s="118">
        <v>0</v>
      </c>
      <c r="L1087" s="118">
        <v>0</v>
      </c>
      <c r="M1087" s="118">
        <v>0</v>
      </c>
      <c r="N1087" s="118">
        <v>0</v>
      </c>
      <c r="O1087" s="118">
        <v>0</v>
      </c>
      <c r="P1087" s="118">
        <v>0</v>
      </c>
      <c r="Q1087" s="118">
        <v>0</v>
      </c>
      <c r="R1087" s="118">
        <v>0</v>
      </c>
      <c r="S1087" s="118">
        <v>0</v>
      </c>
      <c r="T1087" s="118">
        <v>0</v>
      </c>
      <c r="U1087" s="118">
        <v>0</v>
      </c>
      <c r="V1087" s="118">
        <v>20.100000000000001</v>
      </c>
      <c r="W1087" s="118">
        <v>26.3</v>
      </c>
      <c r="X1087" s="232"/>
    </row>
    <row r="1088" spans="1:24" ht="13.5" customHeight="1" x14ac:dyDescent="0.25">
      <c r="A1088" s="170">
        <v>0.38541666666666702</v>
      </c>
      <c r="B1088" s="118">
        <v>53</v>
      </c>
      <c r="C1088" s="118">
        <v>0</v>
      </c>
      <c r="D1088" s="118">
        <v>7</v>
      </c>
      <c r="E1088" s="118">
        <v>14</v>
      </c>
      <c r="F1088" s="118">
        <v>13</v>
      </c>
      <c r="G1088" s="118">
        <v>18</v>
      </c>
      <c r="H1088" s="118">
        <v>1</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21.7</v>
      </c>
      <c r="W1088" s="118">
        <v>27.2</v>
      </c>
      <c r="X1088" s="232"/>
    </row>
    <row r="1089" spans="1:24" ht="13.5" customHeight="1" x14ac:dyDescent="0.25">
      <c r="A1089" s="170">
        <v>0.39583333333333298</v>
      </c>
      <c r="B1089" s="118">
        <v>58</v>
      </c>
      <c r="C1089" s="118">
        <v>2</v>
      </c>
      <c r="D1089" s="118">
        <v>5</v>
      </c>
      <c r="E1089" s="118">
        <v>12</v>
      </c>
      <c r="F1089" s="118">
        <v>27</v>
      </c>
      <c r="G1089" s="118">
        <v>12</v>
      </c>
      <c r="H1089" s="118">
        <v>0</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21.2</v>
      </c>
      <c r="W1089" s="118">
        <v>25.3</v>
      </c>
      <c r="X1089" s="232"/>
    </row>
    <row r="1090" spans="1:24" ht="13.5" customHeight="1" x14ac:dyDescent="0.25">
      <c r="A1090" s="170">
        <v>0.40625</v>
      </c>
      <c r="B1090" s="118">
        <v>63</v>
      </c>
      <c r="C1090" s="118">
        <v>1</v>
      </c>
      <c r="D1090" s="118">
        <v>4</v>
      </c>
      <c r="E1090" s="118">
        <v>11</v>
      </c>
      <c r="F1090" s="118">
        <v>20</v>
      </c>
      <c r="G1090" s="118">
        <v>25</v>
      </c>
      <c r="H1090" s="118">
        <v>2</v>
      </c>
      <c r="I1090" s="118">
        <v>0</v>
      </c>
      <c r="J1090" s="118">
        <v>0</v>
      </c>
      <c r="K1090" s="118">
        <v>0</v>
      </c>
      <c r="L1090" s="118">
        <v>0</v>
      </c>
      <c r="M1090" s="118">
        <v>0</v>
      </c>
      <c r="N1090" s="118">
        <v>0</v>
      </c>
      <c r="O1090" s="118">
        <v>0</v>
      </c>
      <c r="P1090" s="118">
        <v>0</v>
      </c>
      <c r="Q1090" s="118">
        <v>0</v>
      </c>
      <c r="R1090" s="118">
        <v>0</v>
      </c>
      <c r="S1090" s="118">
        <v>0</v>
      </c>
      <c r="T1090" s="118">
        <v>0</v>
      </c>
      <c r="U1090" s="118">
        <v>0</v>
      </c>
      <c r="V1090" s="118">
        <v>22.9</v>
      </c>
      <c r="W1090" s="118">
        <v>27.2</v>
      </c>
      <c r="X1090" s="232"/>
    </row>
    <row r="1091" spans="1:24" ht="13.5" customHeight="1" x14ac:dyDescent="0.25">
      <c r="A1091" s="170">
        <v>0.41666666666666702</v>
      </c>
      <c r="B1091" s="118">
        <v>33</v>
      </c>
      <c r="C1091" s="118">
        <v>0</v>
      </c>
      <c r="D1091" s="118">
        <v>1</v>
      </c>
      <c r="E1091" s="118">
        <v>7</v>
      </c>
      <c r="F1091" s="118">
        <v>22</v>
      </c>
      <c r="G1091" s="118">
        <v>3</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21.4</v>
      </c>
      <c r="W1091" s="118">
        <v>24.8</v>
      </c>
      <c r="X1091" s="232"/>
    </row>
    <row r="1092" spans="1:24" ht="13.5" customHeight="1" x14ac:dyDescent="0.25">
      <c r="A1092" s="170">
        <v>0.42708333333333298</v>
      </c>
      <c r="B1092" s="118">
        <v>30</v>
      </c>
      <c r="C1092" s="118">
        <v>1</v>
      </c>
      <c r="D1092" s="118">
        <v>0</v>
      </c>
      <c r="E1092" s="118">
        <v>3</v>
      </c>
      <c r="F1092" s="118">
        <v>19</v>
      </c>
      <c r="G1092" s="118">
        <v>6</v>
      </c>
      <c r="H1092" s="118">
        <v>0</v>
      </c>
      <c r="I1092" s="118">
        <v>1</v>
      </c>
      <c r="J1092" s="118">
        <v>0</v>
      </c>
      <c r="K1092" s="118">
        <v>0</v>
      </c>
      <c r="L1092" s="118">
        <v>0</v>
      </c>
      <c r="M1092" s="118">
        <v>0</v>
      </c>
      <c r="N1092" s="118">
        <v>0</v>
      </c>
      <c r="O1092" s="118">
        <v>0</v>
      </c>
      <c r="P1092" s="118">
        <v>0</v>
      </c>
      <c r="Q1092" s="118">
        <v>0</v>
      </c>
      <c r="R1092" s="118">
        <v>0</v>
      </c>
      <c r="S1092" s="118">
        <v>0</v>
      </c>
      <c r="T1092" s="118">
        <v>0</v>
      </c>
      <c r="U1092" s="118">
        <v>0</v>
      </c>
      <c r="V1092" s="118">
        <v>22.7</v>
      </c>
      <c r="W1092" s="118">
        <v>26.6</v>
      </c>
      <c r="X1092" s="232"/>
    </row>
    <row r="1093" spans="1:24" ht="13.5" customHeight="1" x14ac:dyDescent="0.25">
      <c r="A1093" s="170">
        <v>0.4375</v>
      </c>
      <c r="B1093" s="118">
        <v>30</v>
      </c>
      <c r="C1093" s="118">
        <v>0</v>
      </c>
      <c r="D1093" s="118">
        <v>0</v>
      </c>
      <c r="E1093" s="118">
        <v>12</v>
      </c>
      <c r="F1093" s="118">
        <v>15</v>
      </c>
      <c r="G1093" s="118">
        <v>2</v>
      </c>
      <c r="H1093" s="118">
        <v>1</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21.2</v>
      </c>
      <c r="W1093" s="118">
        <v>23.5</v>
      </c>
      <c r="X1093" s="232"/>
    </row>
    <row r="1094" spans="1:24" ht="13.5" customHeight="1" x14ac:dyDescent="0.25">
      <c r="A1094" s="170">
        <v>0.44791666666666702</v>
      </c>
      <c r="B1094" s="118">
        <v>60</v>
      </c>
      <c r="C1094" s="118">
        <v>0</v>
      </c>
      <c r="D1094" s="118">
        <v>1</v>
      </c>
      <c r="E1094" s="118">
        <v>19</v>
      </c>
      <c r="F1094" s="118">
        <v>37</v>
      </c>
      <c r="G1094" s="118">
        <v>3</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20.9</v>
      </c>
      <c r="W1094" s="118">
        <v>23.6</v>
      </c>
      <c r="X1094" s="232"/>
    </row>
    <row r="1095" spans="1:24" ht="13.5" customHeight="1" x14ac:dyDescent="0.25">
      <c r="A1095" s="170">
        <v>0.45833333333333298</v>
      </c>
      <c r="B1095" s="118">
        <v>53</v>
      </c>
      <c r="C1095" s="118">
        <v>0</v>
      </c>
      <c r="D1095" s="118">
        <v>2</v>
      </c>
      <c r="E1095" s="118">
        <v>12</v>
      </c>
      <c r="F1095" s="118">
        <v>37</v>
      </c>
      <c r="G1095" s="118">
        <v>2</v>
      </c>
      <c r="H1095" s="118">
        <v>0</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21.4</v>
      </c>
      <c r="W1095" s="118">
        <v>24.1</v>
      </c>
      <c r="X1095" s="232"/>
    </row>
    <row r="1096" spans="1:24" ht="13.5" customHeight="1" x14ac:dyDescent="0.25">
      <c r="A1096" s="170">
        <v>0.46875</v>
      </c>
      <c r="B1096" s="118">
        <v>44</v>
      </c>
      <c r="C1096" s="118">
        <v>0</v>
      </c>
      <c r="D1096" s="118">
        <v>0</v>
      </c>
      <c r="E1096" s="118">
        <v>12</v>
      </c>
      <c r="F1096" s="118">
        <v>27</v>
      </c>
      <c r="G1096" s="118">
        <v>5</v>
      </c>
      <c r="H1096" s="118">
        <v>0</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22</v>
      </c>
      <c r="W1096" s="118">
        <v>24.3</v>
      </c>
      <c r="X1096" s="232"/>
    </row>
    <row r="1097" spans="1:24" ht="13.5" customHeight="1" x14ac:dyDescent="0.25">
      <c r="A1097" s="170">
        <v>0.47916666666666702</v>
      </c>
      <c r="B1097" s="118">
        <v>39</v>
      </c>
      <c r="C1097" s="118">
        <v>0</v>
      </c>
      <c r="D1097" s="118">
        <v>1</v>
      </c>
      <c r="E1097" s="118">
        <v>17</v>
      </c>
      <c r="F1097" s="118">
        <v>17</v>
      </c>
      <c r="G1097" s="118">
        <v>4</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20.6</v>
      </c>
      <c r="W1097" s="118">
        <v>24</v>
      </c>
      <c r="X1097" s="232"/>
    </row>
    <row r="1098" spans="1:24" ht="13.5" customHeight="1" x14ac:dyDescent="0.25">
      <c r="A1098" s="170">
        <v>0.48958333333333298</v>
      </c>
      <c r="B1098" s="118">
        <v>40</v>
      </c>
      <c r="C1098" s="118">
        <v>0</v>
      </c>
      <c r="D1098" s="118">
        <v>1</v>
      </c>
      <c r="E1098" s="118">
        <v>11</v>
      </c>
      <c r="F1098" s="118">
        <v>25</v>
      </c>
      <c r="G1098" s="118">
        <v>2</v>
      </c>
      <c r="H1098" s="118">
        <v>1</v>
      </c>
      <c r="I1098" s="118">
        <v>0</v>
      </c>
      <c r="J1098" s="118">
        <v>0</v>
      </c>
      <c r="K1098" s="118">
        <v>0</v>
      </c>
      <c r="L1098" s="118">
        <v>0</v>
      </c>
      <c r="M1098" s="118">
        <v>0</v>
      </c>
      <c r="N1098" s="118">
        <v>0</v>
      </c>
      <c r="O1098" s="118">
        <v>0</v>
      </c>
      <c r="P1098" s="118">
        <v>0</v>
      </c>
      <c r="Q1098" s="118">
        <v>0</v>
      </c>
      <c r="R1098" s="118">
        <v>0</v>
      </c>
      <c r="S1098" s="118">
        <v>0</v>
      </c>
      <c r="T1098" s="118">
        <v>0</v>
      </c>
      <c r="U1098" s="118">
        <v>0</v>
      </c>
      <c r="V1098" s="118">
        <v>21</v>
      </c>
      <c r="W1098" s="118">
        <v>24.6</v>
      </c>
      <c r="X1098" s="232"/>
    </row>
    <row r="1099" spans="1:24" ht="13.5" customHeight="1" x14ac:dyDescent="0.25">
      <c r="A1099" s="170">
        <v>0.5</v>
      </c>
      <c r="B1099" s="118">
        <v>40</v>
      </c>
      <c r="C1099" s="118">
        <v>2</v>
      </c>
      <c r="D1099" s="118">
        <v>11</v>
      </c>
      <c r="E1099" s="118">
        <v>6</v>
      </c>
      <c r="F1099" s="118">
        <v>12</v>
      </c>
      <c r="G1099" s="118">
        <v>9</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18.899999999999999</v>
      </c>
      <c r="W1099" s="118">
        <v>25.3</v>
      </c>
      <c r="X1099" s="232"/>
    </row>
    <row r="1100" spans="1:24" ht="13.5" customHeight="1" x14ac:dyDescent="0.25">
      <c r="A1100" s="170">
        <v>0.51041666666666696</v>
      </c>
      <c r="B1100" s="118">
        <v>30</v>
      </c>
      <c r="C1100" s="118">
        <v>0</v>
      </c>
      <c r="D1100" s="118">
        <v>0</v>
      </c>
      <c r="E1100" s="118">
        <v>7</v>
      </c>
      <c r="F1100" s="118">
        <v>23</v>
      </c>
      <c r="G1100" s="118">
        <v>0</v>
      </c>
      <c r="H1100" s="118">
        <v>0</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21.3</v>
      </c>
      <c r="W1100" s="118">
        <v>23.1</v>
      </c>
      <c r="X1100" s="232"/>
    </row>
    <row r="1101" spans="1:24" ht="13.5" customHeight="1" x14ac:dyDescent="0.25">
      <c r="A1101" s="170">
        <v>0.52083333333333304</v>
      </c>
      <c r="B1101" s="118">
        <v>27</v>
      </c>
      <c r="C1101" s="118">
        <v>2</v>
      </c>
      <c r="D1101" s="118">
        <v>6</v>
      </c>
      <c r="E1101" s="118">
        <v>8</v>
      </c>
      <c r="F1101" s="118">
        <v>6</v>
      </c>
      <c r="G1101" s="118">
        <v>3</v>
      </c>
      <c r="H1101" s="118">
        <v>2</v>
      </c>
      <c r="I1101" s="118">
        <v>0</v>
      </c>
      <c r="J1101" s="118">
        <v>0</v>
      </c>
      <c r="K1101" s="118">
        <v>0</v>
      </c>
      <c r="L1101" s="118">
        <v>0</v>
      </c>
      <c r="M1101" s="118">
        <v>0</v>
      </c>
      <c r="N1101" s="118">
        <v>0</v>
      </c>
      <c r="O1101" s="118">
        <v>0</v>
      </c>
      <c r="P1101" s="118">
        <v>0</v>
      </c>
      <c r="Q1101" s="118">
        <v>0</v>
      </c>
      <c r="R1101" s="118">
        <v>0</v>
      </c>
      <c r="S1101" s="118">
        <v>0</v>
      </c>
      <c r="T1101" s="118">
        <v>0</v>
      </c>
      <c r="U1101" s="118">
        <v>0</v>
      </c>
      <c r="V1101" s="118">
        <v>19.3</v>
      </c>
      <c r="W1101" s="118">
        <v>27.1</v>
      </c>
      <c r="X1101" s="232"/>
    </row>
    <row r="1102" spans="1:24" ht="13.5" customHeight="1" x14ac:dyDescent="0.25">
      <c r="A1102" s="170">
        <v>0.53125</v>
      </c>
      <c r="B1102" s="118">
        <v>47</v>
      </c>
      <c r="C1102" s="118">
        <v>1</v>
      </c>
      <c r="D1102" s="118">
        <v>10</v>
      </c>
      <c r="E1102" s="118">
        <v>4</v>
      </c>
      <c r="F1102" s="118">
        <v>26</v>
      </c>
      <c r="G1102" s="118">
        <v>6</v>
      </c>
      <c r="H1102" s="118">
        <v>0</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20.8</v>
      </c>
      <c r="W1102" s="118">
        <v>24.8</v>
      </c>
      <c r="X1102" s="232"/>
    </row>
    <row r="1103" spans="1:24" ht="13.5" customHeight="1" x14ac:dyDescent="0.25">
      <c r="A1103" s="170">
        <v>0.54166666666666696</v>
      </c>
      <c r="B1103" s="118">
        <v>35</v>
      </c>
      <c r="C1103" s="118">
        <v>0</v>
      </c>
      <c r="D1103" s="118">
        <v>5</v>
      </c>
      <c r="E1103" s="118">
        <v>9</v>
      </c>
      <c r="F1103" s="118">
        <v>13</v>
      </c>
      <c r="G1103" s="118">
        <v>8</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21.2</v>
      </c>
      <c r="W1103" s="118">
        <v>26.7</v>
      </c>
      <c r="X1103" s="232"/>
    </row>
    <row r="1104" spans="1:24" ht="13.5" customHeight="1" x14ac:dyDescent="0.25">
      <c r="A1104" s="170">
        <v>0.55208333333333304</v>
      </c>
      <c r="B1104" s="118">
        <v>49</v>
      </c>
      <c r="C1104" s="118">
        <v>0</v>
      </c>
      <c r="D1104" s="118">
        <v>1</v>
      </c>
      <c r="E1104" s="118">
        <v>4</v>
      </c>
      <c r="F1104" s="118">
        <v>35</v>
      </c>
      <c r="G1104" s="118">
        <v>9</v>
      </c>
      <c r="H1104" s="118">
        <v>0</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22.8</v>
      </c>
      <c r="W1104" s="118">
        <v>25.4</v>
      </c>
      <c r="X1104" s="232"/>
    </row>
    <row r="1105" spans="1:24" ht="13.5" customHeight="1" x14ac:dyDescent="0.25">
      <c r="A1105" s="170">
        <v>0.5625</v>
      </c>
      <c r="B1105" s="118">
        <v>35</v>
      </c>
      <c r="C1105" s="118">
        <v>0</v>
      </c>
      <c r="D1105" s="118">
        <v>2</v>
      </c>
      <c r="E1105" s="118">
        <v>4</v>
      </c>
      <c r="F1105" s="118">
        <v>16</v>
      </c>
      <c r="G1105" s="118">
        <v>9</v>
      </c>
      <c r="H1105" s="118">
        <v>2</v>
      </c>
      <c r="I1105" s="118">
        <v>2</v>
      </c>
      <c r="J1105" s="118">
        <v>0</v>
      </c>
      <c r="K1105" s="118">
        <v>0</v>
      </c>
      <c r="L1105" s="118">
        <v>0</v>
      </c>
      <c r="M1105" s="118">
        <v>0</v>
      </c>
      <c r="N1105" s="118">
        <v>0</v>
      </c>
      <c r="O1105" s="118">
        <v>0</v>
      </c>
      <c r="P1105" s="118">
        <v>0</v>
      </c>
      <c r="Q1105" s="118">
        <v>0</v>
      </c>
      <c r="R1105" s="118">
        <v>0</v>
      </c>
      <c r="S1105" s="118">
        <v>0</v>
      </c>
      <c r="T1105" s="118">
        <v>0</v>
      </c>
      <c r="U1105" s="118">
        <v>0</v>
      </c>
      <c r="V1105" s="118">
        <v>23.5</v>
      </c>
      <c r="W1105" s="118">
        <v>27.6</v>
      </c>
      <c r="X1105" s="232"/>
    </row>
    <row r="1106" spans="1:24" ht="13.5" customHeight="1" x14ac:dyDescent="0.25">
      <c r="A1106" s="170">
        <v>0.57291666666666696</v>
      </c>
      <c r="B1106" s="118">
        <v>40</v>
      </c>
      <c r="C1106" s="118">
        <v>1</v>
      </c>
      <c r="D1106" s="118">
        <v>5</v>
      </c>
      <c r="E1106" s="118">
        <v>10</v>
      </c>
      <c r="F1106" s="118">
        <v>14</v>
      </c>
      <c r="G1106" s="118">
        <v>9</v>
      </c>
      <c r="H1106" s="118">
        <v>1</v>
      </c>
      <c r="I1106" s="118">
        <v>0</v>
      </c>
      <c r="J1106" s="118">
        <v>0</v>
      </c>
      <c r="K1106" s="118">
        <v>0</v>
      </c>
      <c r="L1106" s="118">
        <v>0</v>
      </c>
      <c r="M1106" s="118">
        <v>0</v>
      </c>
      <c r="N1106" s="118">
        <v>0</v>
      </c>
      <c r="O1106" s="118">
        <v>0</v>
      </c>
      <c r="P1106" s="118">
        <v>0</v>
      </c>
      <c r="Q1106" s="118">
        <v>0</v>
      </c>
      <c r="R1106" s="118">
        <v>0</v>
      </c>
      <c r="S1106" s="118">
        <v>0</v>
      </c>
      <c r="T1106" s="118">
        <v>0</v>
      </c>
      <c r="U1106" s="118">
        <v>0</v>
      </c>
      <c r="V1106" s="118">
        <v>20.6</v>
      </c>
      <c r="W1106" s="118">
        <v>26.8</v>
      </c>
      <c r="X1106" s="232"/>
    </row>
    <row r="1107" spans="1:24" ht="13.5" customHeight="1" x14ac:dyDescent="0.25">
      <c r="A1107" s="170">
        <v>0.58333333333333304</v>
      </c>
      <c r="B1107" s="118">
        <v>37</v>
      </c>
      <c r="C1107" s="118">
        <v>1</v>
      </c>
      <c r="D1107" s="118">
        <v>1</v>
      </c>
      <c r="E1107" s="118">
        <v>10</v>
      </c>
      <c r="F1107" s="118">
        <v>18</v>
      </c>
      <c r="G1107" s="118">
        <v>7</v>
      </c>
      <c r="H1107" s="118">
        <v>0</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21.3</v>
      </c>
      <c r="W1107" s="118">
        <v>25.4</v>
      </c>
      <c r="X1107" s="232"/>
    </row>
    <row r="1108" spans="1:24" ht="13.5" customHeight="1" x14ac:dyDescent="0.25">
      <c r="A1108" s="170">
        <v>0.59375</v>
      </c>
      <c r="B1108" s="118">
        <v>48</v>
      </c>
      <c r="C1108" s="118">
        <v>1</v>
      </c>
      <c r="D1108" s="118">
        <v>4</v>
      </c>
      <c r="E1108" s="118">
        <v>6</v>
      </c>
      <c r="F1108" s="118">
        <v>27</v>
      </c>
      <c r="G1108" s="118">
        <v>8</v>
      </c>
      <c r="H1108" s="118">
        <v>2</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21.9</v>
      </c>
      <c r="W1108" s="118">
        <v>27</v>
      </c>
      <c r="X1108" s="232"/>
    </row>
    <row r="1109" spans="1:24" ht="13.5" customHeight="1" x14ac:dyDescent="0.25">
      <c r="A1109" s="170">
        <v>0.60416666666666696</v>
      </c>
      <c r="B1109" s="118">
        <v>29</v>
      </c>
      <c r="C1109" s="118">
        <v>0</v>
      </c>
      <c r="D1109" s="118">
        <v>1</v>
      </c>
      <c r="E1109" s="118">
        <v>4</v>
      </c>
      <c r="F1109" s="118">
        <v>14</v>
      </c>
      <c r="G1109" s="118">
        <v>5</v>
      </c>
      <c r="H1109" s="118">
        <v>3</v>
      </c>
      <c r="I1109" s="118">
        <v>1</v>
      </c>
      <c r="J1109" s="118">
        <v>1</v>
      </c>
      <c r="K1109" s="118">
        <v>0</v>
      </c>
      <c r="L1109" s="118">
        <v>0</v>
      </c>
      <c r="M1109" s="118">
        <v>0</v>
      </c>
      <c r="N1109" s="118">
        <v>0</v>
      </c>
      <c r="O1109" s="118">
        <v>0</v>
      </c>
      <c r="P1109" s="118">
        <v>0</v>
      </c>
      <c r="Q1109" s="118">
        <v>0</v>
      </c>
      <c r="R1109" s="118">
        <v>0</v>
      </c>
      <c r="S1109" s="118">
        <v>0</v>
      </c>
      <c r="T1109" s="118">
        <v>0</v>
      </c>
      <c r="U1109" s="118">
        <v>0</v>
      </c>
      <c r="V1109" s="118">
        <v>24</v>
      </c>
      <c r="W1109" s="118">
        <v>31.3</v>
      </c>
      <c r="X1109" s="232"/>
    </row>
    <row r="1110" spans="1:24" ht="13.5" customHeight="1" x14ac:dyDescent="0.25">
      <c r="A1110" s="170">
        <v>0.61458333333333304</v>
      </c>
      <c r="B1110" s="118">
        <v>43</v>
      </c>
      <c r="C1110" s="118">
        <v>0</v>
      </c>
      <c r="D1110" s="118">
        <v>1</v>
      </c>
      <c r="E1110" s="118">
        <v>5</v>
      </c>
      <c r="F1110" s="118">
        <v>20</v>
      </c>
      <c r="G1110" s="118">
        <v>12</v>
      </c>
      <c r="H1110" s="118">
        <v>4</v>
      </c>
      <c r="I1110" s="118">
        <v>0</v>
      </c>
      <c r="J1110" s="118">
        <v>1</v>
      </c>
      <c r="K1110" s="118">
        <v>0</v>
      </c>
      <c r="L1110" s="118">
        <v>0</v>
      </c>
      <c r="M1110" s="118">
        <v>0</v>
      </c>
      <c r="N1110" s="118">
        <v>0</v>
      </c>
      <c r="O1110" s="118">
        <v>0</v>
      </c>
      <c r="P1110" s="118">
        <v>0</v>
      </c>
      <c r="Q1110" s="118">
        <v>0</v>
      </c>
      <c r="R1110" s="118">
        <v>0</v>
      </c>
      <c r="S1110" s="118">
        <v>0</v>
      </c>
      <c r="T1110" s="118">
        <v>0</v>
      </c>
      <c r="U1110" s="118">
        <v>0</v>
      </c>
      <c r="V1110" s="118">
        <v>24.6</v>
      </c>
      <c r="W1110" s="118">
        <v>29.5</v>
      </c>
      <c r="X1110" s="232"/>
    </row>
    <row r="1111" spans="1:24" ht="13.5" customHeight="1" x14ac:dyDescent="0.25">
      <c r="A1111" s="170">
        <v>0.625</v>
      </c>
      <c r="B1111" s="118">
        <v>53</v>
      </c>
      <c r="C1111" s="118">
        <v>0</v>
      </c>
      <c r="D1111" s="118">
        <v>0</v>
      </c>
      <c r="E1111" s="118">
        <v>1</v>
      </c>
      <c r="F1111" s="118">
        <v>33</v>
      </c>
      <c r="G1111" s="118">
        <v>18</v>
      </c>
      <c r="H1111" s="118">
        <v>1</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23.9</v>
      </c>
      <c r="W1111" s="118">
        <v>25.6</v>
      </c>
      <c r="X1111" s="232"/>
    </row>
    <row r="1112" spans="1:24" ht="13.5" customHeight="1" x14ac:dyDescent="0.25">
      <c r="A1112" s="170">
        <v>0.63541666666666696</v>
      </c>
      <c r="B1112" s="118">
        <v>36</v>
      </c>
      <c r="C1112" s="118">
        <v>1</v>
      </c>
      <c r="D1112" s="118">
        <v>2</v>
      </c>
      <c r="E1112" s="118">
        <v>9</v>
      </c>
      <c r="F1112" s="118">
        <v>14</v>
      </c>
      <c r="G1112" s="118">
        <v>10</v>
      </c>
      <c r="H1112" s="118">
        <v>0</v>
      </c>
      <c r="I1112" s="118">
        <v>0</v>
      </c>
      <c r="J1112" s="118">
        <v>0</v>
      </c>
      <c r="K1112" s="118">
        <v>0</v>
      </c>
      <c r="L1112" s="118">
        <v>0</v>
      </c>
      <c r="M1112" s="118">
        <v>0</v>
      </c>
      <c r="N1112" s="118">
        <v>0</v>
      </c>
      <c r="O1112" s="118">
        <v>0</v>
      </c>
      <c r="P1112" s="118">
        <v>0</v>
      </c>
      <c r="Q1112" s="118">
        <v>0</v>
      </c>
      <c r="R1112" s="118">
        <v>0</v>
      </c>
      <c r="S1112" s="118">
        <v>0</v>
      </c>
      <c r="T1112" s="118">
        <v>0</v>
      </c>
      <c r="U1112" s="118">
        <v>0</v>
      </c>
      <c r="V1112" s="118">
        <v>21.7</v>
      </c>
      <c r="W1112" s="118">
        <v>27.2</v>
      </c>
      <c r="X1112" s="232"/>
    </row>
    <row r="1113" spans="1:24" ht="13.5" customHeight="1" x14ac:dyDescent="0.25">
      <c r="A1113" s="170">
        <v>0.64583333333333304</v>
      </c>
      <c r="B1113" s="118">
        <v>38</v>
      </c>
      <c r="C1113" s="118">
        <v>2</v>
      </c>
      <c r="D1113" s="118">
        <v>2</v>
      </c>
      <c r="E1113" s="118">
        <v>9</v>
      </c>
      <c r="F1113" s="118">
        <v>19</v>
      </c>
      <c r="G1113" s="118">
        <v>6</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21.1</v>
      </c>
      <c r="W1113" s="118">
        <v>25.5</v>
      </c>
      <c r="X1113" s="232"/>
    </row>
    <row r="1114" spans="1:24" ht="13.5" customHeight="1" x14ac:dyDescent="0.25">
      <c r="A1114" s="170">
        <v>0.65625</v>
      </c>
      <c r="B1114" s="118">
        <v>36</v>
      </c>
      <c r="C1114" s="118">
        <v>0</v>
      </c>
      <c r="D1114" s="118">
        <v>3</v>
      </c>
      <c r="E1114" s="118">
        <v>3</v>
      </c>
      <c r="F1114" s="118">
        <v>25</v>
      </c>
      <c r="G1114" s="118">
        <v>5</v>
      </c>
      <c r="H1114" s="118">
        <v>0</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22.2</v>
      </c>
      <c r="W1114" s="118">
        <v>24.9</v>
      </c>
      <c r="X1114" s="232"/>
    </row>
    <row r="1115" spans="1:24" ht="13.5" customHeight="1" x14ac:dyDescent="0.25">
      <c r="A1115" s="170">
        <v>0.66666666666666696</v>
      </c>
      <c r="B1115" s="118">
        <v>32</v>
      </c>
      <c r="C1115" s="118">
        <v>1</v>
      </c>
      <c r="D1115" s="118">
        <v>1</v>
      </c>
      <c r="E1115" s="118">
        <v>8</v>
      </c>
      <c r="F1115" s="118">
        <v>15</v>
      </c>
      <c r="G1115" s="118">
        <v>7</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21.3</v>
      </c>
      <c r="W1115" s="118">
        <v>25.6</v>
      </c>
      <c r="X1115" s="232"/>
    </row>
    <row r="1116" spans="1:24" ht="13.5" customHeight="1" x14ac:dyDescent="0.25">
      <c r="A1116" s="170">
        <v>0.67708333333333304</v>
      </c>
      <c r="B1116" s="118">
        <v>42</v>
      </c>
      <c r="C1116" s="118">
        <v>0</v>
      </c>
      <c r="D1116" s="118">
        <v>0</v>
      </c>
      <c r="E1116" s="118">
        <v>7</v>
      </c>
      <c r="F1116" s="118">
        <v>24</v>
      </c>
      <c r="G1116" s="118">
        <v>10</v>
      </c>
      <c r="H1116" s="118">
        <v>1</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23</v>
      </c>
      <c r="W1116" s="118">
        <v>27.1</v>
      </c>
      <c r="X1116" s="232"/>
    </row>
    <row r="1117" spans="1:24" ht="13.5" customHeight="1" x14ac:dyDescent="0.25">
      <c r="A1117" s="170">
        <v>0.6875</v>
      </c>
      <c r="B1117" s="118">
        <v>32</v>
      </c>
      <c r="C1117" s="118">
        <v>0</v>
      </c>
      <c r="D1117" s="118">
        <v>2</v>
      </c>
      <c r="E1117" s="118">
        <v>10</v>
      </c>
      <c r="F1117" s="118">
        <v>17</v>
      </c>
      <c r="G1117" s="118">
        <v>2</v>
      </c>
      <c r="H1117" s="118">
        <v>1</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21</v>
      </c>
      <c r="W1117" s="118">
        <v>24.1</v>
      </c>
      <c r="X1117" s="232"/>
    </row>
    <row r="1118" spans="1:24" ht="13.5" customHeight="1" x14ac:dyDescent="0.25">
      <c r="A1118" s="170">
        <v>0.69791666666666696</v>
      </c>
      <c r="B1118" s="118">
        <v>44</v>
      </c>
      <c r="C1118" s="118">
        <v>0</v>
      </c>
      <c r="D1118" s="118">
        <v>3</v>
      </c>
      <c r="E1118" s="118">
        <v>6</v>
      </c>
      <c r="F1118" s="118">
        <v>22</v>
      </c>
      <c r="G1118" s="118">
        <v>10</v>
      </c>
      <c r="H1118" s="118">
        <v>3</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22.8</v>
      </c>
      <c r="W1118" s="118">
        <v>26.5</v>
      </c>
      <c r="X1118" s="232"/>
    </row>
    <row r="1119" spans="1:24" ht="13.5" customHeight="1" x14ac:dyDescent="0.25">
      <c r="A1119" s="170">
        <v>0.70833333333333304</v>
      </c>
      <c r="B1119" s="118">
        <v>30</v>
      </c>
      <c r="C1119" s="118">
        <v>0</v>
      </c>
      <c r="D1119" s="118">
        <v>0</v>
      </c>
      <c r="E1119" s="118">
        <v>1</v>
      </c>
      <c r="F1119" s="118">
        <v>18</v>
      </c>
      <c r="G1119" s="118">
        <v>10</v>
      </c>
      <c r="H1119" s="118">
        <v>1</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24.6</v>
      </c>
      <c r="W1119" s="118">
        <v>27.8</v>
      </c>
      <c r="X1119" s="232"/>
    </row>
    <row r="1120" spans="1:24" ht="13.5" customHeight="1" x14ac:dyDescent="0.25">
      <c r="A1120" s="170">
        <v>0.71875</v>
      </c>
      <c r="B1120" s="118">
        <v>35</v>
      </c>
      <c r="C1120" s="118">
        <v>1</v>
      </c>
      <c r="D1120" s="118">
        <v>1</v>
      </c>
      <c r="E1120" s="118">
        <v>3</v>
      </c>
      <c r="F1120" s="118">
        <v>26</v>
      </c>
      <c r="G1120" s="118">
        <v>4</v>
      </c>
      <c r="H1120" s="118">
        <v>0</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22.3</v>
      </c>
      <c r="W1120" s="118">
        <v>24.7</v>
      </c>
      <c r="X1120" s="232"/>
    </row>
    <row r="1121" spans="1:24" ht="13.5" customHeight="1" x14ac:dyDescent="0.25">
      <c r="A1121" s="170">
        <v>0.72916666666666696</v>
      </c>
      <c r="B1121" s="118">
        <v>32</v>
      </c>
      <c r="C1121" s="118">
        <v>0</v>
      </c>
      <c r="D1121" s="118">
        <v>0</v>
      </c>
      <c r="E1121" s="118">
        <v>4</v>
      </c>
      <c r="F1121" s="118">
        <v>26</v>
      </c>
      <c r="G1121" s="118">
        <v>2</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21.8</v>
      </c>
      <c r="W1121" s="118">
        <v>23.5</v>
      </c>
      <c r="X1121" s="232"/>
    </row>
    <row r="1122" spans="1:24" ht="13.5" customHeight="1" x14ac:dyDescent="0.25">
      <c r="A1122" s="170">
        <v>0.73958333333333304</v>
      </c>
      <c r="B1122" s="118">
        <v>33</v>
      </c>
      <c r="C1122" s="118">
        <v>0</v>
      </c>
      <c r="D1122" s="118">
        <v>3</v>
      </c>
      <c r="E1122" s="118">
        <v>4</v>
      </c>
      <c r="F1122" s="118">
        <v>17</v>
      </c>
      <c r="G1122" s="118">
        <v>7</v>
      </c>
      <c r="H1122" s="118">
        <v>2</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22.7</v>
      </c>
      <c r="W1122" s="118">
        <v>26.9</v>
      </c>
      <c r="X1122" s="232"/>
    </row>
    <row r="1123" spans="1:24" ht="13.5" customHeight="1" x14ac:dyDescent="0.25">
      <c r="A1123" s="170">
        <v>0.75</v>
      </c>
      <c r="B1123" s="118">
        <v>39</v>
      </c>
      <c r="C1123" s="118">
        <v>2</v>
      </c>
      <c r="D1123" s="118">
        <v>0</v>
      </c>
      <c r="E1123" s="118">
        <v>9</v>
      </c>
      <c r="F1123" s="118">
        <v>23</v>
      </c>
      <c r="G1123" s="118">
        <v>5</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21.3</v>
      </c>
      <c r="W1123" s="118">
        <v>24.8</v>
      </c>
      <c r="X1123" s="232"/>
    </row>
    <row r="1124" spans="1:24" ht="13.5" customHeight="1" x14ac:dyDescent="0.25">
      <c r="A1124" s="170">
        <v>0.76041666666666696</v>
      </c>
      <c r="B1124" s="118">
        <v>29</v>
      </c>
      <c r="C1124" s="118">
        <v>0</v>
      </c>
      <c r="D1124" s="118">
        <v>0</v>
      </c>
      <c r="E1124" s="118">
        <v>14</v>
      </c>
      <c r="F1124" s="118">
        <v>14</v>
      </c>
      <c r="G1124" s="118">
        <v>1</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19.899999999999999</v>
      </c>
      <c r="W1124" s="118">
        <v>23.9</v>
      </c>
      <c r="X1124" s="232"/>
    </row>
    <row r="1125" spans="1:24" ht="13.5" customHeight="1" x14ac:dyDescent="0.25">
      <c r="A1125" s="170">
        <v>0.77083333333333304</v>
      </c>
      <c r="B1125" s="118">
        <v>43</v>
      </c>
      <c r="C1125" s="118">
        <v>1</v>
      </c>
      <c r="D1125" s="118">
        <v>0</v>
      </c>
      <c r="E1125" s="118">
        <v>8</v>
      </c>
      <c r="F1125" s="118">
        <v>23</v>
      </c>
      <c r="G1125" s="118">
        <v>7</v>
      </c>
      <c r="H1125" s="118">
        <v>3</v>
      </c>
      <c r="I1125" s="118">
        <v>1</v>
      </c>
      <c r="J1125" s="118">
        <v>0</v>
      </c>
      <c r="K1125" s="118">
        <v>0</v>
      </c>
      <c r="L1125" s="118">
        <v>0</v>
      </c>
      <c r="M1125" s="118">
        <v>0</v>
      </c>
      <c r="N1125" s="118">
        <v>0</v>
      </c>
      <c r="O1125" s="118">
        <v>0</v>
      </c>
      <c r="P1125" s="118">
        <v>0</v>
      </c>
      <c r="Q1125" s="118">
        <v>0</v>
      </c>
      <c r="R1125" s="118">
        <v>0</v>
      </c>
      <c r="S1125" s="118">
        <v>0</v>
      </c>
      <c r="T1125" s="118">
        <v>0</v>
      </c>
      <c r="U1125" s="118">
        <v>0</v>
      </c>
      <c r="V1125" s="118">
        <v>22.7</v>
      </c>
      <c r="W1125" s="118">
        <v>26.2</v>
      </c>
      <c r="X1125" s="232"/>
    </row>
    <row r="1126" spans="1:24" ht="13.5" customHeight="1" x14ac:dyDescent="0.25">
      <c r="A1126" s="170">
        <v>0.78125</v>
      </c>
      <c r="B1126" s="118">
        <v>58</v>
      </c>
      <c r="C1126" s="118">
        <v>0</v>
      </c>
      <c r="D1126" s="118">
        <v>4</v>
      </c>
      <c r="E1126" s="118">
        <v>24</v>
      </c>
      <c r="F1126" s="118">
        <v>26</v>
      </c>
      <c r="G1126" s="118">
        <v>4</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19.8</v>
      </c>
      <c r="W1126" s="118">
        <v>24.2</v>
      </c>
      <c r="X1126" s="232"/>
    </row>
    <row r="1127" spans="1:24" ht="13.5" customHeight="1" x14ac:dyDescent="0.25">
      <c r="A1127" s="170">
        <v>0.79166666666666696</v>
      </c>
      <c r="B1127" s="118">
        <v>40</v>
      </c>
      <c r="C1127" s="118">
        <v>1</v>
      </c>
      <c r="D1127" s="118">
        <v>0</v>
      </c>
      <c r="E1127" s="118">
        <v>5</v>
      </c>
      <c r="F1127" s="118">
        <v>32</v>
      </c>
      <c r="G1127" s="118">
        <v>2</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21.9</v>
      </c>
      <c r="W1127" s="118">
        <v>24.4</v>
      </c>
      <c r="X1127" s="232"/>
    </row>
    <row r="1128" spans="1:24" ht="13.5" customHeight="1" x14ac:dyDescent="0.25">
      <c r="A1128" s="170">
        <v>0.80208333333333304</v>
      </c>
      <c r="B1128" s="118">
        <v>38</v>
      </c>
      <c r="C1128" s="118">
        <v>0</v>
      </c>
      <c r="D1128" s="118">
        <v>1</v>
      </c>
      <c r="E1128" s="118">
        <v>8</v>
      </c>
      <c r="F1128" s="118">
        <v>16</v>
      </c>
      <c r="G1128" s="118">
        <v>12</v>
      </c>
      <c r="H1128" s="118">
        <v>1</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23.4</v>
      </c>
      <c r="W1128" s="118">
        <v>26.6</v>
      </c>
      <c r="X1128" s="232"/>
    </row>
    <row r="1129" spans="1:24" ht="13.5" customHeight="1" x14ac:dyDescent="0.25">
      <c r="A1129" s="170">
        <v>0.8125</v>
      </c>
      <c r="B1129" s="118">
        <v>31</v>
      </c>
      <c r="C1129" s="118">
        <v>1</v>
      </c>
      <c r="D1129" s="118">
        <v>3</v>
      </c>
      <c r="E1129" s="118">
        <v>5</v>
      </c>
      <c r="F1129" s="118">
        <v>13</v>
      </c>
      <c r="G1129" s="118">
        <v>9</v>
      </c>
      <c r="H1129" s="118">
        <v>0</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21.8</v>
      </c>
      <c r="W1129" s="118">
        <v>26.7</v>
      </c>
      <c r="X1129" s="232"/>
    </row>
    <row r="1130" spans="1:24" ht="13.5" customHeight="1" x14ac:dyDescent="0.25">
      <c r="A1130" s="170">
        <v>0.82291666666666696</v>
      </c>
      <c r="B1130" s="118">
        <v>43</v>
      </c>
      <c r="C1130" s="118">
        <v>1</v>
      </c>
      <c r="D1130" s="118">
        <v>1</v>
      </c>
      <c r="E1130" s="118">
        <v>6</v>
      </c>
      <c r="F1130" s="118">
        <v>31</v>
      </c>
      <c r="G1130" s="118">
        <v>4</v>
      </c>
      <c r="H1130" s="118">
        <v>0</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21.9</v>
      </c>
      <c r="W1130" s="118">
        <v>24.7</v>
      </c>
      <c r="X1130" s="232"/>
    </row>
    <row r="1131" spans="1:24" ht="13.5" customHeight="1" x14ac:dyDescent="0.25">
      <c r="A1131" s="170">
        <v>0.83333333333333304</v>
      </c>
      <c r="B1131" s="118">
        <v>29</v>
      </c>
      <c r="C1131" s="118">
        <v>0</v>
      </c>
      <c r="D1131" s="118">
        <v>0</v>
      </c>
      <c r="E1131" s="118">
        <v>2</v>
      </c>
      <c r="F1131" s="118">
        <v>23</v>
      </c>
      <c r="G1131" s="118">
        <v>4</v>
      </c>
      <c r="H1131" s="118">
        <v>0</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23.1</v>
      </c>
      <c r="W1131" s="118">
        <v>25.1</v>
      </c>
      <c r="X1131" s="232"/>
    </row>
    <row r="1132" spans="1:24" ht="13.5" customHeight="1" x14ac:dyDescent="0.25">
      <c r="A1132" s="170">
        <v>0.84375</v>
      </c>
      <c r="B1132" s="118">
        <v>32</v>
      </c>
      <c r="C1132" s="118">
        <v>0</v>
      </c>
      <c r="D1132" s="118">
        <v>0</v>
      </c>
      <c r="E1132" s="118">
        <v>8</v>
      </c>
      <c r="F1132" s="118">
        <v>12</v>
      </c>
      <c r="G1132" s="118">
        <v>8</v>
      </c>
      <c r="H1132" s="118">
        <v>3</v>
      </c>
      <c r="I1132" s="118">
        <v>0</v>
      </c>
      <c r="J1132" s="118">
        <v>1</v>
      </c>
      <c r="K1132" s="118">
        <v>0</v>
      </c>
      <c r="L1132" s="118">
        <v>0</v>
      </c>
      <c r="M1132" s="118">
        <v>0</v>
      </c>
      <c r="N1132" s="118">
        <v>0</v>
      </c>
      <c r="O1132" s="118">
        <v>0</v>
      </c>
      <c r="P1132" s="118">
        <v>0</v>
      </c>
      <c r="Q1132" s="118">
        <v>0</v>
      </c>
      <c r="R1132" s="118">
        <v>0</v>
      </c>
      <c r="S1132" s="118">
        <v>0</v>
      </c>
      <c r="T1132" s="118">
        <v>0</v>
      </c>
      <c r="U1132" s="118">
        <v>0</v>
      </c>
      <c r="V1132" s="118">
        <v>24.2</v>
      </c>
      <c r="W1132" s="118">
        <v>29.3</v>
      </c>
      <c r="X1132" s="232"/>
    </row>
    <row r="1133" spans="1:24" ht="13.5" customHeight="1" x14ac:dyDescent="0.25">
      <c r="A1133" s="170">
        <v>0.85416666666666696</v>
      </c>
      <c r="B1133" s="118">
        <v>25</v>
      </c>
      <c r="C1133" s="118">
        <v>0</v>
      </c>
      <c r="D1133" s="118">
        <v>0</v>
      </c>
      <c r="E1133" s="118">
        <v>3</v>
      </c>
      <c r="F1133" s="118">
        <v>14</v>
      </c>
      <c r="G1133" s="118">
        <v>8</v>
      </c>
      <c r="H1133" s="118">
        <v>0</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23.4</v>
      </c>
      <c r="W1133" s="118">
        <v>27.2</v>
      </c>
      <c r="X1133" s="232"/>
    </row>
    <row r="1134" spans="1:24" ht="13.5" customHeight="1" x14ac:dyDescent="0.25">
      <c r="A1134" s="170">
        <v>0.86458333333333304</v>
      </c>
      <c r="B1134" s="118">
        <v>12</v>
      </c>
      <c r="C1134" s="118">
        <v>0</v>
      </c>
      <c r="D1134" s="118">
        <v>1</v>
      </c>
      <c r="E1134" s="118">
        <v>0</v>
      </c>
      <c r="F1134" s="118">
        <v>10</v>
      </c>
      <c r="G1134" s="118">
        <v>1</v>
      </c>
      <c r="H1134" s="118">
        <v>0</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23.1</v>
      </c>
      <c r="W1134" s="118">
        <v>25.1</v>
      </c>
      <c r="X1134" s="232"/>
    </row>
    <row r="1135" spans="1:24" ht="13.5" customHeight="1" x14ac:dyDescent="0.25">
      <c r="A1135" s="170">
        <v>0.875</v>
      </c>
      <c r="B1135" s="118">
        <v>22</v>
      </c>
      <c r="C1135" s="118">
        <v>0</v>
      </c>
      <c r="D1135" s="118">
        <v>0</v>
      </c>
      <c r="E1135" s="118">
        <v>0</v>
      </c>
      <c r="F1135" s="118">
        <v>6</v>
      </c>
      <c r="G1135" s="118">
        <v>6</v>
      </c>
      <c r="H1135" s="118">
        <v>8</v>
      </c>
      <c r="I1135" s="118">
        <v>2</v>
      </c>
      <c r="J1135" s="118">
        <v>0</v>
      </c>
      <c r="K1135" s="118">
        <v>0</v>
      </c>
      <c r="L1135" s="118">
        <v>0</v>
      </c>
      <c r="M1135" s="118">
        <v>0</v>
      </c>
      <c r="N1135" s="118">
        <v>0</v>
      </c>
      <c r="O1135" s="118">
        <v>0</v>
      </c>
      <c r="P1135" s="118">
        <v>0</v>
      </c>
      <c r="Q1135" s="118">
        <v>0</v>
      </c>
      <c r="R1135" s="118">
        <v>0</v>
      </c>
      <c r="S1135" s="118">
        <v>0</v>
      </c>
      <c r="T1135" s="118">
        <v>0</v>
      </c>
      <c r="U1135" s="118">
        <v>0</v>
      </c>
      <c r="V1135" s="118">
        <v>28.7</v>
      </c>
      <c r="W1135" s="118">
        <v>32.1</v>
      </c>
      <c r="X1135" s="232"/>
    </row>
    <row r="1136" spans="1:24" ht="13.5" customHeight="1" x14ac:dyDescent="0.25">
      <c r="A1136" s="170">
        <v>0.88541666666666696</v>
      </c>
      <c r="B1136" s="118">
        <v>15</v>
      </c>
      <c r="C1136" s="118">
        <v>0</v>
      </c>
      <c r="D1136" s="118">
        <v>0</v>
      </c>
      <c r="E1136" s="118">
        <v>2</v>
      </c>
      <c r="F1136" s="118">
        <v>9</v>
      </c>
      <c r="G1136" s="118">
        <v>3</v>
      </c>
      <c r="H1136" s="118">
        <v>1</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23.4</v>
      </c>
      <c r="W1136" s="118">
        <v>28.4</v>
      </c>
      <c r="X1136" s="232"/>
    </row>
    <row r="1137" spans="1:24" ht="13.5" customHeight="1" x14ac:dyDescent="0.25">
      <c r="A1137" s="170">
        <v>0.89583333333333304</v>
      </c>
      <c r="B1137" s="118">
        <v>12</v>
      </c>
      <c r="C1137" s="118">
        <v>1</v>
      </c>
      <c r="D1137" s="118">
        <v>0</v>
      </c>
      <c r="E1137" s="118">
        <v>0</v>
      </c>
      <c r="F1137" s="118">
        <v>1</v>
      </c>
      <c r="G1137" s="118">
        <v>9</v>
      </c>
      <c r="H1137" s="118">
        <v>1</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26.9</v>
      </c>
      <c r="W1137" s="118">
        <v>29.7</v>
      </c>
      <c r="X1137" s="232"/>
    </row>
    <row r="1138" spans="1:24" ht="13.5" customHeight="1" x14ac:dyDescent="0.25">
      <c r="A1138" s="170">
        <v>0.90625</v>
      </c>
      <c r="B1138" s="118">
        <v>24</v>
      </c>
      <c r="C1138" s="118">
        <v>0</v>
      </c>
      <c r="D1138" s="118">
        <v>0</v>
      </c>
      <c r="E1138" s="118">
        <v>3</v>
      </c>
      <c r="F1138" s="118">
        <v>8</v>
      </c>
      <c r="G1138" s="118">
        <v>13</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24.1</v>
      </c>
      <c r="W1138" s="118">
        <v>26.9</v>
      </c>
      <c r="X1138" s="232"/>
    </row>
    <row r="1139" spans="1:24" ht="13.5" customHeight="1" x14ac:dyDescent="0.25">
      <c r="A1139" s="170">
        <v>0.91666666666666696</v>
      </c>
      <c r="B1139" s="118">
        <v>11</v>
      </c>
      <c r="C1139" s="118">
        <v>0</v>
      </c>
      <c r="D1139" s="118">
        <v>0</v>
      </c>
      <c r="E1139" s="118">
        <v>0</v>
      </c>
      <c r="F1139" s="118">
        <v>5</v>
      </c>
      <c r="G1139" s="118">
        <v>5</v>
      </c>
      <c r="H1139" s="118">
        <v>1</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26.2</v>
      </c>
      <c r="W1139" s="118">
        <v>30.1</v>
      </c>
      <c r="X1139" s="232"/>
    </row>
    <row r="1140" spans="1:24" ht="13.5" customHeight="1" x14ac:dyDescent="0.25">
      <c r="A1140" s="170">
        <v>0.92708333333333304</v>
      </c>
      <c r="B1140" s="118">
        <v>22</v>
      </c>
      <c r="C1140" s="118">
        <v>0</v>
      </c>
      <c r="D1140" s="118">
        <v>2</v>
      </c>
      <c r="E1140" s="118">
        <v>1</v>
      </c>
      <c r="F1140" s="118">
        <v>7</v>
      </c>
      <c r="G1140" s="118">
        <v>10</v>
      </c>
      <c r="H1140" s="118">
        <v>2</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24.4</v>
      </c>
      <c r="W1140" s="118">
        <v>28.2</v>
      </c>
      <c r="X1140" s="232"/>
    </row>
    <row r="1141" spans="1:24" ht="13.5" customHeight="1" x14ac:dyDescent="0.25">
      <c r="A1141" s="170">
        <v>0.9375</v>
      </c>
      <c r="B1141" s="118">
        <v>6</v>
      </c>
      <c r="C1141" s="118">
        <v>0</v>
      </c>
      <c r="D1141" s="118">
        <v>0</v>
      </c>
      <c r="E1141" s="118">
        <v>1</v>
      </c>
      <c r="F1141" s="118">
        <v>3</v>
      </c>
      <c r="G1141" s="118">
        <v>2</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23.2</v>
      </c>
      <c r="W1141" s="118" t="s">
        <v>187</v>
      </c>
      <c r="X1141" s="232"/>
    </row>
    <row r="1142" spans="1:24" ht="13.5" customHeight="1" x14ac:dyDescent="0.25">
      <c r="A1142" s="170">
        <v>0.94791666666666696</v>
      </c>
      <c r="B1142" s="118">
        <v>1</v>
      </c>
      <c r="C1142" s="118">
        <v>0</v>
      </c>
      <c r="D1142" s="118">
        <v>0</v>
      </c>
      <c r="E1142" s="118">
        <v>1</v>
      </c>
      <c r="F1142" s="118">
        <v>0</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19.399999999999999</v>
      </c>
      <c r="W1142" s="118" t="s">
        <v>187</v>
      </c>
      <c r="X1142" s="232"/>
    </row>
    <row r="1143" spans="1:24" ht="13.5" customHeight="1" x14ac:dyDescent="0.25">
      <c r="A1143" s="170">
        <v>0.95833333333333304</v>
      </c>
      <c r="B1143" s="118">
        <v>9</v>
      </c>
      <c r="C1143" s="118">
        <v>0</v>
      </c>
      <c r="D1143" s="118">
        <v>0</v>
      </c>
      <c r="E1143" s="118">
        <v>0</v>
      </c>
      <c r="F1143" s="118">
        <v>4</v>
      </c>
      <c r="G1143" s="118">
        <v>5</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24.9</v>
      </c>
      <c r="W1143" s="118" t="s">
        <v>187</v>
      </c>
      <c r="X1143" s="232"/>
    </row>
    <row r="1144" spans="1:24" ht="13.5" customHeight="1" x14ac:dyDescent="0.25">
      <c r="A1144" s="170">
        <v>0.96875</v>
      </c>
      <c r="B1144" s="118">
        <v>5</v>
      </c>
      <c r="C1144" s="118">
        <v>0</v>
      </c>
      <c r="D1144" s="118">
        <v>0</v>
      </c>
      <c r="E1144" s="118">
        <v>0</v>
      </c>
      <c r="F1144" s="118">
        <v>1</v>
      </c>
      <c r="G1144" s="118">
        <v>4</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25.7</v>
      </c>
      <c r="W1144" s="118" t="s">
        <v>187</v>
      </c>
      <c r="X1144" s="232"/>
    </row>
    <row r="1145" spans="1:24" ht="13.5" customHeight="1" x14ac:dyDescent="0.25">
      <c r="A1145" s="170">
        <v>0.97916666666666696</v>
      </c>
      <c r="B1145" s="118">
        <v>6</v>
      </c>
      <c r="C1145" s="118">
        <v>0</v>
      </c>
      <c r="D1145" s="118">
        <v>0</v>
      </c>
      <c r="E1145" s="118">
        <v>0</v>
      </c>
      <c r="F1145" s="118">
        <v>1</v>
      </c>
      <c r="G1145" s="118">
        <v>5</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25.7</v>
      </c>
      <c r="W1145" s="118" t="s">
        <v>187</v>
      </c>
      <c r="X1145" s="232"/>
    </row>
    <row r="1146" spans="1:24" ht="13.5" customHeight="1" thickBot="1" x14ac:dyDescent="0.3">
      <c r="A1146" s="171">
        <v>0.98958333333333304</v>
      </c>
      <c r="B1146" s="120">
        <v>4</v>
      </c>
      <c r="C1146" s="120">
        <v>0</v>
      </c>
      <c r="D1146" s="120">
        <v>0</v>
      </c>
      <c r="E1146" s="120">
        <v>0</v>
      </c>
      <c r="F1146" s="120">
        <v>0</v>
      </c>
      <c r="G1146" s="120">
        <v>2</v>
      </c>
      <c r="H1146" s="120">
        <v>2</v>
      </c>
      <c r="I1146" s="120">
        <v>0</v>
      </c>
      <c r="J1146" s="120">
        <v>0</v>
      </c>
      <c r="K1146" s="120">
        <v>0</v>
      </c>
      <c r="L1146" s="120">
        <v>0</v>
      </c>
      <c r="M1146" s="120">
        <v>0</v>
      </c>
      <c r="N1146" s="120">
        <v>0</v>
      </c>
      <c r="O1146" s="120">
        <v>0</v>
      </c>
      <c r="P1146" s="120">
        <v>0</v>
      </c>
      <c r="Q1146" s="120">
        <v>0</v>
      </c>
      <c r="R1146" s="120">
        <v>0</v>
      </c>
      <c r="S1146" s="120">
        <v>0</v>
      </c>
      <c r="T1146" s="120">
        <v>0</v>
      </c>
      <c r="U1146" s="120">
        <v>0</v>
      </c>
      <c r="V1146" s="120">
        <v>30.2</v>
      </c>
      <c r="W1146" s="120" t="s">
        <v>187</v>
      </c>
      <c r="X1146" s="232"/>
    </row>
    <row r="1147" spans="1:24" ht="13.5" customHeight="1" thickTop="1" x14ac:dyDescent="0.25">
      <c r="A1147" s="286" t="s">
        <v>111</v>
      </c>
      <c r="B1147" s="119">
        <f>SUM(B1079:B1126)</f>
        <v>2063</v>
      </c>
      <c r="C1147" s="119">
        <f t="shared" ref="C1147:U1147" si="40">SUM(C1079:C1126)</f>
        <v>34</v>
      </c>
      <c r="D1147" s="119">
        <f t="shared" si="40"/>
        <v>135</v>
      </c>
      <c r="E1147" s="119">
        <f t="shared" si="40"/>
        <v>464</v>
      </c>
      <c r="F1147" s="119">
        <f t="shared" si="40"/>
        <v>1033</v>
      </c>
      <c r="G1147" s="119">
        <f t="shared" si="40"/>
        <v>352</v>
      </c>
      <c r="H1147" s="119">
        <f t="shared" si="40"/>
        <v>38</v>
      </c>
      <c r="I1147" s="119">
        <f t="shared" si="40"/>
        <v>5</v>
      </c>
      <c r="J1147" s="119">
        <f t="shared" si="40"/>
        <v>2</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21.5</v>
      </c>
      <c r="W1147" s="119">
        <v>25.6</v>
      </c>
      <c r="X1147" s="232"/>
    </row>
    <row r="1148" spans="1:24" ht="13.5" customHeight="1" x14ac:dyDescent="0.25">
      <c r="A1148" s="287" t="s">
        <v>112</v>
      </c>
      <c r="B1148" s="118">
        <f>SUM(B1075:B1138)</f>
        <v>2424</v>
      </c>
      <c r="C1148" s="118">
        <f t="shared" ref="C1148:U1148" si="41">SUM(C1075:C1138)</f>
        <v>38</v>
      </c>
      <c r="D1148" s="118">
        <f t="shared" si="41"/>
        <v>141</v>
      </c>
      <c r="E1148" s="118">
        <f t="shared" si="41"/>
        <v>508</v>
      </c>
      <c r="F1148" s="118">
        <f t="shared" si="41"/>
        <v>1223</v>
      </c>
      <c r="G1148" s="118">
        <f t="shared" si="41"/>
        <v>449</v>
      </c>
      <c r="H1148" s="118">
        <f t="shared" si="41"/>
        <v>54</v>
      </c>
      <c r="I1148" s="118">
        <f t="shared" si="41"/>
        <v>8</v>
      </c>
      <c r="J1148" s="118">
        <f t="shared" si="41"/>
        <v>3</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21.8</v>
      </c>
      <c r="W1148" s="118">
        <v>26.1</v>
      </c>
      <c r="X1148" s="232"/>
    </row>
    <row r="1149" spans="1:24" ht="13.5" customHeight="1" x14ac:dyDescent="0.25">
      <c r="A1149" s="118" t="s">
        <v>113</v>
      </c>
      <c r="B1149" s="118">
        <f>SUM(B1075:B1146)</f>
        <v>2488</v>
      </c>
      <c r="C1149" s="118">
        <f t="shared" ref="C1149:U1149" si="42">SUM(C1075:C1146)</f>
        <v>38</v>
      </c>
      <c r="D1149" s="118">
        <f t="shared" si="42"/>
        <v>143</v>
      </c>
      <c r="E1149" s="118">
        <f t="shared" si="42"/>
        <v>511</v>
      </c>
      <c r="F1149" s="118">
        <f t="shared" si="42"/>
        <v>1244</v>
      </c>
      <c r="G1149" s="118">
        <f t="shared" si="42"/>
        <v>482</v>
      </c>
      <c r="H1149" s="118">
        <f t="shared" si="42"/>
        <v>59</v>
      </c>
      <c r="I1149" s="118">
        <f t="shared" si="42"/>
        <v>8</v>
      </c>
      <c r="J1149" s="118">
        <f t="shared" si="42"/>
        <v>3</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21.9</v>
      </c>
      <c r="W1149" s="118">
        <v>26.2</v>
      </c>
      <c r="X1149" s="232"/>
    </row>
    <row r="1150" spans="1:24" ht="13.5" customHeight="1" thickBot="1" x14ac:dyDescent="0.3">
      <c r="A1150" s="120" t="s">
        <v>114</v>
      </c>
      <c r="B1150" s="120">
        <f>SUM(B1051:B1146)</f>
        <v>2541</v>
      </c>
      <c r="C1150" s="120">
        <f t="shared" ref="C1150:U1150" si="43">SUM(C1051:C1146)</f>
        <v>38</v>
      </c>
      <c r="D1150" s="120">
        <f t="shared" si="43"/>
        <v>143</v>
      </c>
      <c r="E1150" s="120">
        <f t="shared" si="43"/>
        <v>515</v>
      </c>
      <c r="F1150" s="120">
        <f t="shared" si="43"/>
        <v>1260</v>
      </c>
      <c r="G1150" s="120">
        <f t="shared" si="43"/>
        <v>500</v>
      </c>
      <c r="H1150" s="120">
        <f t="shared" si="43"/>
        <v>73</v>
      </c>
      <c r="I1150" s="120">
        <f t="shared" si="43"/>
        <v>9</v>
      </c>
      <c r="J1150" s="120">
        <f t="shared" si="43"/>
        <v>3</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22</v>
      </c>
      <c r="W1150" s="120">
        <v>26.3</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5" t="s">
        <v>90</v>
      </c>
      <c r="C1153" s="556"/>
      <c r="D1153" s="556"/>
      <c r="E1153" s="556"/>
      <c r="F1153" s="556"/>
      <c r="G1153" s="556"/>
      <c r="H1153" s="556"/>
      <c r="I1153" s="556"/>
      <c r="J1153" s="556"/>
      <c r="K1153" s="556"/>
      <c r="L1153" s="556"/>
      <c r="M1153" s="556"/>
      <c r="N1153" s="556"/>
      <c r="O1153" s="556"/>
      <c r="P1153" s="556"/>
      <c r="Q1153" s="556"/>
      <c r="R1153" s="556"/>
      <c r="S1153" s="556"/>
      <c r="T1153" s="556"/>
      <c r="U1153" s="556"/>
      <c r="V1153" s="556"/>
      <c r="W1153" s="557"/>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4</v>
      </c>
      <c r="C1155" s="119">
        <v>0</v>
      </c>
      <c r="D1155" s="119">
        <v>1</v>
      </c>
      <c r="E1155" s="119">
        <v>0</v>
      </c>
      <c r="F1155" s="119">
        <v>0</v>
      </c>
      <c r="G1155" s="119">
        <v>3</v>
      </c>
      <c r="H1155" s="119">
        <v>0</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23.5</v>
      </c>
      <c r="W1155" s="119" t="s">
        <v>187</v>
      </c>
      <c r="X1155" s="232"/>
    </row>
    <row r="1156" spans="1:24" ht="13.5" customHeight="1" x14ac:dyDescent="0.25">
      <c r="A1156" s="170">
        <v>1.0416666666666666E-2</v>
      </c>
      <c r="B1156" s="118">
        <v>3</v>
      </c>
      <c r="C1156" s="118">
        <v>0</v>
      </c>
      <c r="D1156" s="118">
        <v>0</v>
      </c>
      <c r="E1156" s="118">
        <v>0</v>
      </c>
      <c r="F1156" s="118">
        <v>1</v>
      </c>
      <c r="G1156" s="118">
        <v>2</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27.1</v>
      </c>
      <c r="W1156" s="118" t="s">
        <v>187</v>
      </c>
      <c r="X1156" s="232"/>
    </row>
    <row r="1157" spans="1:24" ht="13.5" customHeight="1" x14ac:dyDescent="0.25">
      <c r="A1157" s="170">
        <v>2.0833333333333332E-2</v>
      </c>
      <c r="B1157" s="118">
        <v>7</v>
      </c>
      <c r="C1157" s="118">
        <v>0</v>
      </c>
      <c r="D1157" s="118">
        <v>0</v>
      </c>
      <c r="E1157" s="118">
        <v>0</v>
      </c>
      <c r="F1157" s="118">
        <v>2</v>
      </c>
      <c r="G1157" s="118">
        <v>2</v>
      </c>
      <c r="H1157" s="118">
        <v>2</v>
      </c>
      <c r="I1157" s="118">
        <v>1</v>
      </c>
      <c r="J1157" s="118">
        <v>0</v>
      </c>
      <c r="K1157" s="118">
        <v>0</v>
      </c>
      <c r="L1157" s="118">
        <v>0</v>
      </c>
      <c r="M1157" s="118">
        <v>0</v>
      </c>
      <c r="N1157" s="118">
        <v>0</v>
      </c>
      <c r="O1157" s="118">
        <v>0</v>
      </c>
      <c r="P1157" s="118">
        <v>0</v>
      </c>
      <c r="Q1157" s="118">
        <v>0</v>
      </c>
      <c r="R1157" s="118">
        <v>0</v>
      </c>
      <c r="S1157" s="118">
        <v>0</v>
      </c>
      <c r="T1157" s="118">
        <v>0</v>
      </c>
      <c r="U1157" s="118">
        <v>0</v>
      </c>
      <c r="V1157" s="118">
        <v>29.5</v>
      </c>
      <c r="W1157" s="118" t="s">
        <v>187</v>
      </c>
      <c r="X1157" s="232"/>
    </row>
    <row r="1158" spans="1:24" ht="13.5" customHeight="1" x14ac:dyDescent="0.25">
      <c r="A1158" s="170">
        <v>3.125E-2</v>
      </c>
      <c r="B1158" s="118">
        <v>4</v>
      </c>
      <c r="C1158" s="118">
        <v>0</v>
      </c>
      <c r="D1158" s="118">
        <v>0</v>
      </c>
      <c r="E1158" s="118">
        <v>0</v>
      </c>
      <c r="F1158" s="118">
        <v>0</v>
      </c>
      <c r="G1158" s="118">
        <v>3</v>
      </c>
      <c r="H1158" s="118">
        <v>1</v>
      </c>
      <c r="I1158" s="118">
        <v>0</v>
      </c>
      <c r="J1158" s="118">
        <v>0</v>
      </c>
      <c r="K1158" s="118">
        <v>0</v>
      </c>
      <c r="L1158" s="118">
        <v>0</v>
      </c>
      <c r="M1158" s="118">
        <v>0</v>
      </c>
      <c r="N1158" s="118">
        <v>0</v>
      </c>
      <c r="O1158" s="118">
        <v>0</v>
      </c>
      <c r="P1158" s="118">
        <v>0</v>
      </c>
      <c r="Q1158" s="118">
        <v>0</v>
      </c>
      <c r="R1158" s="118">
        <v>0</v>
      </c>
      <c r="S1158" s="118">
        <v>0</v>
      </c>
      <c r="T1158" s="118">
        <v>0</v>
      </c>
      <c r="U1158" s="118">
        <v>0</v>
      </c>
      <c r="V1158" s="118">
        <v>29.5</v>
      </c>
      <c r="W1158" s="118" t="s">
        <v>187</v>
      </c>
      <c r="X1158" s="232"/>
    </row>
    <row r="1159" spans="1:24" ht="13.5" customHeight="1" x14ac:dyDescent="0.25">
      <c r="A1159" s="170">
        <v>4.1666666666666664E-2</v>
      </c>
      <c r="B1159" s="118">
        <v>0</v>
      </c>
      <c r="C1159" s="118">
        <v>0</v>
      </c>
      <c r="D1159" s="118">
        <v>0</v>
      </c>
      <c r="E1159" s="118">
        <v>0</v>
      </c>
      <c r="F1159" s="118">
        <v>0</v>
      </c>
      <c r="G1159" s="118">
        <v>0</v>
      </c>
      <c r="H1159" s="118">
        <v>0</v>
      </c>
      <c r="I1159" s="118">
        <v>0</v>
      </c>
      <c r="J1159" s="118">
        <v>0</v>
      </c>
      <c r="K1159" s="118">
        <v>0</v>
      </c>
      <c r="L1159" s="118">
        <v>0</v>
      </c>
      <c r="M1159" s="118">
        <v>0</v>
      </c>
      <c r="N1159" s="118">
        <v>0</v>
      </c>
      <c r="O1159" s="118">
        <v>0</v>
      </c>
      <c r="P1159" s="118">
        <v>0</v>
      </c>
      <c r="Q1159" s="118">
        <v>0</v>
      </c>
      <c r="R1159" s="118">
        <v>0</v>
      </c>
      <c r="S1159" s="118">
        <v>0</v>
      </c>
      <c r="T1159" s="118">
        <v>0</v>
      </c>
      <c r="U1159" s="118">
        <v>0</v>
      </c>
      <c r="V1159" s="118" t="s">
        <v>187</v>
      </c>
      <c r="W1159" s="118" t="s">
        <v>187</v>
      </c>
      <c r="X1159" s="232"/>
    </row>
    <row r="1160" spans="1:24"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187</v>
      </c>
      <c r="W1160" s="118" t="s">
        <v>187</v>
      </c>
      <c r="X1160" s="232"/>
    </row>
    <row r="1161" spans="1:24"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c r="X1161" s="232"/>
    </row>
    <row r="1162" spans="1:24" ht="13.5" customHeight="1" x14ac:dyDescent="0.25">
      <c r="A1162" s="170">
        <v>7.2916666666666699E-2</v>
      </c>
      <c r="B1162" s="118">
        <v>1</v>
      </c>
      <c r="C1162" s="118">
        <v>0</v>
      </c>
      <c r="D1162" s="118">
        <v>0</v>
      </c>
      <c r="E1162" s="118">
        <v>0</v>
      </c>
      <c r="F1162" s="118">
        <v>0</v>
      </c>
      <c r="G1162" s="118">
        <v>1</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28.6</v>
      </c>
      <c r="W1162" s="118" t="s">
        <v>187</v>
      </c>
      <c r="X1162" s="232"/>
    </row>
    <row r="1163" spans="1:24" ht="13.5" customHeight="1" x14ac:dyDescent="0.25">
      <c r="A1163" s="170">
        <v>8.3333333333333301E-2</v>
      </c>
      <c r="B1163" s="118">
        <v>2</v>
      </c>
      <c r="C1163" s="118">
        <v>0</v>
      </c>
      <c r="D1163" s="118">
        <v>0</v>
      </c>
      <c r="E1163" s="118">
        <v>0</v>
      </c>
      <c r="F1163" s="118">
        <v>1</v>
      </c>
      <c r="G1163" s="118">
        <v>1</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26.8</v>
      </c>
      <c r="W1163" s="118" t="s">
        <v>187</v>
      </c>
      <c r="X1163" s="232"/>
    </row>
    <row r="1164" spans="1:24"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c r="X1164" s="232"/>
    </row>
    <row r="1165" spans="1:24"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187</v>
      </c>
      <c r="W1165" s="118" t="s">
        <v>187</v>
      </c>
      <c r="X1165" s="232"/>
    </row>
    <row r="1166" spans="1:24" ht="13.5" customHeight="1" x14ac:dyDescent="0.25">
      <c r="A1166" s="170">
        <v>0.114583333333333</v>
      </c>
      <c r="B1166" s="118">
        <v>3</v>
      </c>
      <c r="C1166" s="118">
        <v>0</v>
      </c>
      <c r="D1166" s="118">
        <v>0</v>
      </c>
      <c r="E1166" s="118">
        <v>0</v>
      </c>
      <c r="F1166" s="118">
        <v>0</v>
      </c>
      <c r="G1166" s="118">
        <v>3</v>
      </c>
      <c r="H1166" s="118">
        <v>0</v>
      </c>
      <c r="I1166" s="118">
        <v>0</v>
      </c>
      <c r="J1166" s="118">
        <v>0</v>
      </c>
      <c r="K1166" s="118">
        <v>0</v>
      </c>
      <c r="L1166" s="118">
        <v>0</v>
      </c>
      <c r="M1166" s="118">
        <v>0</v>
      </c>
      <c r="N1166" s="118">
        <v>0</v>
      </c>
      <c r="O1166" s="118">
        <v>0</v>
      </c>
      <c r="P1166" s="118">
        <v>0</v>
      </c>
      <c r="Q1166" s="118">
        <v>0</v>
      </c>
      <c r="R1166" s="118">
        <v>0</v>
      </c>
      <c r="S1166" s="118">
        <v>0</v>
      </c>
      <c r="T1166" s="118">
        <v>0</v>
      </c>
      <c r="U1166" s="118">
        <v>0</v>
      </c>
      <c r="V1166" s="118">
        <v>27.3</v>
      </c>
      <c r="W1166" s="118" t="s">
        <v>187</v>
      </c>
      <c r="X1166" s="232"/>
    </row>
    <row r="1167" spans="1:24" ht="13.5" customHeight="1" x14ac:dyDescent="0.25">
      <c r="A1167" s="170">
        <v>0.125</v>
      </c>
      <c r="B1167" s="118">
        <v>1</v>
      </c>
      <c r="C1167" s="118">
        <v>0</v>
      </c>
      <c r="D1167" s="118">
        <v>0</v>
      </c>
      <c r="E1167" s="118">
        <v>0</v>
      </c>
      <c r="F1167" s="118">
        <v>0</v>
      </c>
      <c r="G1167" s="118">
        <v>1</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29.3</v>
      </c>
      <c r="W1167" s="118" t="s">
        <v>187</v>
      </c>
      <c r="X1167" s="232"/>
    </row>
    <row r="1168" spans="1:24" ht="13.5" customHeight="1" x14ac:dyDescent="0.25">
      <c r="A1168" s="170">
        <v>0.13541666666666699</v>
      </c>
      <c r="B1168" s="118">
        <v>6</v>
      </c>
      <c r="C1168" s="118">
        <v>0</v>
      </c>
      <c r="D1168" s="118">
        <v>0</v>
      </c>
      <c r="E1168" s="118">
        <v>2</v>
      </c>
      <c r="F1168" s="118">
        <v>2</v>
      </c>
      <c r="G1168" s="118">
        <v>1</v>
      </c>
      <c r="H1168" s="118">
        <v>1</v>
      </c>
      <c r="I1168" s="118">
        <v>0</v>
      </c>
      <c r="J1168" s="118">
        <v>0</v>
      </c>
      <c r="K1168" s="118">
        <v>0</v>
      </c>
      <c r="L1168" s="118">
        <v>0</v>
      </c>
      <c r="M1168" s="118">
        <v>0</v>
      </c>
      <c r="N1168" s="118">
        <v>0</v>
      </c>
      <c r="O1168" s="118">
        <v>0</v>
      </c>
      <c r="P1168" s="118">
        <v>0</v>
      </c>
      <c r="Q1168" s="118">
        <v>0</v>
      </c>
      <c r="R1168" s="118">
        <v>0</v>
      </c>
      <c r="S1168" s="118">
        <v>0</v>
      </c>
      <c r="T1168" s="118">
        <v>0</v>
      </c>
      <c r="U1168" s="118">
        <v>0</v>
      </c>
      <c r="V1168" s="118">
        <v>22.8</v>
      </c>
      <c r="W1168" s="118" t="s">
        <v>187</v>
      </c>
      <c r="X1168" s="232"/>
    </row>
    <row r="1169" spans="1:24" ht="13.5" customHeight="1" x14ac:dyDescent="0.25">
      <c r="A1169" s="170">
        <v>0.14583333333333301</v>
      </c>
      <c r="B1169" s="118">
        <v>1</v>
      </c>
      <c r="C1169" s="118">
        <v>0</v>
      </c>
      <c r="D1169" s="118">
        <v>0</v>
      </c>
      <c r="E1169" s="118">
        <v>0</v>
      </c>
      <c r="F1169" s="118">
        <v>0</v>
      </c>
      <c r="G1169" s="118">
        <v>1</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v>28.5</v>
      </c>
      <c r="W1169" s="118" t="s">
        <v>187</v>
      </c>
      <c r="X1169" s="232"/>
    </row>
    <row r="1170" spans="1:24" ht="13.5" customHeight="1" x14ac:dyDescent="0.25">
      <c r="A1170" s="170">
        <v>0.15625</v>
      </c>
      <c r="B1170" s="118">
        <v>1</v>
      </c>
      <c r="C1170" s="118">
        <v>0</v>
      </c>
      <c r="D1170" s="118">
        <v>0</v>
      </c>
      <c r="E1170" s="118">
        <v>0</v>
      </c>
      <c r="F1170" s="118">
        <v>0</v>
      </c>
      <c r="G1170" s="118">
        <v>1</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v>29.6</v>
      </c>
      <c r="W1170" s="118" t="s">
        <v>187</v>
      </c>
      <c r="X1170" s="232"/>
    </row>
    <row r="1171" spans="1:24" ht="13.5" customHeight="1" x14ac:dyDescent="0.25">
      <c r="A1171" s="170">
        <v>0.16666666666666699</v>
      </c>
      <c r="B1171" s="118">
        <v>3</v>
      </c>
      <c r="C1171" s="118">
        <v>0</v>
      </c>
      <c r="D1171" s="118">
        <v>0</v>
      </c>
      <c r="E1171" s="118">
        <v>0</v>
      </c>
      <c r="F1171" s="118">
        <v>0</v>
      </c>
      <c r="G1171" s="118">
        <v>3</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27.7</v>
      </c>
      <c r="W1171" s="118" t="s">
        <v>187</v>
      </c>
      <c r="X1171" s="232"/>
    </row>
    <row r="1172" spans="1:24" ht="13.5" customHeight="1" x14ac:dyDescent="0.25">
      <c r="A1172" s="170">
        <v>0.17708333333333301</v>
      </c>
      <c r="B1172" s="118">
        <v>2</v>
      </c>
      <c r="C1172" s="118">
        <v>0</v>
      </c>
      <c r="D1172" s="118">
        <v>0</v>
      </c>
      <c r="E1172" s="118">
        <v>0</v>
      </c>
      <c r="F1172" s="118">
        <v>0</v>
      </c>
      <c r="G1172" s="118">
        <v>2</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26.4</v>
      </c>
      <c r="W1172" s="118" t="s">
        <v>187</v>
      </c>
      <c r="X1172" s="232"/>
    </row>
    <row r="1173" spans="1:24" ht="13.5" customHeight="1" x14ac:dyDescent="0.25">
      <c r="A1173" s="170">
        <v>0.1875</v>
      </c>
      <c r="B1173" s="118">
        <v>4</v>
      </c>
      <c r="C1173" s="118">
        <v>0</v>
      </c>
      <c r="D1173" s="118">
        <v>0</v>
      </c>
      <c r="E1173" s="118">
        <v>0</v>
      </c>
      <c r="F1173" s="118">
        <v>0</v>
      </c>
      <c r="G1173" s="118">
        <v>3</v>
      </c>
      <c r="H1173" s="118">
        <v>0</v>
      </c>
      <c r="I1173" s="118">
        <v>1</v>
      </c>
      <c r="J1173" s="118">
        <v>0</v>
      </c>
      <c r="K1173" s="118">
        <v>0</v>
      </c>
      <c r="L1173" s="118">
        <v>0</v>
      </c>
      <c r="M1173" s="118">
        <v>0</v>
      </c>
      <c r="N1173" s="118">
        <v>0</v>
      </c>
      <c r="O1173" s="118">
        <v>0</v>
      </c>
      <c r="P1173" s="118">
        <v>0</v>
      </c>
      <c r="Q1173" s="118">
        <v>0</v>
      </c>
      <c r="R1173" s="118">
        <v>0</v>
      </c>
      <c r="S1173" s="118">
        <v>0</v>
      </c>
      <c r="T1173" s="118">
        <v>0</v>
      </c>
      <c r="U1173" s="118">
        <v>0</v>
      </c>
      <c r="V1173" s="118">
        <v>31.1</v>
      </c>
      <c r="W1173" s="118" t="s">
        <v>187</v>
      </c>
      <c r="X1173" s="232"/>
    </row>
    <row r="1174" spans="1:24" ht="13.5" customHeight="1" x14ac:dyDescent="0.25">
      <c r="A1174" s="170">
        <v>0.19791666666666699</v>
      </c>
      <c r="B1174" s="118">
        <v>10</v>
      </c>
      <c r="C1174" s="118">
        <v>0</v>
      </c>
      <c r="D1174" s="118">
        <v>0</v>
      </c>
      <c r="E1174" s="118">
        <v>1</v>
      </c>
      <c r="F1174" s="118">
        <v>3</v>
      </c>
      <c r="G1174" s="118">
        <v>3</v>
      </c>
      <c r="H1174" s="118">
        <v>1</v>
      </c>
      <c r="I1174" s="118">
        <v>2</v>
      </c>
      <c r="J1174" s="118">
        <v>0</v>
      </c>
      <c r="K1174" s="118">
        <v>0</v>
      </c>
      <c r="L1174" s="118">
        <v>0</v>
      </c>
      <c r="M1174" s="118">
        <v>0</v>
      </c>
      <c r="N1174" s="118">
        <v>0</v>
      </c>
      <c r="O1174" s="118">
        <v>0</v>
      </c>
      <c r="P1174" s="118">
        <v>0</v>
      </c>
      <c r="Q1174" s="118">
        <v>0</v>
      </c>
      <c r="R1174" s="118">
        <v>0</v>
      </c>
      <c r="S1174" s="118">
        <v>0</v>
      </c>
      <c r="T1174" s="118">
        <v>0</v>
      </c>
      <c r="U1174" s="118">
        <v>0</v>
      </c>
      <c r="V1174" s="118">
        <v>28.1</v>
      </c>
      <c r="W1174" s="118" t="s">
        <v>187</v>
      </c>
      <c r="X1174" s="232"/>
    </row>
    <row r="1175" spans="1:24" ht="13.5" customHeight="1" x14ac:dyDescent="0.25">
      <c r="A1175" s="170">
        <v>0.20833333333333301</v>
      </c>
      <c r="B1175" s="118">
        <v>5</v>
      </c>
      <c r="C1175" s="118">
        <v>0</v>
      </c>
      <c r="D1175" s="118">
        <v>0</v>
      </c>
      <c r="E1175" s="118">
        <v>0</v>
      </c>
      <c r="F1175" s="118">
        <v>2</v>
      </c>
      <c r="G1175" s="118">
        <v>3</v>
      </c>
      <c r="H1175" s="118">
        <v>0</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25.3</v>
      </c>
      <c r="W1175" s="118" t="s">
        <v>187</v>
      </c>
      <c r="X1175" s="232"/>
    </row>
    <row r="1176" spans="1:24" ht="13.5" customHeight="1" x14ac:dyDescent="0.25">
      <c r="A1176" s="170">
        <v>0.21875</v>
      </c>
      <c r="B1176" s="118">
        <v>2</v>
      </c>
      <c r="C1176" s="118">
        <v>0</v>
      </c>
      <c r="D1176" s="118">
        <v>0</v>
      </c>
      <c r="E1176" s="118">
        <v>0</v>
      </c>
      <c r="F1176" s="118">
        <v>2</v>
      </c>
      <c r="G1176" s="118">
        <v>0</v>
      </c>
      <c r="H1176" s="118">
        <v>0</v>
      </c>
      <c r="I1176" s="118">
        <v>0</v>
      </c>
      <c r="J1176" s="118">
        <v>0</v>
      </c>
      <c r="K1176" s="118">
        <v>0</v>
      </c>
      <c r="L1176" s="118">
        <v>0</v>
      </c>
      <c r="M1176" s="118">
        <v>0</v>
      </c>
      <c r="N1176" s="118">
        <v>0</v>
      </c>
      <c r="O1176" s="118">
        <v>0</v>
      </c>
      <c r="P1176" s="118">
        <v>0</v>
      </c>
      <c r="Q1176" s="118">
        <v>0</v>
      </c>
      <c r="R1176" s="118">
        <v>0</v>
      </c>
      <c r="S1176" s="118">
        <v>0</v>
      </c>
      <c r="T1176" s="118">
        <v>0</v>
      </c>
      <c r="U1176" s="118">
        <v>0</v>
      </c>
      <c r="V1176" s="118">
        <v>23.6</v>
      </c>
      <c r="W1176" s="118" t="s">
        <v>187</v>
      </c>
      <c r="X1176" s="232"/>
    </row>
    <row r="1177" spans="1:24" ht="13.5" customHeight="1" x14ac:dyDescent="0.25">
      <c r="A1177" s="170">
        <v>0.22916666666666699</v>
      </c>
      <c r="B1177" s="118">
        <v>9</v>
      </c>
      <c r="C1177" s="118">
        <v>0</v>
      </c>
      <c r="D1177" s="118">
        <v>0</v>
      </c>
      <c r="E1177" s="118">
        <v>0</v>
      </c>
      <c r="F1177" s="118">
        <v>1</v>
      </c>
      <c r="G1177" s="118">
        <v>7</v>
      </c>
      <c r="H1177" s="118">
        <v>1</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26.8</v>
      </c>
      <c r="W1177" s="118" t="s">
        <v>187</v>
      </c>
      <c r="X1177" s="232"/>
    </row>
    <row r="1178" spans="1:24" ht="13.5" customHeight="1" x14ac:dyDescent="0.25">
      <c r="A1178" s="170">
        <v>0.23958333333333301</v>
      </c>
      <c r="B1178" s="118">
        <v>7</v>
      </c>
      <c r="C1178" s="118">
        <v>0</v>
      </c>
      <c r="D1178" s="118">
        <v>0</v>
      </c>
      <c r="E1178" s="118">
        <v>0</v>
      </c>
      <c r="F1178" s="118">
        <v>3</v>
      </c>
      <c r="G1178" s="118">
        <v>3</v>
      </c>
      <c r="H1178" s="118">
        <v>1</v>
      </c>
      <c r="I1178" s="118">
        <v>0</v>
      </c>
      <c r="J1178" s="118">
        <v>0</v>
      </c>
      <c r="K1178" s="118">
        <v>0</v>
      </c>
      <c r="L1178" s="118">
        <v>0</v>
      </c>
      <c r="M1178" s="118">
        <v>0</v>
      </c>
      <c r="N1178" s="118">
        <v>0</v>
      </c>
      <c r="O1178" s="118">
        <v>0</v>
      </c>
      <c r="P1178" s="118">
        <v>0</v>
      </c>
      <c r="Q1178" s="118">
        <v>0</v>
      </c>
      <c r="R1178" s="118">
        <v>0</v>
      </c>
      <c r="S1178" s="118">
        <v>0</v>
      </c>
      <c r="T1178" s="118">
        <v>0</v>
      </c>
      <c r="U1178" s="118">
        <v>0</v>
      </c>
      <c r="V1178" s="118">
        <v>26.6</v>
      </c>
      <c r="W1178" s="118" t="s">
        <v>187</v>
      </c>
      <c r="X1178" s="232"/>
    </row>
    <row r="1179" spans="1:24" ht="13.5" customHeight="1" x14ac:dyDescent="0.25">
      <c r="A1179" s="170">
        <v>0.25</v>
      </c>
      <c r="B1179" s="118">
        <v>5</v>
      </c>
      <c r="C1179" s="118">
        <v>0</v>
      </c>
      <c r="D1179" s="118">
        <v>0</v>
      </c>
      <c r="E1179" s="118">
        <v>1</v>
      </c>
      <c r="F1179" s="118">
        <v>2</v>
      </c>
      <c r="G1179" s="118">
        <v>2</v>
      </c>
      <c r="H1179" s="118">
        <v>0</v>
      </c>
      <c r="I1179" s="118">
        <v>0</v>
      </c>
      <c r="J1179" s="118">
        <v>0</v>
      </c>
      <c r="K1179" s="118">
        <v>0</v>
      </c>
      <c r="L1179" s="118">
        <v>0</v>
      </c>
      <c r="M1179" s="118">
        <v>0</v>
      </c>
      <c r="N1179" s="118">
        <v>0</v>
      </c>
      <c r="O1179" s="118">
        <v>0</v>
      </c>
      <c r="P1179" s="118">
        <v>0</v>
      </c>
      <c r="Q1179" s="118">
        <v>0</v>
      </c>
      <c r="R1179" s="118">
        <v>0</v>
      </c>
      <c r="S1179" s="118">
        <v>0</v>
      </c>
      <c r="T1179" s="118">
        <v>0</v>
      </c>
      <c r="U1179" s="118">
        <v>0</v>
      </c>
      <c r="V1179" s="118">
        <v>23.5</v>
      </c>
      <c r="W1179" s="118" t="s">
        <v>187</v>
      </c>
      <c r="X1179" s="232"/>
    </row>
    <row r="1180" spans="1:24" ht="13.5" customHeight="1" x14ac:dyDescent="0.25">
      <c r="A1180" s="170">
        <v>0.26041666666666702</v>
      </c>
      <c r="B1180" s="118">
        <v>11</v>
      </c>
      <c r="C1180" s="118">
        <v>0</v>
      </c>
      <c r="D1180" s="118">
        <v>0</v>
      </c>
      <c r="E1180" s="118">
        <v>0</v>
      </c>
      <c r="F1180" s="118">
        <v>3</v>
      </c>
      <c r="G1180" s="118">
        <v>7</v>
      </c>
      <c r="H1180" s="118">
        <v>1</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26.7</v>
      </c>
      <c r="W1180" s="118">
        <v>29.9</v>
      </c>
      <c r="X1180" s="232"/>
    </row>
    <row r="1181" spans="1:24" ht="13.5" customHeight="1" x14ac:dyDescent="0.25">
      <c r="A1181" s="170">
        <v>0.27083333333333298</v>
      </c>
      <c r="B1181" s="118">
        <v>14</v>
      </c>
      <c r="C1181" s="118">
        <v>0</v>
      </c>
      <c r="D1181" s="118">
        <v>0</v>
      </c>
      <c r="E1181" s="118">
        <v>3</v>
      </c>
      <c r="F1181" s="118">
        <v>2</v>
      </c>
      <c r="G1181" s="118">
        <v>5</v>
      </c>
      <c r="H1181" s="118">
        <v>3</v>
      </c>
      <c r="I1181" s="118">
        <v>1</v>
      </c>
      <c r="J1181" s="118">
        <v>0</v>
      </c>
      <c r="K1181" s="118">
        <v>0</v>
      </c>
      <c r="L1181" s="118">
        <v>0</v>
      </c>
      <c r="M1181" s="118">
        <v>0</v>
      </c>
      <c r="N1181" s="118">
        <v>0</v>
      </c>
      <c r="O1181" s="118">
        <v>0</v>
      </c>
      <c r="P1181" s="118">
        <v>0</v>
      </c>
      <c r="Q1181" s="118">
        <v>0</v>
      </c>
      <c r="R1181" s="118">
        <v>0</v>
      </c>
      <c r="S1181" s="118">
        <v>0</v>
      </c>
      <c r="T1181" s="118">
        <v>0</v>
      </c>
      <c r="U1181" s="118">
        <v>0</v>
      </c>
      <c r="V1181" s="118">
        <v>26.5</v>
      </c>
      <c r="W1181" s="118">
        <v>33.6</v>
      </c>
      <c r="X1181" s="232"/>
    </row>
    <row r="1182" spans="1:24" ht="13.5" customHeight="1" x14ac:dyDescent="0.25">
      <c r="A1182" s="170">
        <v>0.28125</v>
      </c>
      <c r="B1182" s="118">
        <v>18</v>
      </c>
      <c r="C1182" s="118">
        <v>0</v>
      </c>
      <c r="D1182" s="118">
        <v>0</v>
      </c>
      <c r="E1182" s="118">
        <v>4</v>
      </c>
      <c r="F1182" s="118">
        <v>5</v>
      </c>
      <c r="G1182" s="118">
        <v>6</v>
      </c>
      <c r="H1182" s="118">
        <v>3</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24</v>
      </c>
      <c r="W1182" s="118">
        <v>30.8</v>
      </c>
      <c r="X1182" s="232"/>
    </row>
    <row r="1183" spans="1:24" ht="13.5" customHeight="1" x14ac:dyDescent="0.25">
      <c r="A1183" s="170">
        <v>0.29166666666666702</v>
      </c>
      <c r="B1183" s="118">
        <v>44</v>
      </c>
      <c r="C1183" s="118">
        <v>0</v>
      </c>
      <c r="D1183" s="118">
        <v>1</v>
      </c>
      <c r="E1183" s="118">
        <v>8</v>
      </c>
      <c r="F1183" s="118">
        <v>22</v>
      </c>
      <c r="G1183" s="118">
        <v>12</v>
      </c>
      <c r="H1183" s="118">
        <v>1</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23.5</v>
      </c>
      <c r="W1183" s="118">
        <v>27.2</v>
      </c>
      <c r="X1183" s="232"/>
    </row>
    <row r="1184" spans="1:24" ht="13.5" customHeight="1" x14ac:dyDescent="0.25">
      <c r="A1184" s="170">
        <v>0.30208333333333298</v>
      </c>
      <c r="B1184" s="118">
        <v>59</v>
      </c>
      <c r="C1184" s="118">
        <v>0</v>
      </c>
      <c r="D1184" s="118">
        <v>0</v>
      </c>
      <c r="E1184" s="118">
        <v>3</v>
      </c>
      <c r="F1184" s="118">
        <v>24</v>
      </c>
      <c r="G1184" s="118">
        <v>27</v>
      </c>
      <c r="H1184" s="118">
        <v>4</v>
      </c>
      <c r="I1184" s="118">
        <v>1</v>
      </c>
      <c r="J1184" s="118">
        <v>0</v>
      </c>
      <c r="K1184" s="118">
        <v>0</v>
      </c>
      <c r="L1184" s="118">
        <v>0</v>
      </c>
      <c r="M1184" s="118">
        <v>0</v>
      </c>
      <c r="N1184" s="118">
        <v>0</v>
      </c>
      <c r="O1184" s="118">
        <v>0</v>
      </c>
      <c r="P1184" s="118">
        <v>0</v>
      </c>
      <c r="Q1184" s="118">
        <v>0</v>
      </c>
      <c r="R1184" s="118">
        <v>0</v>
      </c>
      <c r="S1184" s="118">
        <v>0</v>
      </c>
      <c r="T1184" s="118">
        <v>0</v>
      </c>
      <c r="U1184" s="118">
        <v>0</v>
      </c>
      <c r="V1184" s="118">
        <v>24.9</v>
      </c>
      <c r="W1184" s="118">
        <v>28.6</v>
      </c>
      <c r="X1184" s="232"/>
    </row>
    <row r="1185" spans="1:24" ht="13.5" customHeight="1" x14ac:dyDescent="0.25">
      <c r="A1185" s="170">
        <v>0.3125</v>
      </c>
      <c r="B1185" s="118">
        <v>52</v>
      </c>
      <c r="C1185" s="118">
        <v>1</v>
      </c>
      <c r="D1185" s="118">
        <v>1</v>
      </c>
      <c r="E1185" s="118">
        <v>11</v>
      </c>
      <c r="F1185" s="118">
        <v>22</v>
      </c>
      <c r="G1185" s="118">
        <v>14</v>
      </c>
      <c r="H1185" s="118">
        <v>2</v>
      </c>
      <c r="I1185" s="118">
        <v>1</v>
      </c>
      <c r="J1185" s="118">
        <v>0</v>
      </c>
      <c r="K1185" s="118">
        <v>0</v>
      </c>
      <c r="L1185" s="118">
        <v>0</v>
      </c>
      <c r="M1185" s="118">
        <v>0</v>
      </c>
      <c r="N1185" s="118">
        <v>0</v>
      </c>
      <c r="O1185" s="118">
        <v>0</v>
      </c>
      <c r="P1185" s="118">
        <v>0</v>
      </c>
      <c r="Q1185" s="118">
        <v>0</v>
      </c>
      <c r="R1185" s="118">
        <v>0</v>
      </c>
      <c r="S1185" s="118">
        <v>0</v>
      </c>
      <c r="T1185" s="118">
        <v>0</v>
      </c>
      <c r="U1185" s="118">
        <v>0</v>
      </c>
      <c r="V1185" s="118">
        <v>23.2</v>
      </c>
      <c r="W1185" s="118">
        <v>27.9</v>
      </c>
      <c r="X1185" s="232"/>
    </row>
    <row r="1186" spans="1:24" ht="13.5" customHeight="1" x14ac:dyDescent="0.25">
      <c r="A1186" s="170">
        <v>0.32291666666666702</v>
      </c>
      <c r="B1186" s="118">
        <v>61</v>
      </c>
      <c r="C1186" s="118">
        <v>0</v>
      </c>
      <c r="D1186" s="118">
        <v>1</v>
      </c>
      <c r="E1186" s="118">
        <v>6</v>
      </c>
      <c r="F1186" s="118">
        <v>32</v>
      </c>
      <c r="G1186" s="118">
        <v>22</v>
      </c>
      <c r="H1186" s="118">
        <v>0</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23.5</v>
      </c>
      <c r="W1186" s="118">
        <v>26.7</v>
      </c>
      <c r="X1186" s="232"/>
    </row>
    <row r="1187" spans="1:24" ht="13.5" customHeight="1" x14ac:dyDescent="0.25">
      <c r="A1187" s="170">
        <v>0.33333333333333298</v>
      </c>
      <c r="B1187" s="118">
        <v>56</v>
      </c>
      <c r="C1187" s="118">
        <v>1</v>
      </c>
      <c r="D1187" s="118">
        <v>0</v>
      </c>
      <c r="E1187" s="118">
        <v>6</v>
      </c>
      <c r="F1187" s="118">
        <v>17</v>
      </c>
      <c r="G1187" s="118">
        <v>30</v>
      </c>
      <c r="H1187" s="118">
        <v>2</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24.5</v>
      </c>
      <c r="W1187" s="118">
        <v>27.5</v>
      </c>
      <c r="X1187" s="232"/>
    </row>
    <row r="1188" spans="1:24" ht="13.5" customHeight="1" x14ac:dyDescent="0.25">
      <c r="A1188" s="170">
        <v>0.34375</v>
      </c>
      <c r="B1188" s="118">
        <v>66</v>
      </c>
      <c r="C1188" s="118">
        <v>0</v>
      </c>
      <c r="D1188" s="118">
        <v>7</v>
      </c>
      <c r="E1188" s="118">
        <v>18</v>
      </c>
      <c r="F1188" s="118">
        <v>35</v>
      </c>
      <c r="G1188" s="118">
        <v>5</v>
      </c>
      <c r="H1188" s="118">
        <v>0</v>
      </c>
      <c r="I1188" s="118">
        <v>1</v>
      </c>
      <c r="J1188" s="118">
        <v>0</v>
      </c>
      <c r="K1188" s="118">
        <v>0</v>
      </c>
      <c r="L1188" s="118">
        <v>0</v>
      </c>
      <c r="M1188" s="118">
        <v>0</v>
      </c>
      <c r="N1188" s="118">
        <v>0</v>
      </c>
      <c r="O1188" s="118">
        <v>0</v>
      </c>
      <c r="P1188" s="118">
        <v>0</v>
      </c>
      <c r="Q1188" s="118">
        <v>0</v>
      </c>
      <c r="R1188" s="118">
        <v>0</v>
      </c>
      <c r="S1188" s="118">
        <v>0</v>
      </c>
      <c r="T1188" s="118">
        <v>0</v>
      </c>
      <c r="U1188" s="118">
        <v>0</v>
      </c>
      <c r="V1188" s="118">
        <v>20.8</v>
      </c>
      <c r="W1188" s="118">
        <v>23.9</v>
      </c>
      <c r="X1188" s="232"/>
    </row>
    <row r="1189" spans="1:24" ht="13.5" customHeight="1" x14ac:dyDescent="0.25">
      <c r="A1189" s="170">
        <v>0.35416666666666702</v>
      </c>
      <c r="B1189" s="118">
        <v>61</v>
      </c>
      <c r="C1189" s="118">
        <v>1</v>
      </c>
      <c r="D1189" s="118">
        <v>4</v>
      </c>
      <c r="E1189" s="118">
        <v>13</v>
      </c>
      <c r="F1189" s="118">
        <v>41</v>
      </c>
      <c r="G1189" s="118">
        <v>2</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20.3</v>
      </c>
      <c r="W1189" s="118">
        <v>23.3</v>
      </c>
      <c r="X1189" s="232"/>
    </row>
    <row r="1190" spans="1:24" ht="13.5" customHeight="1" x14ac:dyDescent="0.25">
      <c r="A1190" s="170">
        <v>0.36458333333333298</v>
      </c>
      <c r="B1190" s="118">
        <v>78</v>
      </c>
      <c r="C1190" s="118">
        <v>1</v>
      </c>
      <c r="D1190" s="118">
        <v>17</v>
      </c>
      <c r="E1190" s="118">
        <v>24</v>
      </c>
      <c r="F1190" s="118">
        <v>30</v>
      </c>
      <c r="G1190" s="118">
        <v>6</v>
      </c>
      <c r="H1190" s="118">
        <v>0</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18.600000000000001</v>
      </c>
      <c r="W1190" s="118">
        <v>22.9</v>
      </c>
      <c r="X1190" s="232"/>
    </row>
    <row r="1191" spans="1:24" ht="13.5" customHeight="1" x14ac:dyDescent="0.25">
      <c r="A1191" s="170">
        <v>0.375</v>
      </c>
      <c r="B1191" s="118">
        <v>68</v>
      </c>
      <c r="C1191" s="118">
        <v>3</v>
      </c>
      <c r="D1191" s="118">
        <v>12</v>
      </c>
      <c r="E1191" s="118">
        <v>13</v>
      </c>
      <c r="F1191" s="118">
        <v>34</v>
      </c>
      <c r="G1191" s="118">
        <v>6</v>
      </c>
      <c r="H1191" s="118">
        <v>0</v>
      </c>
      <c r="I1191" s="118">
        <v>0</v>
      </c>
      <c r="J1191" s="118">
        <v>0</v>
      </c>
      <c r="K1191" s="118">
        <v>0</v>
      </c>
      <c r="L1191" s="118">
        <v>0</v>
      </c>
      <c r="M1191" s="118">
        <v>0</v>
      </c>
      <c r="N1191" s="118">
        <v>0</v>
      </c>
      <c r="O1191" s="118">
        <v>0</v>
      </c>
      <c r="P1191" s="118">
        <v>0</v>
      </c>
      <c r="Q1191" s="118">
        <v>0</v>
      </c>
      <c r="R1191" s="118">
        <v>0</v>
      </c>
      <c r="S1191" s="118">
        <v>0</v>
      </c>
      <c r="T1191" s="118">
        <v>0</v>
      </c>
      <c r="U1191" s="118">
        <v>0</v>
      </c>
      <c r="V1191" s="118">
        <v>19.399999999999999</v>
      </c>
      <c r="W1191" s="118">
        <v>23.3</v>
      </c>
      <c r="X1191" s="232"/>
    </row>
    <row r="1192" spans="1:24" ht="13.5" customHeight="1" x14ac:dyDescent="0.25">
      <c r="A1192" s="170">
        <v>0.38541666666666702</v>
      </c>
      <c r="B1192" s="118">
        <v>45</v>
      </c>
      <c r="C1192" s="118">
        <v>1</v>
      </c>
      <c r="D1192" s="118">
        <v>6</v>
      </c>
      <c r="E1192" s="118">
        <v>14</v>
      </c>
      <c r="F1192" s="118">
        <v>21</v>
      </c>
      <c r="G1192" s="118">
        <v>3</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19.7</v>
      </c>
      <c r="W1192" s="118">
        <v>23.6</v>
      </c>
      <c r="X1192" s="232"/>
    </row>
    <row r="1193" spans="1:24" ht="13.5" customHeight="1" x14ac:dyDescent="0.25">
      <c r="A1193" s="170">
        <v>0.39583333333333298</v>
      </c>
      <c r="B1193" s="118">
        <v>44</v>
      </c>
      <c r="C1193" s="118">
        <v>0</v>
      </c>
      <c r="D1193" s="118">
        <v>4</v>
      </c>
      <c r="E1193" s="118">
        <v>6</v>
      </c>
      <c r="F1193" s="118">
        <v>19</v>
      </c>
      <c r="G1193" s="118">
        <v>15</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22.3</v>
      </c>
      <c r="W1193" s="118">
        <v>25.7</v>
      </c>
      <c r="X1193" s="232"/>
    </row>
    <row r="1194" spans="1:24" ht="13.5" customHeight="1" x14ac:dyDescent="0.25">
      <c r="A1194" s="170">
        <v>0.40625</v>
      </c>
      <c r="B1194" s="118">
        <v>56</v>
      </c>
      <c r="C1194" s="118">
        <v>1</v>
      </c>
      <c r="D1194" s="118">
        <v>2</v>
      </c>
      <c r="E1194" s="118">
        <v>8</v>
      </c>
      <c r="F1194" s="118">
        <v>32</v>
      </c>
      <c r="G1194" s="118">
        <v>13</v>
      </c>
      <c r="H1194" s="118">
        <v>0</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22.3</v>
      </c>
      <c r="W1194" s="118">
        <v>25.6</v>
      </c>
      <c r="X1194" s="232"/>
    </row>
    <row r="1195" spans="1:24" ht="13.5" customHeight="1" x14ac:dyDescent="0.25">
      <c r="A1195" s="170">
        <v>0.41666666666666702</v>
      </c>
      <c r="B1195" s="118">
        <v>44</v>
      </c>
      <c r="C1195" s="118">
        <v>1</v>
      </c>
      <c r="D1195" s="118">
        <v>1</v>
      </c>
      <c r="E1195" s="118">
        <v>12</v>
      </c>
      <c r="F1195" s="118">
        <v>15</v>
      </c>
      <c r="G1195" s="118">
        <v>13</v>
      </c>
      <c r="H1195" s="118">
        <v>2</v>
      </c>
      <c r="I1195" s="118">
        <v>0</v>
      </c>
      <c r="J1195" s="118">
        <v>0</v>
      </c>
      <c r="K1195" s="118">
        <v>0</v>
      </c>
      <c r="L1195" s="118">
        <v>0</v>
      </c>
      <c r="M1195" s="118">
        <v>0</v>
      </c>
      <c r="N1195" s="118">
        <v>0</v>
      </c>
      <c r="O1195" s="118">
        <v>0</v>
      </c>
      <c r="P1195" s="118">
        <v>0</v>
      </c>
      <c r="Q1195" s="118">
        <v>0</v>
      </c>
      <c r="R1195" s="118">
        <v>0</v>
      </c>
      <c r="S1195" s="118">
        <v>0</v>
      </c>
      <c r="T1195" s="118">
        <v>0</v>
      </c>
      <c r="U1195" s="118">
        <v>0</v>
      </c>
      <c r="V1195" s="118">
        <v>21.9</v>
      </c>
      <c r="W1195" s="118">
        <v>26.2</v>
      </c>
      <c r="X1195" s="232"/>
    </row>
    <row r="1196" spans="1:24" ht="13.5" customHeight="1" x14ac:dyDescent="0.25">
      <c r="A1196" s="170">
        <v>0.42708333333333298</v>
      </c>
      <c r="B1196" s="118">
        <v>31</v>
      </c>
      <c r="C1196" s="118">
        <v>0</v>
      </c>
      <c r="D1196" s="118">
        <v>1</v>
      </c>
      <c r="E1196" s="118">
        <v>10</v>
      </c>
      <c r="F1196" s="118">
        <v>16</v>
      </c>
      <c r="G1196" s="118">
        <v>4</v>
      </c>
      <c r="H1196" s="118">
        <v>0</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21.1</v>
      </c>
      <c r="W1196" s="118">
        <v>25</v>
      </c>
      <c r="X1196" s="232"/>
    </row>
    <row r="1197" spans="1:24" ht="13.5" customHeight="1" x14ac:dyDescent="0.25">
      <c r="A1197" s="170">
        <v>0.4375</v>
      </c>
      <c r="B1197" s="118">
        <v>44</v>
      </c>
      <c r="C1197" s="118">
        <v>1</v>
      </c>
      <c r="D1197" s="118">
        <v>3</v>
      </c>
      <c r="E1197" s="118">
        <v>7</v>
      </c>
      <c r="F1197" s="118">
        <v>26</v>
      </c>
      <c r="G1197" s="118">
        <v>7</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21.6</v>
      </c>
      <c r="W1197" s="118">
        <v>25.5</v>
      </c>
      <c r="X1197" s="232"/>
    </row>
    <row r="1198" spans="1:24" ht="13.5" customHeight="1" x14ac:dyDescent="0.25">
      <c r="A1198" s="170">
        <v>0.44791666666666702</v>
      </c>
      <c r="B1198" s="118">
        <v>60</v>
      </c>
      <c r="C1198" s="118">
        <v>3</v>
      </c>
      <c r="D1198" s="118">
        <v>13</v>
      </c>
      <c r="E1198" s="118">
        <v>11</v>
      </c>
      <c r="F1198" s="118">
        <v>24</v>
      </c>
      <c r="G1198" s="118">
        <v>8</v>
      </c>
      <c r="H1198" s="118">
        <v>0</v>
      </c>
      <c r="I1198" s="118">
        <v>1</v>
      </c>
      <c r="J1198" s="118">
        <v>0</v>
      </c>
      <c r="K1198" s="118">
        <v>0</v>
      </c>
      <c r="L1198" s="118">
        <v>0</v>
      </c>
      <c r="M1198" s="118">
        <v>0</v>
      </c>
      <c r="N1198" s="118">
        <v>0</v>
      </c>
      <c r="O1198" s="118">
        <v>0</v>
      </c>
      <c r="P1198" s="118">
        <v>0</v>
      </c>
      <c r="Q1198" s="118">
        <v>0</v>
      </c>
      <c r="R1198" s="118">
        <v>0</v>
      </c>
      <c r="S1198" s="118">
        <v>0</v>
      </c>
      <c r="T1198" s="118">
        <v>0</v>
      </c>
      <c r="U1198" s="118">
        <v>0</v>
      </c>
      <c r="V1198" s="118">
        <v>19.899999999999999</v>
      </c>
      <c r="W1198" s="118">
        <v>25.7</v>
      </c>
      <c r="X1198" s="232"/>
    </row>
    <row r="1199" spans="1:24" ht="13.5" customHeight="1" x14ac:dyDescent="0.25">
      <c r="A1199" s="170">
        <v>0.45833333333333298</v>
      </c>
      <c r="B1199" s="118">
        <v>34</v>
      </c>
      <c r="C1199" s="118">
        <v>0</v>
      </c>
      <c r="D1199" s="118">
        <v>7</v>
      </c>
      <c r="E1199" s="118">
        <v>11</v>
      </c>
      <c r="F1199" s="118">
        <v>12</v>
      </c>
      <c r="G1199" s="118">
        <v>3</v>
      </c>
      <c r="H1199" s="118">
        <v>1</v>
      </c>
      <c r="I1199" s="118">
        <v>0</v>
      </c>
      <c r="J1199" s="118">
        <v>0</v>
      </c>
      <c r="K1199" s="118">
        <v>0</v>
      </c>
      <c r="L1199" s="118">
        <v>0</v>
      </c>
      <c r="M1199" s="118">
        <v>0</v>
      </c>
      <c r="N1199" s="118">
        <v>0</v>
      </c>
      <c r="O1199" s="118">
        <v>0</v>
      </c>
      <c r="P1199" s="118">
        <v>0</v>
      </c>
      <c r="Q1199" s="118">
        <v>0</v>
      </c>
      <c r="R1199" s="118">
        <v>0</v>
      </c>
      <c r="S1199" s="118">
        <v>0</v>
      </c>
      <c r="T1199" s="118">
        <v>0</v>
      </c>
      <c r="U1199" s="118">
        <v>0</v>
      </c>
      <c r="V1199" s="118">
        <v>19.3</v>
      </c>
      <c r="W1199" s="118">
        <v>24.7</v>
      </c>
      <c r="X1199" s="232"/>
    </row>
    <row r="1200" spans="1:24" ht="13.5" customHeight="1" x14ac:dyDescent="0.25">
      <c r="A1200" s="170">
        <v>0.46875</v>
      </c>
      <c r="B1200" s="118">
        <v>30</v>
      </c>
      <c r="C1200" s="118">
        <v>1</v>
      </c>
      <c r="D1200" s="118">
        <v>7</v>
      </c>
      <c r="E1200" s="118">
        <v>4</v>
      </c>
      <c r="F1200" s="118">
        <v>11</v>
      </c>
      <c r="G1200" s="118">
        <v>6</v>
      </c>
      <c r="H1200" s="118">
        <v>0</v>
      </c>
      <c r="I1200" s="118">
        <v>1</v>
      </c>
      <c r="J1200" s="118">
        <v>0</v>
      </c>
      <c r="K1200" s="118">
        <v>0</v>
      </c>
      <c r="L1200" s="118">
        <v>0</v>
      </c>
      <c r="M1200" s="118">
        <v>0</v>
      </c>
      <c r="N1200" s="118">
        <v>0</v>
      </c>
      <c r="O1200" s="118">
        <v>0</v>
      </c>
      <c r="P1200" s="118">
        <v>0</v>
      </c>
      <c r="Q1200" s="118">
        <v>0</v>
      </c>
      <c r="R1200" s="118">
        <v>0</v>
      </c>
      <c r="S1200" s="118">
        <v>0</v>
      </c>
      <c r="T1200" s="118">
        <v>0</v>
      </c>
      <c r="U1200" s="118">
        <v>0</v>
      </c>
      <c r="V1200" s="118">
        <v>20.3</v>
      </c>
      <c r="W1200" s="118">
        <v>25.2</v>
      </c>
      <c r="X1200" s="232"/>
    </row>
    <row r="1201" spans="1:24" ht="13.5" customHeight="1" x14ac:dyDescent="0.25">
      <c r="A1201" s="170">
        <v>0.47916666666666702</v>
      </c>
      <c r="B1201" s="118">
        <v>30</v>
      </c>
      <c r="C1201" s="118">
        <v>0</v>
      </c>
      <c r="D1201" s="118">
        <v>1</v>
      </c>
      <c r="E1201" s="118">
        <v>15</v>
      </c>
      <c r="F1201" s="118">
        <v>11</v>
      </c>
      <c r="G1201" s="118">
        <v>2</v>
      </c>
      <c r="H1201" s="118">
        <v>1</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19.7</v>
      </c>
      <c r="W1201" s="118">
        <v>23.2</v>
      </c>
      <c r="X1201" s="232"/>
    </row>
    <row r="1202" spans="1:24" ht="13.5" customHeight="1" x14ac:dyDescent="0.25">
      <c r="A1202" s="170">
        <v>0.48958333333333298</v>
      </c>
      <c r="B1202" s="118">
        <v>49</v>
      </c>
      <c r="C1202" s="118">
        <v>1</v>
      </c>
      <c r="D1202" s="118">
        <v>4</v>
      </c>
      <c r="E1202" s="118">
        <v>15</v>
      </c>
      <c r="F1202" s="118">
        <v>19</v>
      </c>
      <c r="G1202" s="118">
        <v>8</v>
      </c>
      <c r="H1202" s="118">
        <v>1</v>
      </c>
      <c r="I1202" s="118">
        <v>1</v>
      </c>
      <c r="J1202" s="118">
        <v>0</v>
      </c>
      <c r="K1202" s="118">
        <v>0</v>
      </c>
      <c r="L1202" s="118">
        <v>0</v>
      </c>
      <c r="M1202" s="118">
        <v>0</v>
      </c>
      <c r="N1202" s="118">
        <v>0</v>
      </c>
      <c r="O1202" s="118">
        <v>0</v>
      </c>
      <c r="P1202" s="118">
        <v>0</v>
      </c>
      <c r="Q1202" s="118">
        <v>0</v>
      </c>
      <c r="R1202" s="118">
        <v>0</v>
      </c>
      <c r="S1202" s="118">
        <v>0</v>
      </c>
      <c r="T1202" s="118">
        <v>0</v>
      </c>
      <c r="U1202" s="118">
        <v>0</v>
      </c>
      <c r="V1202" s="118">
        <v>21</v>
      </c>
      <c r="W1202" s="118">
        <v>25.6</v>
      </c>
      <c r="X1202" s="232"/>
    </row>
    <row r="1203" spans="1:24" ht="13.5" customHeight="1" x14ac:dyDescent="0.25">
      <c r="A1203" s="170">
        <v>0.5</v>
      </c>
      <c r="B1203" s="118">
        <v>46</v>
      </c>
      <c r="C1203" s="118">
        <v>2</v>
      </c>
      <c r="D1203" s="118">
        <v>1</v>
      </c>
      <c r="E1203" s="118">
        <v>12</v>
      </c>
      <c r="F1203" s="118">
        <v>26</v>
      </c>
      <c r="G1203" s="118">
        <v>5</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21.3</v>
      </c>
      <c r="W1203" s="118">
        <v>24.9</v>
      </c>
      <c r="X1203" s="232"/>
    </row>
    <row r="1204" spans="1:24" ht="13.5" customHeight="1" x14ac:dyDescent="0.25">
      <c r="A1204" s="170">
        <v>0.51041666666666696</v>
      </c>
      <c r="B1204" s="118">
        <v>24</v>
      </c>
      <c r="C1204" s="118">
        <v>0</v>
      </c>
      <c r="D1204" s="118">
        <v>2</v>
      </c>
      <c r="E1204" s="118">
        <v>9</v>
      </c>
      <c r="F1204" s="118">
        <v>11</v>
      </c>
      <c r="G1204" s="118">
        <v>2</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20</v>
      </c>
      <c r="W1204" s="118">
        <v>23.3</v>
      </c>
      <c r="X1204" s="232"/>
    </row>
    <row r="1205" spans="1:24" ht="13.5" customHeight="1" x14ac:dyDescent="0.25">
      <c r="A1205" s="170">
        <v>0.52083333333333304</v>
      </c>
      <c r="B1205" s="118">
        <v>41</v>
      </c>
      <c r="C1205" s="118">
        <v>2</v>
      </c>
      <c r="D1205" s="118">
        <v>1</v>
      </c>
      <c r="E1205" s="118">
        <v>11</v>
      </c>
      <c r="F1205" s="118">
        <v>17</v>
      </c>
      <c r="G1205" s="118">
        <v>8</v>
      </c>
      <c r="H1205" s="118">
        <v>2</v>
      </c>
      <c r="I1205" s="118">
        <v>0</v>
      </c>
      <c r="J1205" s="118">
        <v>0</v>
      </c>
      <c r="K1205" s="118">
        <v>0</v>
      </c>
      <c r="L1205" s="118">
        <v>0</v>
      </c>
      <c r="M1205" s="118">
        <v>0</v>
      </c>
      <c r="N1205" s="118">
        <v>0</v>
      </c>
      <c r="O1205" s="118">
        <v>0</v>
      </c>
      <c r="P1205" s="118">
        <v>0</v>
      </c>
      <c r="Q1205" s="118">
        <v>0</v>
      </c>
      <c r="R1205" s="118">
        <v>0</v>
      </c>
      <c r="S1205" s="118">
        <v>0</v>
      </c>
      <c r="T1205" s="118">
        <v>0</v>
      </c>
      <c r="U1205" s="118">
        <v>0</v>
      </c>
      <c r="V1205" s="118">
        <v>21.2</v>
      </c>
      <c r="W1205" s="118">
        <v>26.7</v>
      </c>
      <c r="X1205" s="232"/>
    </row>
    <row r="1206" spans="1:24" ht="13.5" customHeight="1" x14ac:dyDescent="0.25">
      <c r="A1206" s="170">
        <v>0.53125</v>
      </c>
      <c r="B1206" s="118">
        <v>31</v>
      </c>
      <c r="C1206" s="118">
        <v>1</v>
      </c>
      <c r="D1206" s="118">
        <v>5</v>
      </c>
      <c r="E1206" s="118">
        <v>2</v>
      </c>
      <c r="F1206" s="118">
        <v>19</v>
      </c>
      <c r="G1206" s="118">
        <v>4</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21.2</v>
      </c>
      <c r="W1206" s="118">
        <v>25.4</v>
      </c>
      <c r="X1206" s="232"/>
    </row>
    <row r="1207" spans="1:24" ht="13.5" customHeight="1" x14ac:dyDescent="0.25">
      <c r="A1207" s="170">
        <v>0.54166666666666696</v>
      </c>
      <c r="B1207" s="118">
        <v>42</v>
      </c>
      <c r="C1207" s="118">
        <v>0</v>
      </c>
      <c r="D1207" s="118">
        <v>0</v>
      </c>
      <c r="E1207" s="118">
        <v>12</v>
      </c>
      <c r="F1207" s="118">
        <v>25</v>
      </c>
      <c r="G1207" s="118">
        <v>5</v>
      </c>
      <c r="H1207" s="118">
        <v>0</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21.8</v>
      </c>
      <c r="W1207" s="118">
        <v>24.5</v>
      </c>
      <c r="X1207" s="232"/>
    </row>
    <row r="1208" spans="1:24" ht="13.5" customHeight="1" x14ac:dyDescent="0.25">
      <c r="A1208" s="170">
        <v>0.55208333333333304</v>
      </c>
      <c r="B1208" s="118">
        <v>35</v>
      </c>
      <c r="C1208" s="118">
        <v>0</v>
      </c>
      <c r="D1208" s="118">
        <v>0</v>
      </c>
      <c r="E1208" s="118">
        <v>12</v>
      </c>
      <c r="F1208" s="118">
        <v>16</v>
      </c>
      <c r="G1208" s="118">
        <v>6</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22.3</v>
      </c>
      <c r="W1208" s="118">
        <v>27.1</v>
      </c>
      <c r="X1208" s="232"/>
    </row>
    <row r="1209" spans="1:24" ht="13.5" customHeight="1" x14ac:dyDescent="0.25">
      <c r="A1209" s="170">
        <v>0.5625</v>
      </c>
      <c r="B1209" s="118">
        <v>40</v>
      </c>
      <c r="C1209" s="118">
        <v>5</v>
      </c>
      <c r="D1209" s="118">
        <v>0</v>
      </c>
      <c r="E1209" s="118">
        <v>12</v>
      </c>
      <c r="F1209" s="118">
        <v>17</v>
      </c>
      <c r="G1209" s="118">
        <v>6</v>
      </c>
      <c r="H1209" s="118">
        <v>0</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20.100000000000001</v>
      </c>
      <c r="W1209" s="118">
        <v>25</v>
      </c>
      <c r="X1209" s="232"/>
    </row>
    <row r="1210" spans="1:24" ht="13.5" customHeight="1" x14ac:dyDescent="0.25">
      <c r="A1210" s="170">
        <v>0.57291666666666696</v>
      </c>
      <c r="B1210" s="118">
        <v>54</v>
      </c>
      <c r="C1210" s="118">
        <v>1</v>
      </c>
      <c r="D1210" s="118">
        <v>8</v>
      </c>
      <c r="E1210" s="118">
        <v>20</v>
      </c>
      <c r="F1210" s="118">
        <v>13</v>
      </c>
      <c r="G1210" s="118">
        <v>10</v>
      </c>
      <c r="H1210" s="118">
        <v>2</v>
      </c>
      <c r="I1210" s="118">
        <v>0</v>
      </c>
      <c r="J1210" s="118">
        <v>0</v>
      </c>
      <c r="K1210" s="118">
        <v>0</v>
      </c>
      <c r="L1210" s="118">
        <v>0</v>
      </c>
      <c r="M1210" s="118">
        <v>0</v>
      </c>
      <c r="N1210" s="118">
        <v>0</v>
      </c>
      <c r="O1210" s="118">
        <v>0</v>
      </c>
      <c r="P1210" s="118">
        <v>0</v>
      </c>
      <c r="Q1210" s="118">
        <v>0</v>
      </c>
      <c r="R1210" s="118">
        <v>0</v>
      </c>
      <c r="S1210" s="118">
        <v>0</v>
      </c>
      <c r="T1210" s="118">
        <v>0</v>
      </c>
      <c r="U1210" s="118">
        <v>0</v>
      </c>
      <c r="V1210" s="118">
        <v>20.2</v>
      </c>
      <c r="W1210" s="118">
        <v>26.7</v>
      </c>
      <c r="X1210" s="232"/>
    </row>
    <row r="1211" spans="1:24" ht="13.5" customHeight="1" x14ac:dyDescent="0.25">
      <c r="A1211" s="170">
        <v>0.58333333333333304</v>
      </c>
      <c r="B1211" s="118">
        <v>40</v>
      </c>
      <c r="C1211" s="118">
        <v>0</v>
      </c>
      <c r="D1211" s="118">
        <v>2</v>
      </c>
      <c r="E1211" s="118">
        <v>5</v>
      </c>
      <c r="F1211" s="118">
        <v>25</v>
      </c>
      <c r="G1211" s="118">
        <v>6</v>
      </c>
      <c r="H1211" s="118">
        <v>1</v>
      </c>
      <c r="I1211" s="118">
        <v>1</v>
      </c>
      <c r="J1211" s="118">
        <v>0</v>
      </c>
      <c r="K1211" s="118">
        <v>0</v>
      </c>
      <c r="L1211" s="118">
        <v>0</v>
      </c>
      <c r="M1211" s="118">
        <v>0</v>
      </c>
      <c r="N1211" s="118">
        <v>0</v>
      </c>
      <c r="O1211" s="118">
        <v>0</v>
      </c>
      <c r="P1211" s="118">
        <v>0</v>
      </c>
      <c r="Q1211" s="118">
        <v>0</v>
      </c>
      <c r="R1211" s="118">
        <v>0</v>
      </c>
      <c r="S1211" s="118">
        <v>0</v>
      </c>
      <c r="T1211" s="118">
        <v>0</v>
      </c>
      <c r="U1211" s="118">
        <v>0</v>
      </c>
      <c r="V1211" s="118">
        <v>22.4</v>
      </c>
      <c r="W1211" s="118">
        <v>26.6</v>
      </c>
      <c r="X1211" s="232"/>
    </row>
    <row r="1212" spans="1:24" ht="13.5" customHeight="1" x14ac:dyDescent="0.25">
      <c r="A1212" s="170">
        <v>0.59375</v>
      </c>
      <c r="B1212" s="118">
        <v>32</v>
      </c>
      <c r="C1212" s="118">
        <v>0</v>
      </c>
      <c r="D1212" s="118">
        <v>1</v>
      </c>
      <c r="E1212" s="118">
        <v>2</v>
      </c>
      <c r="F1212" s="118">
        <v>20</v>
      </c>
      <c r="G1212" s="118">
        <v>8</v>
      </c>
      <c r="H1212" s="118">
        <v>1</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23.2</v>
      </c>
      <c r="W1212" s="118">
        <v>25.9</v>
      </c>
      <c r="X1212" s="232"/>
    </row>
    <row r="1213" spans="1:24" ht="13.5" customHeight="1" x14ac:dyDescent="0.25">
      <c r="A1213" s="170">
        <v>0.60416666666666696</v>
      </c>
      <c r="B1213" s="118">
        <v>37</v>
      </c>
      <c r="C1213" s="118">
        <v>2</v>
      </c>
      <c r="D1213" s="118">
        <v>7</v>
      </c>
      <c r="E1213" s="118">
        <v>9</v>
      </c>
      <c r="F1213" s="118">
        <v>10</v>
      </c>
      <c r="G1213" s="118">
        <v>9</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20</v>
      </c>
      <c r="W1213" s="118">
        <v>25.8</v>
      </c>
      <c r="X1213" s="232"/>
    </row>
    <row r="1214" spans="1:24" ht="13.5" customHeight="1" x14ac:dyDescent="0.25">
      <c r="A1214" s="170">
        <v>0.61458333333333304</v>
      </c>
      <c r="B1214" s="118">
        <v>46</v>
      </c>
      <c r="C1214" s="118">
        <v>0</v>
      </c>
      <c r="D1214" s="118">
        <v>1</v>
      </c>
      <c r="E1214" s="118">
        <v>12</v>
      </c>
      <c r="F1214" s="118">
        <v>25</v>
      </c>
      <c r="G1214" s="118">
        <v>8</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21.7</v>
      </c>
      <c r="W1214" s="118">
        <v>26.1</v>
      </c>
      <c r="X1214" s="232"/>
    </row>
    <row r="1215" spans="1:24" ht="13.5" customHeight="1" x14ac:dyDescent="0.25">
      <c r="A1215" s="170">
        <v>0.625</v>
      </c>
      <c r="B1215" s="118">
        <v>47</v>
      </c>
      <c r="C1215" s="118">
        <v>1</v>
      </c>
      <c r="D1215" s="118">
        <v>4</v>
      </c>
      <c r="E1215" s="118">
        <v>14</v>
      </c>
      <c r="F1215" s="118">
        <v>17</v>
      </c>
      <c r="G1215" s="118">
        <v>10</v>
      </c>
      <c r="H1215" s="118">
        <v>1</v>
      </c>
      <c r="I1215" s="118">
        <v>0</v>
      </c>
      <c r="J1215" s="118">
        <v>0</v>
      </c>
      <c r="K1215" s="118">
        <v>0</v>
      </c>
      <c r="L1215" s="118">
        <v>0</v>
      </c>
      <c r="M1215" s="118">
        <v>0</v>
      </c>
      <c r="N1215" s="118">
        <v>0</v>
      </c>
      <c r="O1215" s="118">
        <v>0</v>
      </c>
      <c r="P1215" s="118">
        <v>0</v>
      </c>
      <c r="Q1215" s="118">
        <v>0</v>
      </c>
      <c r="R1215" s="118">
        <v>0</v>
      </c>
      <c r="S1215" s="118">
        <v>0</v>
      </c>
      <c r="T1215" s="118">
        <v>0</v>
      </c>
      <c r="U1215" s="118">
        <v>0</v>
      </c>
      <c r="V1215" s="118">
        <v>21</v>
      </c>
      <c r="W1215" s="118">
        <v>26.5</v>
      </c>
      <c r="X1215" s="232"/>
    </row>
    <row r="1216" spans="1:24" ht="13.5" customHeight="1" x14ac:dyDescent="0.25">
      <c r="A1216" s="170">
        <v>0.63541666666666696</v>
      </c>
      <c r="B1216" s="118">
        <v>33</v>
      </c>
      <c r="C1216" s="118">
        <v>0</v>
      </c>
      <c r="D1216" s="118">
        <v>1</v>
      </c>
      <c r="E1216" s="118">
        <v>14</v>
      </c>
      <c r="F1216" s="118">
        <v>15</v>
      </c>
      <c r="G1216" s="118">
        <v>3</v>
      </c>
      <c r="H1216" s="118">
        <v>0</v>
      </c>
      <c r="I1216" s="118">
        <v>0</v>
      </c>
      <c r="J1216" s="118">
        <v>0</v>
      </c>
      <c r="K1216" s="118">
        <v>0</v>
      </c>
      <c r="L1216" s="118">
        <v>0</v>
      </c>
      <c r="M1216" s="118">
        <v>0</v>
      </c>
      <c r="N1216" s="118">
        <v>0</v>
      </c>
      <c r="O1216" s="118">
        <v>0</v>
      </c>
      <c r="P1216" s="118">
        <v>0</v>
      </c>
      <c r="Q1216" s="118">
        <v>0</v>
      </c>
      <c r="R1216" s="118">
        <v>0</v>
      </c>
      <c r="S1216" s="118">
        <v>0</v>
      </c>
      <c r="T1216" s="118">
        <v>0</v>
      </c>
      <c r="U1216" s="118">
        <v>0</v>
      </c>
      <c r="V1216" s="118">
        <v>21.1</v>
      </c>
      <c r="W1216" s="118">
        <v>24.8</v>
      </c>
      <c r="X1216" s="232"/>
    </row>
    <row r="1217" spans="1:24" ht="13.5" customHeight="1" x14ac:dyDescent="0.25">
      <c r="A1217" s="170">
        <v>0.64583333333333304</v>
      </c>
      <c r="B1217" s="118">
        <v>39</v>
      </c>
      <c r="C1217" s="118">
        <v>1</v>
      </c>
      <c r="D1217" s="118">
        <v>2</v>
      </c>
      <c r="E1217" s="118">
        <v>9</v>
      </c>
      <c r="F1217" s="118">
        <v>19</v>
      </c>
      <c r="G1217" s="118">
        <v>7</v>
      </c>
      <c r="H1217" s="118">
        <v>1</v>
      </c>
      <c r="I1217" s="118">
        <v>0</v>
      </c>
      <c r="J1217" s="118">
        <v>0</v>
      </c>
      <c r="K1217" s="118">
        <v>0</v>
      </c>
      <c r="L1217" s="118">
        <v>0</v>
      </c>
      <c r="M1217" s="118">
        <v>0</v>
      </c>
      <c r="N1217" s="118">
        <v>0</v>
      </c>
      <c r="O1217" s="118">
        <v>0</v>
      </c>
      <c r="P1217" s="118">
        <v>0</v>
      </c>
      <c r="Q1217" s="118">
        <v>0</v>
      </c>
      <c r="R1217" s="118">
        <v>0</v>
      </c>
      <c r="S1217" s="118">
        <v>0</v>
      </c>
      <c r="T1217" s="118">
        <v>0</v>
      </c>
      <c r="U1217" s="118">
        <v>0</v>
      </c>
      <c r="V1217" s="118">
        <v>21.6</v>
      </c>
      <c r="W1217" s="118">
        <v>26.7</v>
      </c>
      <c r="X1217" s="232"/>
    </row>
    <row r="1218" spans="1:24" ht="13.5" customHeight="1" x14ac:dyDescent="0.25">
      <c r="A1218" s="170">
        <v>0.65625</v>
      </c>
      <c r="B1218" s="118">
        <v>42</v>
      </c>
      <c r="C1218" s="118">
        <v>1</v>
      </c>
      <c r="D1218" s="118">
        <v>2</v>
      </c>
      <c r="E1218" s="118">
        <v>4</v>
      </c>
      <c r="F1218" s="118">
        <v>27</v>
      </c>
      <c r="G1218" s="118">
        <v>5</v>
      </c>
      <c r="H1218" s="118">
        <v>3</v>
      </c>
      <c r="I1218" s="118">
        <v>0</v>
      </c>
      <c r="J1218" s="118">
        <v>0</v>
      </c>
      <c r="K1218" s="118">
        <v>0</v>
      </c>
      <c r="L1218" s="118">
        <v>0</v>
      </c>
      <c r="M1218" s="118">
        <v>0</v>
      </c>
      <c r="N1218" s="118">
        <v>0</v>
      </c>
      <c r="O1218" s="118">
        <v>0</v>
      </c>
      <c r="P1218" s="118">
        <v>0</v>
      </c>
      <c r="Q1218" s="118">
        <v>0</v>
      </c>
      <c r="R1218" s="118">
        <v>0</v>
      </c>
      <c r="S1218" s="118">
        <v>0</v>
      </c>
      <c r="T1218" s="118">
        <v>0</v>
      </c>
      <c r="U1218" s="118">
        <v>0</v>
      </c>
      <c r="V1218" s="118">
        <v>22.4</v>
      </c>
      <c r="W1218" s="118">
        <v>26.5</v>
      </c>
      <c r="X1218" s="232"/>
    </row>
    <row r="1219" spans="1:24" ht="13.5" customHeight="1" x14ac:dyDescent="0.25">
      <c r="A1219" s="170">
        <v>0.66666666666666696</v>
      </c>
      <c r="B1219" s="118">
        <v>37</v>
      </c>
      <c r="C1219" s="118">
        <v>0</v>
      </c>
      <c r="D1219" s="118">
        <v>3</v>
      </c>
      <c r="E1219" s="118">
        <v>4</v>
      </c>
      <c r="F1219" s="118">
        <v>22</v>
      </c>
      <c r="G1219" s="118">
        <v>7</v>
      </c>
      <c r="H1219" s="118">
        <v>1</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21.8</v>
      </c>
      <c r="W1219" s="118">
        <v>25.7</v>
      </c>
      <c r="X1219" s="232"/>
    </row>
    <row r="1220" spans="1:24" ht="13.5" customHeight="1" x14ac:dyDescent="0.25">
      <c r="A1220" s="170">
        <v>0.67708333333333304</v>
      </c>
      <c r="B1220" s="118">
        <v>35</v>
      </c>
      <c r="C1220" s="118">
        <v>0</v>
      </c>
      <c r="D1220" s="118">
        <v>5</v>
      </c>
      <c r="E1220" s="118">
        <v>14</v>
      </c>
      <c r="F1220" s="118">
        <v>16</v>
      </c>
      <c r="G1220" s="118">
        <v>0</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19</v>
      </c>
      <c r="W1220" s="118">
        <v>22.5</v>
      </c>
      <c r="X1220" s="232"/>
    </row>
    <row r="1221" spans="1:24" ht="13.5" customHeight="1" x14ac:dyDescent="0.25">
      <c r="A1221" s="170">
        <v>0.6875</v>
      </c>
      <c r="B1221" s="118">
        <v>34</v>
      </c>
      <c r="C1221" s="118">
        <v>1</v>
      </c>
      <c r="D1221" s="118">
        <v>1</v>
      </c>
      <c r="E1221" s="118">
        <v>14</v>
      </c>
      <c r="F1221" s="118">
        <v>17</v>
      </c>
      <c r="G1221" s="118">
        <v>1</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20</v>
      </c>
      <c r="W1221" s="118">
        <v>23.6</v>
      </c>
      <c r="X1221" s="232"/>
    </row>
    <row r="1222" spans="1:24" ht="13.5" customHeight="1" x14ac:dyDescent="0.25">
      <c r="A1222" s="170">
        <v>0.69791666666666696</v>
      </c>
      <c r="B1222" s="118">
        <v>32</v>
      </c>
      <c r="C1222" s="118">
        <v>0</v>
      </c>
      <c r="D1222" s="118">
        <v>3</v>
      </c>
      <c r="E1222" s="118">
        <v>12</v>
      </c>
      <c r="F1222" s="118">
        <v>13</v>
      </c>
      <c r="G1222" s="118">
        <v>4</v>
      </c>
      <c r="H1222" s="118">
        <v>0</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20.5</v>
      </c>
      <c r="W1222" s="118">
        <v>24.6</v>
      </c>
      <c r="X1222" s="232"/>
    </row>
    <row r="1223" spans="1:24" ht="13.5" customHeight="1" x14ac:dyDescent="0.25">
      <c r="A1223" s="170">
        <v>0.70833333333333304</v>
      </c>
      <c r="B1223" s="118">
        <v>30</v>
      </c>
      <c r="C1223" s="118">
        <v>0</v>
      </c>
      <c r="D1223" s="118">
        <v>1</v>
      </c>
      <c r="E1223" s="118">
        <v>1</v>
      </c>
      <c r="F1223" s="118">
        <v>23</v>
      </c>
      <c r="G1223" s="118">
        <v>3</v>
      </c>
      <c r="H1223" s="118">
        <v>1</v>
      </c>
      <c r="I1223" s="118">
        <v>1</v>
      </c>
      <c r="J1223" s="118">
        <v>0</v>
      </c>
      <c r="K1223" s="118">
        <v>0</v>
      </c>
      <c r="L1223" s="118">
        <v>0</v>
      </c>
      <c r="M1223" s="118">
        <v>0</v>
      </c>
      <c r="N1223" s="118">
        <v>0</v>
      </c>
      <c r="O1223" s="118">
        <v>0</v>
      </c>
      <c r="P1223" s="118">
        <v>0</v>
      </c>
      <c r="Q1223" s="118">
        <v>0</v>
      </c>
      <c r="R1223" s="118">
        <v>0</v>
      </c>
      <c r="S1223" s="118">
        <v>0</v>
      </c>
      <c r="T1223" s="118">
        <v>0</v>
      </c>
      <c r="U1223" s="118">
        <v>0</v>
      </c>
      <c r="V1223" s="118">
        <v>23.1</v>
      </c>
      <c r="W1223" s="118">
        <v>25.9</v>
      </c>
      <c r="X1223" s="232"/>
    </row>
    <row r="1224" spans="1:24" ht="13.5" customHeight="1" x14ac:dyDescent="0.25">
      <c r="A1224" s="170">
        <v>0.71875</v>
      </c>
      <c r="B1224" s="118">
        <v>47</v>
      </c>
      <c r="C1224" s="118">
        <v>4</v>
      </c>
      <c r="D1224" s="118">
        <v>1</v>
      </c>
      <c r="E1224" s="118">
        <v>3</v>
      </c>
      <c r="F1224" s="118">
        <v>30</v>
      </c>
      <c r="G1224" s="118">
        <v>7</v>
      </c>
      <c r="H1224" s="118">
        <v>2</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21.7</v>
      </c>
      <c r="W1224" s="118">
        <v>26.5</v>
      </c>
      <c r="X1224" s="232"/>
    </row>
    <row r="1225" spans="1:24" ht="13.5" customHeight="1" x14ac:dyDescent="0.25">
      <c r="A1225" s="170">
        <v>0.72916666666666696</v>
      </c>
      <c r="B1225" s="118">
        <v>38</v>
      </c>
      <c r="C1225" s="118">
        <v>0</v>
      </c>
      <c r="D1225" s="118">
        <v>2</v>
      </c>
      <c r="E1225" s="118">
        <v>10</v>
      </c>
      <c r="F1225" s="118">
        <v>19</v>
      </c>
      <c r="G1225" s="118">
        <v>7</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21.5</v>
      </c>
      <c r="W1225" s="118">
        <v>25.7</v>
      </c>
      <c r="X1225" s="232"/>
    </row>
    <row r="1226" spans="1:24" ht="13.5" customHeight="1" x14ac:dyDescent="0.25">
      <c r="A1226" s="170">
        <v>0.73958333333333304</v>
      </c>
      <c r="B1226" s="118">
        <v>47</v>
      </c>
      <c r="C1226" s="118">
        <v>3</v>
      </c>
      <c r="D1226" s="118">
        <v>6</v>
      </c>
      <c r="E1226" s="118">
        <v>10</v>
      </c>
      <c r="F1226" s="118">
        <v>24</v>
      </c>
      <c r="G1226" s="118">
        <v>3</v>
      </c>
      <c r="H1226" s="118">
        <v>1</v>
      </c>
      <c r="I1226" s="118">
        <v>0</v>
      </c>
      <c r="J1226" s="118">
        <v>0</v>
      </c>
      <c r="K1226" s="118">
        <v>0</v>
      </c>
      <c r="L1226" s="118">
        <v>0</v>
      </c>
      <c r="M1226" s="118">
        <v>0</v>
      </c>
      <c r="N1226" s="118">
        <v>0</v>
      </c>
      <c r="O1226" s="118">
        <v>0</v>
      </c>
      <c r="P1226" s="118">
        <v>0</v>
      </c>
      <c r="Q1226" s="118">
        <v>0</v>
      </c>
      <c r="R1226" s="118">
        <v>0</v>
      </c>
      <c r="S1226" s="118">
        <v>0</v>
      </c>
      <c r="T1226" s="118">
        <v>0</v>
      </c>
      <c r="U1226" s="118">
        <v>0</v>
      </c>
      <c r="V1226" s="118">
        <v>20.2</v>
      </c>
      <c r="W1226" s="118">
        <v>24.6</v>
      </c>
      <c r="X1226" s="232"/>
    </row>
    <row r="1227" spans="1:24" ht="13.5" customHeight="1" x14ac:dyDescent="0.25">
      <c r="A1227" s="170">
        <v>0.75</v>
      </c>
      <c r="B1227" s="118">
        <v>40</v>
      </c>
      <c r="C1227" s="118">
        <v>0</v>
      </c>
      <c r="D1227" s="118">
        <v>4</v>
      </c>
      <c r="E1227" s="118">
        <v>10</v>
      </c>
      <c r="F1227" s="118">
        <v>13</v>
      </c>
      <c r="G1227" s="118">
        <v>11</v>
      </c>
      <c r="H1227" s="118">
        <v>2</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22.1</v>
      </c>
      <c r="W1227" s="118">
        <v>26.6</v>
      </c>
      <c r="X1227" s="232"/>
    </row>
    <row r="1228" spans="1:24" ht="13.5" customHeight="1" x14ac:dyDescent="0.25">
      <c r="A1228" s="170">
        <v>0.76041666666666696</v>
      </c>
      <c r="B1228" s="118">
        <v>36</v>
      </c>
      <c r="C1228" s="118">
        <v>0</v>
      </c>
      <c r="D1228" s="118">
        <v>0</v>
      </c>
      <c r="E1228" s="118">
        <v>2</v>
      </c>
      <c r="F1228" s="118">
        <v>29</v>
      </c>
      <c r="G1228" s="118">
        <v>5</v>
      </c>
      <c r="H1228" s="118">
        <v>0</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23.3</v>
      </c>
      <c r="W1228" s="118">
        <v>25</v>
      </c>
      <c r="X1228" s="232"/>
    </row>
    <row r="1229" spans="1:24" ht="13.5" customHeight="1" x14ac:dyDescent="0.25">
      <c r="A1229" s="170">
        <v>0.77083333333333304</v>
      </c>
      <c r="B1229" s="118">
        <v>25</v>
      </c>
      <c r="C1229" s="118">
        <v>0</v>
      </c>
      <c r="D1229" s="118">
        <v>0</v>
      </c>
      <c r="E1229" s="118">
        <v>0</v>
      </c>
      <c r="F1229" s="118">
        <v>21</v>
      </c>
      <c r="G1229" s="118">
        <v>3</v>
      </c>
      <c r="H1229" s="118">
        <v>1</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23.6</v>
      </c>
      <c r="W1229" s="118">
        <v>25.5</v>
      </c>
      <c r="X1229" s="232"/>
    </row>
    <row r="1230" spans="1:24" ht="13.5" customHeight="1" x14ac:dyDescent="0.25">
      <c r="A1230" s="170">
        <v>0.78125</v>
      </c>
      <c r="B1230" s="118">
        <v>26</v>
      </c>
      <c r="C1230" s="118">
        <v>1</v>
      </c>
      <c r="D1230" s="118">
        <v>0</v>
      </c>
      <c r="E1230" s="118">
        <v>3</v>
      </c>
      <c r="F1230" s="118">
        <v>15</v>
      </c>
      <c r="G1230" s="118">
        <v>7</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22.2</v>
      </c>
      <c r="W1230" s="118">
        <v>25.6</v>
      </c>
      <c r="X1230" s="232"/>
    </row>
    <row r="1231" spans="1:24" ht="13.5" customHeight="1" x14ac:dyDescent="0.25">
      <c r="A1231" s="170">
        <v>0.79166666666666696</v>
      </c>
      <c r="B1231" s="118">
        <v>40</v>
      </c>
      <c r="C1231" s="118">
        <v>0</v>
      </c>
      <c r="D1231" s="118">
        <v>2</v>
      </c>
      <c r="E1231" s="118">
        <v>4</v>
      </c>
      <c r="F1231" s="118">
        <v>25</v>
      </c>
      <c r="G1231" s="118">
        <v>8</v>
      </c>
      <c r="H1231" s="118">
        <v>1</v>
      </c>
      <c r="I1231" s="118">
        <v>0</v>
      </c>
      <c r="J1231" s="118">
        <v>0</v>
      </c>
      <c r="K1231" s="118">
        <v>0</v>
      </c>
      <c r="L1231" s="118">
        <v>0</v>
      </c>
      <c r="M1231" s="118">
        <v>0</v>
      </c>
      <c r="N1231" s="118">
        <v>0</v>
      </c>
      <c r="O1231" s="118">
        <v>0</v>
      </c>
      <c r="P1231" s="118">
        <v>0</v>
      </c>
      <c r="Q1231" s="118">
        <v>0</v>
      </c>
      <c r="R1231" s="118">
        <v>0</v>
      </c>
      <c r="S1231" s="118">
        <v>0</v>
      </c>
      <c r="T1231" s="118">
        <v>0</v>
      </c>
      <c r="U1231" s="118">
        <v>0</v>
      </c>
      <c r="V1231" s="118">
        <v>22.8</v>
      </c>
      <c r="W1231" s="118">
        <v>26</v>
      </c>
      <c r="X1231" s="232"/>
    </row>
    <row r="1232" spans="1:24" ht="13.5" customHeight="1" x14ac:dyDescent="0.25">
      <c r="A1232" s="170">
        <v>0.80208333333333304</v>
      </c>
      <c r="B1232" s="118">
        <v>36</v>
      </c>
      <c r="C1232" s="118">
        <v>0</v>
      </c>
      <c r="D1232" s="118">
        <v>3</v>
      </c>
      <c r="E1232" s="118">
        <v>4</v>
      </c>
      <c r="F1232" s="118">
        <v>23</v>
      </c>
      <c r="G1232" s="118">
        <v>4</v>
      </c>
      <c r="H1232" s="118">
        <v>2</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22.6</v>
      </c>
      <c r="W1232" s="118">
        <v>25.9</v>
      </c>
      <c r="X1232" s="232"/>
    </row>
    <row r="1233" spans="1:24" ht="13.5" customHeight="1" x14ac:dyDescent="0.25">
      <c r="A1233" s="170">
        <v>0.8125</v>
      </c>
      <c r="B1233" s="118">
        <v>33</v>
      </c>
      <c r="C1233" s="118">
        <v>0</v>
      </c>
      <c r="D1233" s="118">
        <v>0</v>
      </c>
      <c r="E1233" s="118">
        <v>5</v>
      </c>
      <c r="F1233" s="118">
        <v>16</v>
      </c>
      <c r="G1233" s="118">
        <v>12</v>
      </c>
      <c r="H1233" s="118">
        <v>0</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22.4</v>
      </c>
      <c r="W1233" s="118">
        <v>26.1</v>
      </c>
      <c r="X1233" s="232"/>
    </row>
    <row r="1234" spans="1:24" ht="13.5" customHeight="1" x14ac:dyDescent="0.25">
      <c r="A1234" s="170">
        <v>0.82291666666666696</v>
      </c>
      <c r="B1234" s="118">
        <v>27</v>
      </c>
      <c r="C1234" s="118">
        <v>0</v>
      </c>
      <c r="D1234" s="118">
        <v>1</v>
      </c>
      <c r="E1234" s="118">
        <v>3</v>
      </c>
      <c r="F1234" s="118">
        <v>15</v>
      </c>
      <c r="G1234" s="118">
        <v>6</v>
      </c>
      <c r="H1234" s="118">
        <v>2</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24</v>
      </c>
      <c r="W1234" s="118">
        <v>28.8</v>
      </c>
      <c r="X1234" s="232"/>
    </row>
    <row r="1235" spans="1:24" ht="13.5" customHeight="1" x14ac:dyDescent="0.25">
      <c r="A1235" s="170">
        <v>0.83333333333333304</v>
      </c>
      <c r="B1235" s="118">
        <v>29</v>
      </c>
      <c r="C1235" s="118">
        <v>1</v>
      </c>
      <c r="D1235" s="118">
        <v>2</v>
      </c>
      <c r="E1235" s="118">
        <v>5</v>
      </c>
      <c r="F1235" s="118">
        <v>9</v>
      </c>
      <c r="G1235" s="118">
        <v>10</v>
      </c>
      <c r="H1235" s="118">
        <v>2</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22.7</v>
      </c>
      <c r="W1235" s="118">
        <v>26.4</v>
      </c>
      <c r="X1235" s="232"/>
    </row>
    <row r="1236" spans="1:24" ht="13.5" customHeight="1" x14ac:dyDescent="0.25">
      <c r="A1236" s="170">
        <v>0.84375</v>
      </c>
      <c r="B1236" s="118">
        <v>18</v>
      </c>
      <c r="C1236" s="118">
        <v>0</v>
      </c>
      <c r="D1236" s="118">
        <v>1</v>
      </c>
      <c r="E1236" s="118">
        <v>0</v>
      </c>
      <c r="F1236" s="118">
        <v>15</v>
      </c>
      <c r="G1236" s="118">
        <v>1</v>
      </c>
      <c r="H1236" s="118">
        <v>1</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22.4</v>
      </c>
      <c r="W1236" s="118">
        <v>24.8</v>
      </c>
      <c r="X1236" s="232"/>
    </row>
    <row r="1237" spans="1:24" ht="13.5" customHeight="1" x14ac:dyDescent="0.25">
      <c r="A1237" s="170">
        <v>0.85416666666666696</v>
      </c>
      <c r="B1237" s="118">
        <v>18</v>
      </c>
      <c r="C1237" s="118">
        <v>1</v>
      </c>
      <c r="D1237" s="118">
        <v>0</v>
      </c>
      <c r="E1237" s="118">
        <v>2</v>
      </c>
      <c r="F1237" s="118">
        <v>8</v>
      </c>
      <c r="G1237" s="118">
        <v>3</v>
      </c>
      <c r="H1237" s="118">
        <v>4</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24.1</v>
      </c>
      <c r="W1237" s="118">
        <v>33.700000000000003</v>
      </c>
      <c r="X1237" s="232"/>
    </row>
    <row r="1238" spans="1:24" ht="13.5" customHeight="1" x14ac:dyDescent="0.25">
      <c r="A1238" s="170">
        <v>0.86458333333333304</v>
      </c>
      <c r="B1238" s="118">
        <v>12</v>
      </c>
      <c r="C1238" s="118">
        <v>0</v>
      </c>
      <c r="D1238" s="118">
        <v>0</v>
      </c>
      <c r="E1238" s="118">
        <v>2</v>
      </c>
      <c r="F1238" s="118">
        <v>9</v>
      </c>
      <c r="G1238" s="118">
        <v>0</v>
      </c>
      <c r="H1238" s="118">
        <v>1</v>
      </c>
      <c r="I1238" s="118">
        <v>0</v>
      </c>
      <c r="J1238" s="118">
        <v>0</v>
      </c>
      <c r="K1238" s="118">
        <v>0</v>
      </c>
      <c r="L1238" s="118">
        <v>0</v>
      </c>
      <c r="M1238" s="118">
        <v>0</v>
      </c>
      <c r="N1238" s="118">
        <v>0</v>
      </c>
      <c r="O1238" s="118">
        <v>0</v>
      </c>
      <c r="P1238" s="118">
        <v>0</v>
      </c>
      <c r="Q1238" s="118">
        <v>0</v>
      </c>
      <c r="R1238" s="118">
        <v>0</v>
      </c>
      <c r="S1238" s="118">
        <v>0</v>
      </c>
      <c r="T1238" s="118">
        <v>0</v>
      </c>
      <c r="U1238" s="118">
        <v>0</v>
      </c>
      <c r="V1238" s="118">
        <v>21.2</v>
      </c>
      <c r="W1238" s="118">
        <v>22.6</v>
      </c>
      <c r="X1238" s="232"/>
    </row>
    <row r="1239" spans="1:24" ht="13.5" customHeight="1" x14ac:dyDescent="0.25">
      <c r="A1239" s="170">
        <v>0.875</v>
      </c>
      <c r="B1239" s="118">
        <v>20</v>
      </c>
      <c r="C1239" s="118">
        <v>0</v>
      </c>
      <c r="D1239" s="118">
        <v>0</v>
      </c>
      <c r="E1239" s="118">
        <v>0</v>
      </c>
      <c r="F1239" s="118">
        <v>14</v>
      </c>
      <c r="G1239" s="118">
        <v>5</v>
      </c>
      <c r="H1239" s="118">
        <v>1</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24.7</v>
      </c>
      <c r="W1239" s="118">
        <v>27</v>
      </c>
      <c r="X1239" s="232"/>
    </row>
    <row r="1240" spans="1:24" ht="13.5" customHeight="1" x14ac:dyDescent="0.25">
      <c r="A1240" s="170">
        <v>0.88541666666666696</v>
      </c>
      <c r="B1240" s="118">
        <v>16</v>
      </c>
      <c r="C1240" s="118">
        <v>0</v>
      </c>
      <c r="D1240" s="118">
        <v>0</v>
      </c>
      <c r="E1240" s="118">
        <v>0</v>
      </c>
      <c r="F1240" s="118">
        <v>7</v>
      </c>
      <c r="G1240" s="118">
        <v>8</v>
      </c>
      <c r="H1240" s="118">
        <v>1</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25.5</v>
      </c>
      <c r="W1240" s="118">
        <v>28.8</v>
      </c>
      <c r="X1240" s="232"/>
    </row>
    <row r="1241" spans="1:24" ht="13.5" customHeight="1" x14ac:dyDescent="0.25">
      <c r="A1241" s="170">
        <v>0.89583333333333304</v>
      </c>
      <c r="B1241" s="118">
        <v>16</v>
      </c>
      <c r="C1241" s="118">
        <v>0</v>
      </c>
      <c r="D1241" s="118">
        <v>0</v>
      </c>
      <c r="E1241" s="118">
        <v>0</v>
      </c>
      <c r="F1241" s="118">
        <v>4</v>
      </c>
      <c r="G1241" s="118">
        <v>12</v>
      </c>
      <c r="H1241" s="118">
        <v>0</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26</v>
      </c>
      <c r="W1241" s="118">
        <v>27.8</v>
      </c>
      <c r="X1241" s="232"/>
    </row>
    <row r="1242" spans="1:24" ht="13.5" customHeight="1" x14ac:dyDescent="0.25">
      <c r="A1242" s="170">
        <v>0.90625</v>
      </c>
      <c r="B1242" s="118">
        <v>26</v>
      </c>
      <c r="C1242" s="118">
        <v>0</v>
      </c>
      <c r="D1242" s="118">
        <v>1</v>
      </c>
      <c r="E1242" s="118">
        <v>1</v>
      </c>
      <c r="F1242" s="118">
        <v>6</v>
      </c>
      <c r="G1242" s="118">
        <v>18</v>
      </c>
      <c r="H1242" s="118">
        <v>0</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24.5</v>
      </c>
      <c r="W1242" s="118">
        <v>26.8</v>
      </c>
      <c r="X1242" s="232"/>
    </row>
    <row r="1243" spans="1:24" ht="13.5" customHeight="1" x14ac:dyDescent="0.25">
      <c r="A1243" s="170">
        <v>0.91666666666666696</v>
      </c>
      <c r="B1243" s="118">
        <v>29</v>
      </c>
      <c r="C1243" s="118">
        <v>0</v>
      </c>
      <c r="D1243" s="118">
        <v>0</v>
      </c>
      <c r="E1243" s="118">
        <v>2</v>
      </c>
      <c r="F1243" s="118">
        <v>19</v>
      </c>
      <c r="G1243" s="118">
        <v>8</v>
      </c>
      <c r="H1243" s="118">
        <v>0</v>
      </c>
      <c r="I1243" s="118">
        <v>0</v>
      </c>
      <c r="J1243" s="118">
        <v>0</v>
      </c>
      <c r="K1243" s="118">
        <v>0</v>
      </c>
      <c r="L1243" s="118">
        <v>0</v>
      </c>
      <c r="M1243" s="118">
        <v>0</v>
      </c>
      <c r="N1243" s="118">
        <v>0</v>
      </c>
      <c r="O1243" s="118">
        <v>0</v>
      </c>
      <c r="P1243" s="118">
        <v>0</v>
      </c>
      <c r="Q1243" s="118">
        <v>0</v>
      </c>
      <c r="R1243" s="118">
        <v>0</v>
      </c>
      <c r="S1243" s="118">
        <v>0</v>
      </c>
      <c r="T1243" s="118">
        <v>0</v>
      </c>
      <c r="U1243" s="118">
        <v>0</v>
      </c>
      <c r="V1243" s="118">
        <v>23.7</v>
      </c>
      <c r="W1243" s="118">
        <v>27.2</v>
      </c>
      <c r="X1243" s="232"/>
    </row>
    <row r="1244" spans="1:24" ht="13.5" customHeight="1" x14ac:dyDescent="0.25">
      <c r="A1244" s="170">
        <v>0.92708333333333304</v>
      </c>
      <c r="B1244" s="118">
        <v>28</v>
      </c>
      <c r="C1244" s="118">
        <v>0</v>
      </c>
      <c r="D1244" s="118">
        <v>1</v>
      </c>
      <c r="E1244" s="118">
        <v>4</v>
      </c>
      <c r="F1244" s="118">
        <v>12</v>
      </c>
      <c r="G1244" s="118">
        <v>9</v>
      </c>
      <c r="H1244" s="118">
        <v>2</v>
      </c>
      <c r="I1244" s="118">
        <v>0</v>
      </c>
      <c r="J1244" s="118">
        <v>0</v>
      </c>
      <c r="K1244" s="118">
        <v>0</v>
      </c>
      <c r="L1244" s="118">
        <v>0</v>
      </c>
      <c r="M1244" s="118">
        <v>0</v>
      </c>
      <c r="N1244" s="118">
        <v>0</v>
      </c>
      <c r="O1244" s="118">
        <v>0</v>
      </c>
      <c r="P1244" s="118">
        <v>0</v>
      </c>
      <c r="Q1244" s="118">
        <v>0</v>
      </c>
      <c r="R1244" s="118">
        <v>0</v>
      </c>
      <c r="S1244" s="118">
        <v>0</v>
      </c>
      <c r="T1244" s="118">
        <v>0</v>
      </c>
      <c r="U1244" s="118">
        <v>0</v>
      </c>
      <c r="V1244" s="118">
        <v>23.8</v>
      </c>
      <c r="W1244" s="118">
        <v>29</v>
      </c>
      <c r="X1244" s="232"/>
    </row>
    <row r="1245" spans="1:24" ht="13.5" customHeight="1" x14ac:dyDescent="0.25">
      <c r="A1245" s="170">
        <v>0.9375</v>
      </c>
      <c r="B1245" s="118">
        <v>20</v>
      </c>
      <c r="C1245" s="118">
        <v>1</v>
      </c>
      <c r="D1245" s="118">
        <v>0</v>
      </c>
      <c r="E1245" s="118">
        <v>5</v>
      </c>
      <c r="F1245" s="118">
        <v>4</v>
      </c>
      <c r="G1245" s="118">
        <v>9</v>
      </c>
      <c r="H1245" s="118">
        <v>1</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23.2</v>
      </c>
      <c r="W1245" s="118">
        <v>26.2</v>
      </c>
      <c r="X1245" s="232"/>
    </row>
    <row r="1246" spans="1:24" ht="13.5" customHeight="1" x14ac:dyDescent="0.25">
      <c r="A1246" s="170">
        <v>0.94791666666666696</v>
      </c>
      <c r="B1246" s="118">
        <v>17</v>
      </c>
      <c r="C1246" s="118">
        <v>0</v>
      </c>
      <c r="D1246" s="118">
        <v>0</v>
      </c>
      <c r="E1246" s="118">
        <v>1</v>
      </c>
      <c r="F1246" s="118">
        <v>9</v>
      </c>
      <c r="G1246" s="118">
        <v>7</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24.3</v>
      </c>
      <c r="W1246" s="118">
        <v>25.6</v>
      </c>
      <c r="X1246" s="232"/>
    </row>
    <row r="1247" spans="1:24" ht="13.5" customHeight="1" x14ac:dyDescent="0.25">
      <c r="A1247" s="170">
        <v>0.95833333333333304</v>
      </c>
      <c r="B1247" s="118">
        <v>7</v>
      </c>
      <c r="C1247" s="118">
        <v>0</v>
      </c>
      <c r="D1247" s="118">
        <v>0</v>
      </c>
      <c r="E1247" s="118">
        <v>0</v>
      </c>
      <c r="F1247" s="118">
        <v>5</v>
      </c>
      <c r="G1247" s="118">
        <v>2</v>
      </c>
      <c r="H1247" s="118">
        <v>0</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23.9</v>
      </c>
      <c r="W1247" s="118" t="s">
        <v>187</v>
      </c>
      <c r="X1247" s="232"/>
    </row>
    <row r="1248" spans="1:24" ht="13.5" customHeight="1" x14ac:dyDescent="0.25">
      <c r="A1248" s="170">
        <v>0.96875</v>
      </c>
      <c r="B1248" s="118">
        <v>13</v>
      </c>
      <c r="C1248" s="118">
        <v>1</v>
      </c>
      <c r="D1248" s="118">
        <v>0</v>
      </c>
      <c r="E1248" s="118">
        <v>0</v>
      </c>
      <c r="F1248" s="118">
        <v>4</v>
      </c>
      <c r="G1248" s="118">
        <v>4</v>
      </c>
      <c r="H1248" s="118">
        <v>4</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25.5</v>
      </c>
      <c r="W1248" s="118">
        <v>30</v>
      </c>
      <c r="X1248" s="232"/>
    </row>
    <row r="1249" spans="1:24" ht="13.5" customHeight="1" x14ac:dyDescent="0.25">
      <c r="A1249" s="170">
        <v>0.97916666666666696</v>
      </c>
      <c r="B1249" s="118">
        <v>10</v>
      </c>
      <c r="C1249" s="118">
        <v>0</v>
      </c>
      <c r="D1249" s="118">
        <v>0</v>
      </c>
      <c r="E1249" s="118">
        <v>0</v>
      </c>
      <c r="F1249" s="118">
        <v>7</v>
      </c>
      <c r="G1249" s="118">
        <v>3</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24</v>
      </c>
      <c r="W1249" s="118" t="s">
        <v>187</v>
      </c>
      <c r="X1249" s="232"/>
    </row>
    <row r="1250" spans="1:24" ht="13.5" customHeight="1" thickBot="1" x14ac:dyDescent="0.3">
      <c r="A1250" s="171">
        <v>0.98958333333333304</v>
      </c>
      <c r="B1250" s="120">
        <v>5</v>
      </c>
      <c r="C1250" s="120">
        <v>0</v>
      </c>
      <c r="D1250" s="120">
        <v>0</v>
      </c>
      <c r="E1250" s="120">
        <v>0</v>
      </c>
      <c r="F1250" s="120">
        <v>1</v>
      </c>
      <c r="G1250" s="120">
        <v>3</v>
      </c>
      <c r="H1250" s="120">
        <v>1</v>
      </c>
      <c r="I1250" s="120">
        <v>0</v>
      </c>
      <c r="J1250" s="120">
        <v>0</v>
      </c>
      <c r="K1250" s="120">
        <v>0</v>
      </c>
      <c r="L1250" s="120">
        <v>0</v>
      </c>
      <c r="M1250" s="120">
        <v>0</v>
      </c>
      <c r="N1250" s="120">
        <v>0</v>
      </c>
      <c r="O1250" s="120">
        <v>0</v>
      </c>
      <c r="P1250" s="120">
        <v>0</v>
      </c>
      <c r="Q1250" s="120">
        <v>0</v>
      </c>
      <c r="R1250" s="120">
        <v>0</v>
      </c>
      <c r="S1250" s="120">
        <v>0</v>
      </c>
      <c r="T1250" s="120">
        <v>0</v>
      </c>
      <c r="U1250" s="120">
        <v>0</v>
      </c>
      <c r="V1250" s="120">
        <v>27.6</v>
      </c>
      <c r="W1250" s="120" t="s">
        <v>187</v>
      </c>
      <c r="X1250" s="232"/>
    </row>
    <row r="1251" spans="1:24" ht="13.5" customHeight="1" thickTop="1" x14ac:dyDescent="0.25">
      <c r="A1251" s="286" t="s">
        <v>111</v>
      </c>
      <c r="B1251" s="119">
        <f>SUM(B1183:B1230)</f>
        <v>2068</v>
      </c>
      <c r="C1251" s="119">
        <f t="shared" ref="C1251:U1251" si="44">SUM(C1183:C1230)</f>
        <v>41</v>
      </c>
      <c r="D1251" s="119">
        <f t="shared" si="44"/>
        <v>155</v>
      </c>
      <c r="E1251" s="119">
        <f t="shared" si="44"/>
        <v>457</v>
      </c>
      <c r="F1251" s="119">
        <f t="shared" si="44"/>
        <v>1007</v>
      </c>
      <c r="G1251" s="119">
        <f t="shared" si="44"/>
        <v>366</v>
      </c>
      <c r="H1251" s="119">
        <f t="shared" si="44"/>
        <v>34</v>
      </c>
      <c r="I1251" s="119">
        <f t="shared" si="44"/>
        <v>8</v>
      </c>
      <c r="J1251" s="119">
        <f t="shared" si="44"/>
        <v>0</v>
      </c>
      <c r="K1251" s="119">
        <f t="shared" si="44"/>
        <v>0</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21.4</v>
      </c>
      <c r="W1251" s="119">
        <v>25.7</v>
      </c>
      <c r="X1251" s="232"/>
    </row>
    <row r="1252" spans="1:24" ht="13.5" customHeight="1" x14ac:dyDescent="0.25">
      <c r="A1252" s="287" t="s">
        <v>112</v>
      </c>
      <c r="B1252" s="118">
        <f>SUM(B1179:B1242)</f>
        <v>2407</v>
      </c>
      <c r="C1252" s="118">
        <f t="shared" ref="C1252:U1252" si="45">SUM(C1179:C1242)</f>
        <v>43</v>
      </c>
      <c r="D1252" s="118">
        <f t="shared" si="45"/>
        <v>165</v>
      </c>
      <c r="E1252" s="118">
        <f t="shared" si="45"/>
        <v>491</v>
      </c>
      <c r="F1252" s="118">
        <f t="shared" si="45"/>
        <v>1170</v>
      </c>
      <c r="G1252" s="118">
        <f t="shared" si="45"/>
        <v>473</v>
      </c>
      <c r="H1252" s="118">
        <f t="shared" si="45"/>
        <v>56</v>
      </c>
      <c r="I1252" s="118">
        <f t="shared" si="45"/>
        <v>9</v>
      </c>
      <c r="J1252" s="118">
        <f t="shared" si="45"/>
        <v>0</v>
      </c>
      <c r="K1252" s="118">
        <f t="shared" si="45"/>
        <v>0</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21.7</v>
      </c>
      <c r="W1252" s="118">
        <v>26</v>
      </c>
      <c r="X1252" s="232"/>
    </row>
    <row r="1253" spans="1:24" ht="13.5" customHeight="1" x14ac:dyDescent="0.25">
      <c r="A1253" s="118" t="s">
        <v>113</v>
      </c>
      <c r="B1253" s="118">
        <f>SUM(B1179:B1250)</f>
        <v>2536</v>
      </c>
      <c r="C1253" s="118">
        <f t="shared" ref="C1253:U1253" si="46">SUM(C1179:C1250)</f>
        <v>45</v>
      </c>
      <c r="D1253" s="118">
        <f t="shared" si="46"/>
        <v>166</v>
      </c>
      <c r="E1253" s="118">
        <f t="shared" si="46"/>
        <v>503</v>
      </c>
      <c r="F1253" s="118">
        <f t="shared" si="46"/>
        <v>1231</v>
      </c>
      <c r="G1253" s="118">
        <f t="shared" si="46"/>
        <v>518</v>
      </c>
      <c r="H1253" s="118">
        <f t="shared" si="46"/>
        <v>64</v>
      </c>
      <c r="I1253" s="118">
        <f t="shared" si="46"/>
        <v>9</v>
      </c>
      <c r="J1253" s="118">
        <f t="shared" si="46"/>
        <v>0</v>
      </c>
      <c r="K1253" s="118">
        <f t="shared" si="46"/>
        <v>0</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21.8</v>
      </c>
      <c r="W1253" s="118">
        <v>26.1</v>
      </c>
      <c r="X1253" s="232"/>
    </row>
    <row r="1254" spans="1:24" ht="13.5" customHeight="1" thickBot="1" x14ac:dyDescent="0.3">
      <c r="A1254" s="120" t="s">
        <v>114</v>
      </c>
      <c r="B1254" s="120">
        <f>SUM(B1155:B1250)</f>
        <v>2611</v>
      </c>
      <c r="C1254" s="120">
        <f t="shared" ref="C1254:U1254" si="47">SUM(C1155:C1250)</f>
        <v>45</v>
      </c>
      <c r="D1254" s="120">
        <f t="shared" si="47"/>
        <v>167</v>
      </c>
      <c r="E1254" s="120">
        <f t="shared" si="47"/>
        <v>506</v>
      </c>
      <c r="F1254" s="120">
        <f t="shared" si="47"/>
        <v>1248</v>
      </c>
      <c r="G1254" s="120">
        <f t="shared" si="47"/>
        <v>561</v>
      </c>
      <c r="H1254" s="120">
        <f t="shared" si="47"/>
        <v>71</v>
      </c>
      <c r="I1254" s="120">
        <f t="shared" si="47"/>
        <v>13</v>
      </c>
      <c r="J1254" s="120">
        <f t="shared" si="47"/>
        <v>0</v>
      </c>
      <c r="K1254" s="120">
        <f t="shared" si="47"/>
        <v>0</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22</v>
      </c>
      <c r="W1254" s="120">
        <v>26.2</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5" t="s">
        <v>90</v>
      </c>
      <c r="C1257" s="556"/>
      <c r="D1257" s="556"/>
      <c r="E1257" s="556"/>
      <c r="F1257" s="556"/>
      <c r="G1257" s="556"/>
      <c r="H1257" s="556"/>
      <c r="I1257" s="556"/>
      <c r="J1257" s="556"/>
      <c r="K1257" s="556"/>
      <c r="L1257" s="556"/>
      <c r="M1257" s="556"/>
      <c r="N1257" s="556"/>
      <c r="O1257" s="556"/>
      <c r="P1257" s="556"/>
      <c r="Q1257" s="556"/>
      <c r="R1257" s="556"/>
      <c r="S1257" s="556"/>
      <c r="T1257" s="556"/>
      <c r="U1257" s="556"/>
      <c r="V1257" s="556"/>
      <c r="W1257" s="557"/>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6</v>
      </c>
      <c r="C1259" s="119">
        <v>0</v>
      </c>
      <c r="D1259" s="119">
        <v>0</v>
      </c>
      <c r="E1259" s="119">
        <v>1</v>
      </c>
      <c r="F1259" s="119">
        <v>2</v>
      </c>
      <c r="G1259" s="119">
        <v>3</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24.6</v>
      </c>
      <c r="W1259" s="119" t="s">
        <v>187</v>
      </c>
      <c r="X1259" s="232"/>
    </row>
    <row r="1260" spans="1:24" ht="13.5" customHeight="1" x14ac:dyDescent="0.25">
      <c r="A1260" s="237">
        <v>1.0416666666666666E-2</v>
      </c>
      <c r="B1260" s="118">
        <v>2</v>
      </c>
      <c r="C1260" s="118">
        <v>0</v>
      </c>
      <c r="D1260" s="118">
        <v>0</v>
      </c>
      <c r="E1260" s="118">
        <v>0</v>
      </c>
      <c r="F1260" s="118">
        <v>0</v>
      </c>
      <c r="G1260" s="118">
        <v>1</v>
      </c>
      <c r="H1260" s="118">
        <v>1</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28.8</v>
      </c>
      <c r="W1260" s="118" t="s">
        <v>187</v>
      </c>
      <c r="X1260" s="232"/>
    </row>
    <row r="1261" spans="1:24" ht="13.5" customHeight="1" x14ac:dyDescent="0.25">
      <c r="A1261" s="237">
        <v>2.0833333333333332E-2</v>
      </c>
      <c r="B1261" s="118">
        <v>3</v>
      </c>
      <c r="C1261" s="118">
        <v>0</v>
      </c>
      <c r="D1261" s="118">
        <v>0</v>
      </c>
      <c r="E1261" s="118">
        <v>0</v>
      </c>
      <c r="F1261" s="118">
        <v>0</v>
      </c>
      <c r="G1261" s="118">
        <v>3</v>
      </c>
      <c r="H1261" s="118">
        <v>0</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27.1</v>
      </c>
      <c r="W1261" s="118" t="s">
        <v>187</v>
      </c>
      <c r="X1261" s="232"/>
    </row>
    <row r="1262" spans="1:24" ht="13.5" customHeight="1" x14ac:dyDescent="0.25">
      <c r="A1262" s="237">
        <v>3.125E-2</v>
      </c>
      <c r="B1262" s="118">
        <v>2</v>
      </c>
      <c r="C1262" s="118">
        <v>0</v>
      </c>
      <c r="D1262" s="118">
        <v>0</v>
      </c>
      <c r="E1262" s="118">
        <v>0</v>
      </c>
      <c r="F1262" s="118">
        <v>0</v>
      </c>
      <c r="G1262" s="118">
        <v>2</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v>27.4</v>
      </c>
      <c r="W1262" s="118" t="s">
        <v>187</v>
      </c>
      <c r="X1262" s="232"/>
    </row>
    <row r="1263" spans="1:24" ht="13.5" customHeight="1" x14ac:dyDescent="0.25">
      <c r="A1263" s="237">
        <v>4.1666666666666664E-2</v>
      </c>
      <c r="B1263" s="118">
        <v>3</v>
      </c>
      <c r="C1263" s="118">
        <v>0</v>
      </c>
      <c r="D1263" s="118">
        <v>0</v>
      </c>
      <c r="E1263" s="118">
        <v>0</v>
      </c>
      <c r="F1263" s="118">
        <v>0</v>
      </c>
      <c r="G1263" s="118">
        <v>3</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27.6</v>
      </c>
      <c r="W1263" s="118" t="s">
        <v>187</v>
      </c>
      <c r="X1263" s="232"/>
    </row>
    <row r="1264" spans="1:24" ht="13.5" customHeight="1" x14ac:dyDescent="0.25">
      <c r="A1264" s="237">
        <v>5.2083333333333336E-2</v>
      </c>
      <c r="B1264" s="118">
        <v>2</v>
      </c>
      <c r="C1264" s="118">
        <v>0</v>
      </c>
      <c r="D1264" s="118">
        <v>0</v>
      </c>
      <c r="E1264" s="118">
        <v>0</v>
      </c>
      <c r="F1264" s="118">
        <v>0</v>
      </c>
      <c r="G1264" s="118">
        <v>1</v>
      </c>
      <c r="H1264" s="118">
        <v>1</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29.6</v>
      </c>
      <c r="W1264" s="118" t="s">
        <v>187</v>
      </c>
      <c r="X1264" s="232"/>
    </row>
    <row r="1265" spans="1:24" ht="13.5" customHeight="1" x14ac:dyDescent="0.25">
      <c r="A1265" s="237">
        <v>6.25E-2</v>
      </c>
      <c r="B1265" s="118">
        <v>4</v>
      </c>
      <c r="C1265" s="118">
        <v>0</v>
      </c>
      <c r="D1265" s="118">
        <v>0</v>
      </c>
      <c r="E1265" s="118">
        <v>0</v>
      </c>
      <c r="F1265" s="118">
        <v>1</v>
      </c>
      <c r="G1265" s="118">
        <v>2</v>
      </c>
      <c r="H1265" s="118">
        <v>1</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27.3</v>
      </c>
      <c r="W1265" s="118" t="s">
        <v>187</v>
      </c>
      <c r="X1265" s="232"/>
    </row>
    <row r="1266" spans="1:24" ht="13.5" customHeight="1" x14ac:dyDescent="0.25">
      <c r="A1266" s="237">
        <v>7.2916666666666699E-2</v>
      </c>
      <c r="B1266" s="118">
        <v>4</v>
      </c>
      <c r="C1266" s="118">
        <v>0</v>
      </c>
      <c r="D1266" s="118">
        <v>0</v>
      </c>
      <c r="E1266" s="118">
        <v>0</v>
      </c>
      <c r="F1266" s="118">
        <v>0</v>
      </c>
      <c r="G1266" s="118">
        <v>3</v>
      </c>
      <c r="H1266" s="118">
        <v>1</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28.5</v>
      </c>
      <c r="W1266" s="118" t="s">
        <v>187</v>
      </c>
      <c r="X1266" s="232"/>
    </row>
    <row r="1267" spans="1:24" ht="13.5" customHeight="1" x14ac:dyDescent="0.25">
      <c r="A1267" s="237">
        <v>8.3333333333333301E-2</v>
      </c>
      <c r="B1267" s="118">
        <v>0</v>
      </c>
      <c r="C1267" s="118">
        <v>0</v>
      </c>
      <c r="D1267" s="118">
        <v>0</v>
      </c>
      <c r="E1267" s="118">
        <v>0</v>
      </c>
      <c r="F1267" s="118">
        <v>0</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t="s">
        <v>187</v>
      </c>
      <c r="W1267" s="118" t="s">
        <v>187</v>
      </c>
      <c r="X1267" s="232"/>
    </row>
    <row r="1268" spans="1:24" ht="13.5" customHeight="1" x14ac:dyDescent="0.25">
      <c r="A1268" s="237">
        <v>9.375E-2</v>
      </c>
      <c r="B1268" s="118">
        <v>1</v>
      </c>
      <c r="C1268" s="118">
        <v>0</v>
      </c>
      <c r="D1268" s="118">
        <v>0</v>
      </c>
      <c r="E1268" s="118">
        <v>0</v>
      </c>
      <c r="F1268" s="118">
        <v>0</v>
      </c>
      <c r="G1268" s="118">
        <v>1</v>
      </c>
      <c r="H1268" s="118">
        <v>0</v>
      </c>
      <c r="I1268" s="118">
        <v>0</v>
      </c>
      <c r="J1268" s="118">
        <v>0</v>
      </c>
      <c r="K1268" s="118">
        <v>0</v>
      </c>
      <c r="L1268" s="118">
        <v>0</v>
      </c>
      <c r="M1268" s="118">
        <v>0</v>
      </c>
      <c r="N1268" s="118">
        <v>0</v>
      </c>
      <c r="O1268" s="118">
        <v>0</v>
      </c>
      <c r="P1268" s="118">
        <v>0</v>
      </c>
      <c r="Q1268" s="118">
        <v>0</v>
      </c>
      <c r="R1268" s="118">
        <v>0</v>
      </c>
      <c r="S1268" s="118">
        <v>0</v>
      </c>
      <c r="T1268" s="118">
        <v>0</v>
      </c>
      <c r="U1268" s="118">
        <v>0</v>
      </c>
      <c r="V1268" s="118">
        <v>28.3</v>
      </c>
      <c r="W1268" s="118" t="s">
        <v>187</v>
      </c>
      <c r="X1268" s="232"/>
    </row>
    <row r="1269" spans="1:24" ht="13.5" customHeight="1" x14ac:dyDescent="0.25">
      <c r="A1269" s="237">
        <v>0.104166666666667</v>
      </c>
      <c r="B1269" s="118">
        <v>1</v>
      </c>
      <c r="C1269" s="118">
        <v>0</v>
      </c>
      <c r="D1269" s="118">
        <v>0</v>
      </c>
      <c r="E1269" s="118">
        <v>0</v>
      </c>
      <c r="F1269" s="118">
        <v>1</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v>23.4</v>
      </c>
      <c r="W1269" s="118" t="s">
        <v>187</v>
      </c>
      <c r="X1269" s="232"/>
    </row>
    <row r="1270" spans="1:24" ht="13.5" customHeight="1" x14ac:dyDescent="0.25">
      <c r="A1270" s="237">
        <v>0.114583333333333</v>
      </c>
      <c r="B1270" s="118">
        <v>2</v>
      </c>
      <c r="C1270" s="118">
        <v>0</v>
      </c>
      <c r="D1270" s="118">
        <v>0</v>
      </c>
      <c r="E1270" s="118">
        <v>0</v>
      </c>
      <c r="F1270" s="118">
        <v>0</v>
      </c>
      <c r="G1270" s="118">
        <v>1</v>
      </c>
      <c r="H1270" s="118">
        <v>0</v>
      </c>
      <c r="I1270" s="118">
        <v>1</v>
      </c>
      <c r="J1270" s="118">
        <v>0</v>
      </c>
      <c r="K1270" s="118">
        <v>0</v>
      </c>
      <c r="L1270" s="118">
        <v>0</v>
      </c>
      <c r="M1270" s="118">
        <v>0</v>
      </c>
      <c r="N1270" s="118">
        <v>0</v>
      </c>
      <c r="O1270" s="118">
        <v>0</v>
      </c>
      <c r="P1270" s="118">
        <v>0</v>
      </c>
      <c r="Q1270" s="118">
        <v>0</v>
      </c>
      <c r="R1270" s="118">
        <v>0</v>
      </c>
      <c r="S1270" s="118">
        <v>0</v>
      </c>
      <c r="T1270" s="118">
        <v>0</v>
      </c>
      <c r="U1270" s="118">
        <v>0</v>
      </c>
      <c r="V1270" s="118">
        <v>32.5</v>
      </c>
      <c r="W1270" s="118" t="s">
        <v>187</v>
      </c>
      <c r="X1270" s="232"/>
    </row>
    <row r="1271" spans="1:24"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187</v>
      </c>
      <c r="W1271" s="118" t="s">
        <v>187</v>
      </c>
      <c r="X1271" s="232"/>
    </row>
    <row r="1272" spans="1:24" ht="13.5" customHeight="1" x14ac:dyDescent="0.25">
      <c r="A1272" s="237">
        <v>0.13541666666666699</v>
      </c>
      <c r="B1272" s="118">
        <v>1</v>
      </c>
      <c r="C1272" s="118">
        <v>0</v>
      </c>
      <c r="D1272" s="118">
        <v>0</v>
      </c>
      <c r="E1272" s="118">
        <v>0</v>
      </c>
      <c r="F1272" s="118">
        <v>0</v>
      </c>
      <c r="G1272" s="118">
        <v>1</v>
      </c>
      <c r="H1272" s="118">
        <v>0</v>
      </c>
      <c r="I1272" s="118">
        <v>0</v>
      </c>
      <c r="J1272" s="118">
        <v>0</v>
      </c>
      <c r="K1272" s="118">
        <v>0</v>
      </c>
      <c r="L1272" s="118">
        <v>0</v>
      </c>
      <c r="M1272" s="118">
        <v>0</v>
      </c>
      <c r="N1272" s="118">
        <v>0</v>
      </c>
      <c r="O1272" s="118">
        <v>0</v>
      </c>
      <c r="P1272" s="118">
        <v>0</v>
      </c>
      <c r="Q1272" s="118">
        <v>0</v>
      </c>
      <c r="R1272" s="118">
        <v>0</v>
      </c>
      <c r="S1272" s="118">
        <v>0</v>
      </c>
      <c r="T1272" s="118">
        <v>0</v>
      </c>
      <c r="U1272" s="118">
        <v>0</v>
      </c>
      <c r="V1272" s="118">
        <v>27.1</v>
      </c>
      <c r="W1272" s="118" t="s">
        <v>187</v>
      </c>
      <c r="X1272" s="232"/>
    </row>
    <row r="1273" spans="1:24" ht="13.5" customHeight="1" x14ac:dyDescent="0.25">
      <c r="A1273" s="237">
        <v>0.14583333333333301</v>
      </c>
      <c r="B1273" s="118">
        <v>2</v>
      </c>
      <c r="C1273" s="118">
        <v>0</v>
      </c>
      <c r="D1273" s="118">
        <v>0</v>
      </c>
      <c r="E1273" s="118">
        <v>0</v>
      </c>
      <c r="F1273" s="118">
        <v>1</v>
      </c>
      <c r="G1273" s="118">
        <v>1</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v>26</v>
      </c>
      <c r="W1273" s="118" t="s">
        <v>187</v>
      </c>
      <c r="X1273" s="232"/>
    </row>
    <row r="1274" spans="1:24" ht="13.5" customHeight="1" x14ac:dyDescent="0.25">
      <c r="A1274" s="237">
        <v>0.15625</v>
      </c>
      <c r="B1274" s="118">
        <v>5</v>
      </c>
      <c r="C1274" s="118">
        <v>0</v>
      </c>
      <c r="D1274" s="118">
        <v>0</v>
      </c>
      <c r="E1274" s="118">
        <v>0</v>
      </c>
      <c r="F1274" s="118">
        <v>1</v>
      </c>
      <c r="G1274" s="118">
        <v>4</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26.3</v>
      </c>
      <c r="W1274" s="118" t="s">
        <v>187</v>
      </c>
      <c r="X1274" s="232"/>
    </row>
    <row r="1275" spans="1:24" ht="13.5" customHeight="1" x14ac:dyDescent="0.25">
      <c r="A1275" s="237">
        <v>0.16666666666666699</v>
      </c>
      <c r="B1275" s="118">
        <v>4</v>
      </c>
      <c r="C1275" s="118">
        <v>0</v>
      </c>
      <c r="D1275" s="118">
        <v>0</v>
      </c>
      <c r="E1275" s="118">
        <v>0</v>
      </c>
      <c r="F1275" s="118">
        <v>1</v>
      </c>
      <c r="G1275" s="118">
        <v>2</v>
      </c>
      <c r="H1275" s="118">
        <v>1</v>
      </c>
      <c r="I1275" s="118">
        <v>0</v>
      </c>
      <c r="J1275" s="118">
        <v>0</v>
      </c>
      <c r="K1275" s="118">
        <v>0</v>
      </c>
      <c r="L1275" s="118">
        <v>0</v>
      </c>
      <c r="M1275" s="118">
        <v>0</v>
      </c>
      <c r="N1275" s="118">
        <v>0</v>
      </c>
      <c r="O1275" s="118">
        <v>0</v>
      </c>
      <c r="P1275" s="118">
        <v>0</v>
      </c>
      <c r="Q1275" s="118">
        <v>0</v>
      </c>
      <c r="R1275" s="118">
        <v>0</v>
      </c>
      <c r="S1275" s="118">
        <v>0</v>
      </c>
      <c r="T1275" s="118">
        <v>0</v>
      </c>
      <c r="U1275" s="118">
        <v>0</v>
      </c>
      <c r="V1275" s="118">
        <v>26.9</v>
      </c>
      <c r="W1275" s="118" t="s">
        <v>187</v>
      </c>
      <c r="X1275" s="232"/>
    </row>
    <row r="1276" spans="1:24" ht="13.5" customHeight="1" x14ac:dyDescent="0.25">
      <c r="A1276" s="237">
        <v>0.17708333333333301</v>
      </c>
      <c r="B1276" s="118">
        <v>1</v>
      </c>
      <c r="C1276" s="118">
        <v>0</v>
      </c>
      <c r="D1276" s="118">
        <v>0</v>
      </c>
      <c r="E1276" s="118">
        <v>0</v>
      </c>
      <c r="F1276" s="118">
        <v>1</v>
      </c>
      <c r="G1276" s="118">
        <v>0</v>
      </c>
      <c r="H1276" s="118">
        <v>0</v>
      </c>
      <c r="I1276" s="118">
        <v>0</v>
      </c>
      <c r="J1276" s="118">
        <v>0</v>
      </c>
      <c r="K1276" s="118">
        <v>0</v>
      </c>
      <c r="L1276" s="118">
        <v>0</v>
      </c>
      <c r="M1276" s="118">
        <v>0</v>
      </c>
      <c r="N1276" s="118">
        <v>0</v>
      </c>
      <c r="O1276" s="118">
        <v>0</v>
      </c>
      <c r="P1276" s="118">
        <v>0</v>
      </c>
      <c r="Q1276" s="118">
        <v>0</v>
      </c>
      <c r="R1276" s="118">
        <v>0</v>
      </c>
      <c r="S1276" s="118">
        <v>0</v>
      </c>
      <c r="T1276" s="118">
        <v>0</v>
      </c>
      <c r="U1276" s="118">
        <v>0</v>
      </c>
      <c r="V1276" s="118">
        <v>23.3</v>
      </c>
      <c r="W1276" s="118" t="s">
        <v>187</v>
      </c>
      <c r="X1276" s="232"/>
    </row>
    <row r="1277" spans="1:24" ht="13.5" customHeight="1" x14ac:dyDescent="0.25">
      <c r="A1277" s="237">
        <v>0.1875</v>
      </c>
      <c r="B1277" s="118">
        <v>2</v>
      </c>
      <c r="C1277" s="118">
        <v>0</v>
      </c>
      <c r="D1277" s="118">
        <v>0</v>
      </c>
      <c r="E1277" s="118">
        <v>0</v>
      </c>
      <c r="F1277" s="118">
        <v>1</v>
      </c>
      <c r="G1277" s="118">
        <v>0</v>
      </c>
      <c r="H1277" s="118">
        <v>1</v>
      </c>
      <c r="I1277" s="118">
        <v>0</v>
      </c>
      <c r="J1277" s="118">
        <v>0</v>
      </c>
      <c r="K1277" s="118">
        <v>0</v>
      </c>
      <c r="L1277" s="118">
        <v>0</v>
      </c>
      <c r="M1277" s="118">
        <v>0</v>
      </c>
      <c r="N1277" s="118">
        <v>0</v>
      </c>
      <c r="O1277" s="118">
        <v>0</v>
      </c>
      <c r="P1277" s="118">
        <v>0</v>
      </c>
      <c r="Q1277" s="118">
        <v>0</v>
      </c>
      <c r="R1277" s="118">
        <v>0</v>
      </c>
      <c r="S1277" s="118">
        <v>0</v>
      </c>
      <c r="T1277" s="118">
        <v>0</v>
      </c>
      <c r="U1277" s="118">
        <v>0</v>
      </c>
      <c r="V1277" s="118">
        <v>25.3</v>
      </c>
      <c r="W1277" s="118" t="s">
        <v>187</v>
      </c>
      <c r="X1277" s="232"/>
    </row>
    <row r="1278" spans="1:24" ht="13.5" customHeight="1" x14ac:dyDescent="0.25">
      <c r="A1278" s="237">
        <v>0.19791666666666699</v>
      </c>
      <c r="B1278" s="118">
        <v>1</v>
      </c>
      <c r="C1278" s="118">
        <v>0</v>
      </c>
      <c r="D1278" s="118">
        <v>0</v>
      </c>
      <c r="E1278" s="118">
        <v>0</v>
      </c>
      <c r="F1278" s="118">
        <v>1</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20.5</v>
      </c>
      <c r="W1278" s="118" t="s">
        <v>187</v>
      </c>
      <c r="X1278" s="232"/>
    </row>
    <row r="1279" spans="1:24" ht="13.5" customHeight="1" x14ac:dyDescent="0.25">
      <c r="A1279" s="237">
        <v>0.20833333333333301</v>
      </c>
      <c r="B1279" s="118">
        <v>3</v>
      </c>
      <c r="C1279" s="118">
        <v>0</v>
      </c>
      <c r="D1279" s="118">
        <v>0</v>
      </c>
      <c r="E1279" s="118">
        <v>0</v>
      </c>
      <c r="F1279" s="118">
        <v>1</v>
      </c>
      <c r="G1279" s="118">
        <v>1</v>
      </c>
      <c r="H1279" s="118">
        <v>0</v>
      </c>
      <c r="I1279" s="118">
        <v>1</v>
      </c>
      <c r="J1279" s="118">
        <v>0</v>
      </c>
      <c r="K1279" s="118">
        <v>0</v>
      </c>
      <c r="L1279" s="118">
        <v>0</v>
      </c>
      <c r="M1279" s="118">
        <v>0</v>
      </c>
      <c r="N1279" s="118">
        <v>0</v>
      </c>
      <c r="O1279" s="118">
        <v>0</v>
      </c>
      <c r="P1279" s="118">
        <v>0</v>
      </c>
      <c r="Q1279" s="118">
        <v>0</v>
      </c>
      <c r="R1279" s="118">
        <v>0</v>
      </c>
      <c r="S1279" s="118">
        <v>0</v>
      </c>
      <c r="T1279" s="118">
        <v>0</v>
      </c>
      <c r="U1279" s="118">
        <v>0</v>
      </c>
      <c r="V1279" s="118">
        <v>27.8</v>
      </c>
      <c r="W1279" s="118" t="s">
        <v>187</v>
      </c>
      <c r="X1279" s="232"/>
    </row>
    <row r="1280" spans="1:24" ht="13.5" customHeight="1" x14ac:dyDescent="0.25">
      <c r="A1280" s="237">
        <v>0.21875</v>
      </c>
      <c r="B1280" s="118">
        <v>0</v>
      </c>
      <c r="C1280" s="118">
        <v>0</v>
      </c>
      <c r="D1280" s="118">
        <v>0</v>
      </c>
      <c r="E1280" s="118">
        <v>0</v>
      </c>
      <c r="F1280" s="118">
        <v>0</v>
      </c>
      <c r="G1280" s="118">
        <v>0</v>
      </c>
      <c r="H1280" s="118">
        <v>0</v>
      </c>
      <c r="I1280" s="118">
        <v>0</v>
      </c>
      <c r="J1280" s="118">
        <v>0</v>
      </c>
      <c r="K1280" s="118">
        <v>0</v>
      </c>
      <c r="L1280" s="118">
        <v>0</v>
      </c>
      <c r="M1280" s="118">
        <v>0</v>
      </c>
      <c r="N1280" s="118">
        <v>0</v>
      </c>
      <c r="O1280" s="118">
        <v>0</v>
      </c>
      <c r="P1280" s="118">
        <v>0</v>
      </c>
      <c r="Q1280" s="118">
        <v>0</v>
      </c>
      <c r="R1280" s="118">
        <v>0</v>
      </c>
      <c r="S1280" s="118">
        <v>0</v>
      </c>
      <c r="T1280" s="118">
        <v>0</v>
      </c>
      <c r="U1280" s="118">
        <v>0</v>
      </c>
      <c r="V1280" s="118" t="s">
        <v>187</v>
      </c>
      <c r="W1280" s="118" t="s">
        <v>187</v>
      </c>
      <c r="X1280" s="232"/>
    </row>
    <row r="1281" spans="1:24" ht="13.5" customHeight="1" x14ac:dyDescent="0.25">
      <c r="A1281" s="237">
        <v>0.22916666666666699</v>
      </c>
      <c r="B1281" s="118">
        <v>5</v>
      </c>
      <c r="C1281" s="118">
        <v>0</v>
      </c>
      <c r="D1281" s="118">
        <v>0</v>
      </c>
      <c r="E1281" s="118">
        <v>0</v>
      </c>
      <c r="F1281" s="118">
        <v>1</v>
      </c>
      <c r="G1281" s="118">
        <v>3</v>
      </c>
      <c r="H1281" s="118">
        <v>1</v>
      </c>
      <c r="I1281" s="118">
        <v>0</v>
      </c>
      <c r="J1281" s="118">
        <v>0</v>
      </c>
      <c r="K1281" s="118">
        <v>0</v>
      </c>
      <c r="L1281" s="118">
        <v>0</v>
      </c>
      <c r="M1281" s="118">
        <v>0</v>
      </c>
      <c r="N1281" s="118">
        <v>0</v>
      </c>
      <c r="O1281" s="118">
        <v>0</v>
      </c>
      <c r="P1281" s="118">
        <v>0</v>
      </c>
      <c r="Q1281" s="118">
        <v>0</v>
      </c>
      <c r="R1281" s="118">
        <v>0</v>
      </c>
      <c r="S1281" s="118">
        <v>0</v>
      </c>
      <c r="T1281" s="118">
        <v>0</v>
      </c>
      <c r="U1281" s="118">
        <v>0</v>
      </c>
      <c r="V1281" s="118">
        <v>27.6</v>
      </c>
      <c r="W1281" s="118" t="s">
        <v>187</v>
      </c>
      <c r="X1281" s="232"/>
    </row>
    <row r="1282" spans="1:24" ht="13.5" customHeight="1" x14ac:dyDescent="0.25">
      <c r="A1282" s="237">
        <v>0.23958333333333301</v>
      </c>
      <c r="B1282" s="118">
        <v>2</v>
      </c>
      <c r="C1282" s="118">
        <v>0</v>
      </c>
      <c r="D1282" s="118">
        <v>0</v>
      </c>
      <c r="E1282" s="118">
        <v>0</v>
      </c>
      <c r="F1282" s="118">
        <v>0</v>
      </c>
      <c r="G1282" s="118">
        <v>1</v>
      </c>
      <c r="H1282" s="118">
        <v>1</v>
      </c>
      <c r="I1282" s="118">
        <v>0</v>
      </c>
      <c r="J1282" s="118">
        <v>0</v>
      </c>
      <c r="K1282" s="118">
        <v>0</v>
      </c>
      <c r="L1282" s="118">
        <v>0</v>
      </c>
      <c r="M1282" s="118">
        <v>0</v>
      </c>
      <c r="N1282" s="118">
        <v>0</v>
      </c>
      <c r="O1282" s="118">
        <v>0</v>
      </c>
      <c r="P1282" s="118">
        <v>0</v>
      </c>
      <c r="Q1282" s="118">
        <v>0</v>
      </c>
      <c r="R1282" s="118">
        <v>0</v>
      </c>
      <c r="S1282" s="118">
        <v>0</v>
      </c>
      <c r="T1282" s="118">
        <v>0</v>
      </c>
      <c r="U1282" s="118">
        <v>0</v>
      </c>
      <c r="V1282" s="118">
        <v>30.7</v>
      </c>
      <c r="W1282" s="118" t="s">
        <v>187</v>
      </c>
      <c r="X1282" s="232"/>
    </row>
    <row r="1283" spans="1:24" ht="13.5" customHeight="1" x14ac:dyDescent="0.25">
      <c r="A1283" s="237">
        <v>0.25</v>
      </c>
      <c r="B1283" s="118">
        <v>1</v>
      </c>
      <c r="C1283" s="118">
        <v>0</v>
      </c>
      <c r="D1283" s="118">
        <v>0</v>
      </c>
      <c r="E1283" s="118">
        <v>0</v>
      </c>
      <c r="F1283" s="118">
        <v>0</v>
      </c>
      <c r="G1283" s="118">
        <v>1</v>
      </c>
      <c r="H1283" s="118">
        <v>0</v>
      </c>
      <c r="I1283" s="118">
        <v>0</v>
      </c>
      <c r="J1283" s="118">
        <v>0</v>
      </c>
      <c r="K1283" s="118">
        <v>0</v>
      </c>
      <c r="L1283" s="118">
        <v>0</v>
      </c>
      <c r="M1283" s="118">
        <v>0</v>
      </c>
      <c r="N1283" s="118">
        <v>0</v>
      </c>
      <c r="O1283" s="118">
        <v>0</v>
      </c>
      <c r="P1283" s="118">
        <v>0</v>
      </c>
      <c r="Q1283" s="118">
        <v>0</v>
      </c>
      <c r="R1283" s="118">
        <v>0</v>
      </c>
      <c r="S1283" s="118">
        <v>0</v>
      </c>
      <c r="T1283" s="118">
        <v>0</v>
      </c>
      <c r="U1283" s="118">
        <v>0</v>
      </c>
      <c r="V1283" s="118">
        <v>29.2</v>
      </c>
      <c r="W1283" s="118" t="s">
        <v>187</v>
      </c>
      <c r="X1283" s="232"/>
    </row>
    <row r="1284" spans="1:24" ht="13.5" customHeight="1" x14ac:dyDescent="0.25">
      <c r="A1284" s="237">
        <v>0.26041666666666702</v>
      </c>
      <c r="B1284" s="118">
        <v>2</v>
      </c>
      <c r="C1284" s="118">
        <v>0</v>
      </c>
      <c r="D1284" s="118">
        <v>0</v>
      </c>
      <c r="E1284" s="118">
        <v>0</v>
      </c>
      <c r="F1284" s="118">
        <v>0</v>
      </c>
      <c r="G1284" s="118">
        <v>2</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25.9</v>
      </c>
      <c r="W1284" s="118" t="s">
        <v>187</v>
      </c>
      <c r="X1284" s="232"/>
    </row>
    <row r="1285" spans="1:24" ht="13.5" customHeight="1" x14ac:dyDescent="0.25">
      <c r="A1285" s="237">
        <v>0.27083333333333298</v>
      </c>
      <c r="B1285" s="118">
        <v>3</v>
      </c>
      <c r="C1285" s="118">
        <v>0</v>
      </c>
      <c r="D1285" s="118">
        <v>0</v>
      </c>
      <c r="E1285" s="118">
        <v>1</v>
      </c>
      <c r="F1285" s="118">
        <v>1</v>
      </c>
      <c r="G1285" s="118">
        <v>0</v>
      </c>
      <c r="H1285" s="118">
        <v>1</v>
      </c>
      <c r="I1285" s="118">
        <v>0</v>
      </c>
      <c r="J1285" s="118">
        <v>0</v>
      </c>
      <c r="K1285" s="118">
        <v>0</v>
      </c>
      <c r="L1285" s="118">
        <v>0</v>
      </c>
      <c r="M1285" s="118">
        <v>0</v>
      </c>
      <c r="N1285" s="118">
        <v>0</v>
      </c>
      <c r="O1285" s="118">
        <v>0</v>
      </c>
      <c r="P1285" s="118">
        <v>0</v>
      </c>
      <c r="Q1285" s="118">
        <v>0</v>
      </c>
      <c r="R1285" s="118">
        <v>0</v>
      </c>
      <c r="S1285" s="118">
        <v>0</v>
      </c>
      <c r="T1285" s="118">
        <v>0</v>
      </c>
      <c r="U1285" s="118">
        <v>0</v>
      </c>
      <c r="V1285" s="118">
        <v>25.3</v>
      </c>
      <c r="W1285" s="118" t="s">
        <v>187</v>
      </c>
      <c r="X1285" s="232"/>
    </row>
    <row r="1286" spans="1:24" ht="13.5" customHeight="1" x14ac:dyDescent="0.25">
      <c r="A1286" s="237">
        <v>0.28125</v>
      </c>
      <c r="B1286" s="118">
        <v>1</v>
      </c>
      <c r="C1286" s="118">
        <v>0</v>
      </c>
      <c r="D1286" s="118">
        <v>0</v>
      </c>
      <c r="E1286" s="118">
        <v>0</v>
      </c>
      <c r="F1286" s="118">
        <v>0</v>
      </c>
      <c r="G1286" s="118">
        <v>1</v>
      </c>
      <c r="H1286" s="118">
        <v>0</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26.8</v>
      </c>
      <c r="W1286" s="118" t="s">
        <v>187</v>
      </c>
      <c r="X1286" s="232"/>
    </row>
    <row r="1287" spans="1:24" ht="13.5" customHeight="1" x14ac:dyDescent="0.25">
      <c r="A1287" s="237">
        <v>0.29166666666666702</v>
      </c>
      <c r="B1287" s="118">
        <v>8</v>
      </c>
      <c r="C1287" s="118">
        <v>0</v>
      </c>
      <c r="D1287" s="118">
        <v>0</v>
      </c>
      <c r="E1287" s="118">
        <v>1</v>
      </c>
      <c r="F1287" s="118">
        <v>2</v>
      </c>
      <c r="G1287" s="118">
        <v>4</v>
      </c>
      <c r="H1287" s="118">
        <v>1</v>
      </c>
      <c r="I1287" s="118">
        <v>0</v>
      </c>
      <c r="J1287" s="118">
        <v>0</v>
      </c>
      <c r="K1287" s="118">
        <v>0</v>
      </c>
      <c r="L1287" s="118">
        <v>0</v>
      </c>
      <c r="M1287" s="118">
        <v>0</v>
      </c>
      <c r="N1287" s="118">
        <v>0</v>
      </c>
      <c r="O1287" s="118">
        <v>0</v>
      </c>
      <c r="P1287" s="118">
        <v>0</v>
      </c>
      <c r="Q1287" s="118">
        <v>0</v>
      </c>
      <c r="R1287" s="118">
        <v>0</v>
      </c>
      <c r="S1287" s="118">
        <v>0</v>
      </c>
      <c r="T1287" s="118">
        <v>0</v>
      </c>
      <c r="U1287" s="118">
        <v>0</v>
      </c>
      <c r="V1287" s="118">
        <v>24.9</v>
      </c>
      <c r="W1287" s="118" t="s">
        <v>187</v>
      </c>
      <c r="X1287" s="232"/>
    </row>
    <row r="1288" spans="1:24" ht="13.5" customHeight="1" x14ac:dyDescent="0.25">
      <c r="A1288" s="237">
        <v>0.30208333333333298</v>
      </c>
      <c r="B1288" s="118">
        <v>4</v>
      </c>
      <c r="C1288" s="118">
        <v>0</v>
      </c>
      <c r="D1288" s="118">
        <v>0</v>
      </c>
      <c r="E1288" s="118">
        <v>2</v>
      </c>
      <c r="F1288" s="118">
        <v>0</v>
      </c>
      <c r="G1288" s="118">
        <v>2</v>
      </c>
      <c r="H1288" s="118">
        <v>0</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22.9</v>
      </c>
      <c r="W1288" s="118" t="s">
        <v>187</v>
      </c>
      <c r="X1288" s="232"/>
    </row>
    <row r="1289" spans="1:24" ht="13.5" customHeight="1" x14ac:dyDescent="0.25">
      <c r="A1289" s="237">
        <v>0.3125</v>
      </c>
      <c r="B1289" s="118">
        <v>13</v>
      </c>
      <c r="C1289" s="118">
        <v>0</v>
      </c>
      <c r="D1289" s="118">
        <v>0</v>
      </c>
      <c r="E1289" s="118">
        <v>1</v>
      </c>
      <c r="F1289" s="118">
        <v>5</v>
      </c>
      <c r="G1289" s="118">
        <v>4</v>
      </c>
      <c r="H1289" s="118">
        <v>2</v>
      </c>
      <c r="I1289" s="118">
        <v>1</v>
      </c>
      <c r="J1289" s="118">
        <v>0</v>
      </c>
      <c r="K1289" s="118">
        <v>0</v>
      </c>
      <c r="L1289" s="118">
        <v>0</v>
      </c>
      <c r="M1289" s="118">
        <v>0</v>
      </c>
      <c r="N1289" s="118">
        <v>0</v>
      </c>
      <c r="O1289" s="118">
        <v>0</v>
      </c>
      <c r="P1289" s="118">
        <v>0</v>
      </c>
      <c r="Q1289" s="118">
        <v>0</v>
      </c>
      <c r="R1289" s="118">
        <v>0</v>
      </c>
      <c r="S1289" s="118">
        <v>0</v>
      </c>
      <c r="T1289" s="118">
        <v>0</v>
      </c>
      <c r="U1289" s="118">
        <v>0</v>
      </c>
      <c r="V1289" s="118">
        <v>26.4</v>
      </c>
      <c r="W1289" s="118">
        <v>32.700000000000003</v>
      </c>
      <c r="X1289" s="232"/>
    </row>
    <row r="1290" spans="1:24" ht="13.5" customHeight="1" x14ac:dyDescent="0.25">
      <c r="A1290" s="237">
        <v>0.32291666666666702</v>
      </c>
      <c r="B1290" s="118">
        <v>19</v>
      </c>
      <c r="C1290" s="118">
        <v>0</v>
      </c>
      <c r="D1290" s="118">
        <v>0</v>
      </c>
      <c r="E1290" s="118">
        <v>1</v>
      </c>
      <c r="F1290" s="118">
        <v>7</v>
      </c>
      <c r="G1290" s="118">
        <v>6</v>
      </c>
      <c r="H1290" s="118">
        <v>3</v>
      </c>
      <c r="I1290" s="118">
        <v>2</v>
      </c>
      <c r="J1290" s="118">
        <v>0</v>
      </c>
      <c r="K1290" s="118">
        <v>0</v>
      </c>
      <c r="L1290" s="118">
        <v>0</v>
      </c>
      <c r="M1290" s="118">
        <v>0</v>
      </c>
      <c r="N1290" s="118">
        <v>0</v>
      </c>
      <c r="O1290" s="118">
        <v>0</v>
      </c>
      <c r="P1290" s="118">
        <v>0</v>
      </c>
      <c r="Q1290" s="118">
        <v>0</v>
      </c>
      <c r="R1290" s="118">
        <v>0</v>
      </c>
      <c r="S1290" s="118">
        <v>0</v>
      </c>
      <c r="T1290" s="118">
        <v>0</v>
      </c>
      <c r="U1290" s="118">
        <v>0</v>
      </c>
      <c r="V1290" s="118">
        <v>27.1</v>
      </c>
      <c r="W1290" s="118">
        <v>32.700000000000003</v>
      </c>
      <c r="X1290" s="232"/>
    </row>
    <row r="1291" spans="1:24" ht="13.5" customHeight="1" x14ac:dyDescent="0.25">
      <c r="A1291" s="237">
        <v>0.33333333333333298</v>
      </c>
      <c r="B1291" s="118">
        <v>17</v>
      </c>
      <c r="C1291" s="118">
        <v>0</v>
      </c>
      <c r="D1291" s="118">
        <v>0</v>
      </c>
      <c r="E1291" s="118">
        <v>0</v>
      </c>
      <c r="F1291" s="118">
        <v>11</v>
      </c>
      <c r="G1291" s="118">
        <v>6</v>
      </c>
      <c r="H1291" s="118">
        <v>0</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24.1</v>
      </c>
      <c r="W1291" s="118">
        <v>28.1</v>
      </c>
      <c r="X1291" s="232"/>
    </row>
    <row r="1292" spans="1:24" ht="13.5" customHeight="1" x14ac:dyDescent="0.25">
      <c r="A1292" s="237">
        <v>0.34375</v>
      </c>
      <c r="B1292" s="118">
        <v>30</v>
      </c>
      <c r="C1292" s="118">
        <v>0</v>
      </c>
      <c r="D1292" s="118">
        <v>0</v>
      </c>
      <c r="E1292" s="118">
        <v>4</v>
      </c>
      <c r="F1292" s="118">
        <v>16</v>
      </c>
      <c r="G1292" s="118">
        <v>9</v>
      </c>
      <c r="H1292" s="118">
        <v>0</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23.6</v>
      </c>
      <c r="W1292" s="118">
        <v>26.9</v>
      </c>
      <c r="X1292" s="232"/>
    </row>
    <row r="1293" spans="1:24" ht="13.5" customHeight="1" x14ac:dyDescent="0.25">
      <c r="A1293" s="237">
        <v>0.35416666666666702</v>
      </c>
      <c r="B1293" s="118">
        <v>32</v>
      </c>
      <c r="C1293" s="118">
        <v>2</v>
      </c>
      <c r="D1293" s="118">
        <v>3</v>
      </c>
      <c r="E1293" s="118">
        <v>12</v>
      </c>
      <c r="F1293" s="118">
        <v>13</v>
      </c>
      <c r="G1293" s="118">
        <v>2</v>
      </c>
      <c r="H1293" s="118">
        <v>0</v>
      </c>
      <c r="I1293" s="118">
        <v>0</v>
      </c>
      <c r="J1293" s="118">
        <v>0</v>
      </c>
      <c r="K1293" s="118">
        <v>0</v>
      </c>
      <c r="L1293" s="118">
        <v>0</v>
      </c>
      <c r="M1293" s="118">
        <v>0</v>
      </c>
      <c r="N1293" s="118">
        <v>0</v>
      </c>
      <c r="O1293" s="118">
        <v>0</v>
      </c>
      <c r="P1293" s="118">
        <v>0</v>
      </c>
      <c r="Q1293" s="118">
        <v>0</v>
      </c>
      <c r="R1293" s="118">
        <v>0</v>
      </c>
      <c r="S1293" s="118">
        <v>0</v>
      </c>
      <c r="T1293" s="118">
        <v>0</v>
      </c>
      <c r="U1293" s="118">
        <v>0</v>
      </c>
      <c r="V1293" s="118">
        <v>19.2</v>
      </c>
      <c r="W1293" s="118">
        <v>23.4</v>
      </c>
      <c r="X1293" s="232"/>
    </row>
    <row r="1294" spans="1:24" ht="13.5" customHeight="1" x14ac:dyDescent="0.25">
      <c r="A1294" s="237">
        <v>0.36458333333333298</v>
      </c>
      <c r="B1294" s="118">
        <v>34</v>
      </c>
      <c r="C1294" s="118">
        <v>0</v>
      </c>
      <c r="D1294" s="118">
        <v>3</v>
      </c>
      <c r="E1294" s="118">
        <v>10</v>
      </c>
      <c r="F1294" s="118">
        <v>19</v>
      </c>
      <c r="G1294" s="118">
        <v>2</v>
      </c>
      <c r="H1294" s="118">
        <v>0</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20.5</v>
      </c>
      <c r="W1294" s="118">
        <v>23.2</v>
      </c>
      <c r="X1294" s="232"/>
    </row>
    <row r="1295" spans="1:24" ht="13.5" customHeight="1" x14ac:dyDescent="0.25">
      <c r="A1295" s="237">
        <v>0.375</v>
      </c>
      <c r="B1295" s="118">
        <v>20</v>
      </c>
      <c r="C1295" s="118">
        <v>0</v>
      </c>
      <c r="D1295" s="118">
        <v>0</v>
      </c>
      <c r="E1295" s="118">
        <v>1</v>
      </c>
      <c r="F1295" s="118">
        <v>17</v>
      </c>
      <c r="G1295" s="118">
        <v>2</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22.6</v>
      </c>
      <c r="W1295" s="118">
        <v>24.8</v>
      </c>
      <c r="X1295" s="232"/>
    </row>
    <row r="1296" spans="1:24" ht="13.5" customHeight="1" x14ac:dyDescent="0.25">
      <c r="A1296" s="237">
        <v>0.38541666666666702</v>
      </c>
      <c r="B1296" s="118">
        <v>36</v>
      </c>
      <c r="C1296" s="118">
        <v>0</v>
      </c>
      <c r="D1296" s="118">
        <v>0</v>
      </c>
      <c r="E1296" s="118">
        <v>1</v>
      </c>
      <c r="F1296" s="118">
        <v>12</v>
      </c>
      <c r="G1296" s="118">
        <v>23</v>
      </c>
      <c r="H1296" s="118">
        <v>0</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24.5</v>
      </c>
      <c r="W1296" s="118">
        <v>26.2</v>
      </c>
      <c r="X1296" s="232"/>
    </row>
    <row r="1297" spans="1:24" ht="13.5" customHeight="1" x14ac:dyDescent="0.25">
      <c r="A1297" s="237">
        <v>0.39583333333333298</v>
      </c>
      <c r="B1297" s="118">
        <v>35</v>
      </c>
      <c r="C1297" s="118">
        <v>1</v>
      </c>
      <c r="D1297" s="118">
        <v>0</v>
      </c>
      <c r="E1297" s="118">
        <v>9</v>
      </c>
      <c r="F1297" s="118">
        <v>16</v>
      </c>
      <c r="G1297" s="118">
        <v>9</v>
      </c>
      <c r="H1297" s="118">
        <v>0</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21.9</v>
      </c>
      <c r="W1297" s="118">
        <v>25.3</v>
      </c>
      <c r="X1297" s="232"/>
    </row>
    <row r="1298" spans="1:24" ht="13.5" customHeight="1" x14ac:dyDescent="0.25">
      <c r="A1298" s="237">
        <v>0.40625</v>
      </c>
      <c r="B1298" s="118">
        <v>40</v>
      </c>
      <c r="C1298" s="118">
        <v>1</v>
      </c>
      <c r="D1298" s="118">
        <v>1</v>
      </c>
      <c r="E1298" s="118">
        <v>4</v>
      </c>
      <c r="F1298" s="118">
        <v>32</v>
      </c>
      <c r="G1298" s="118">
        <v>2</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21.7</v>
      </c>
      <c r="W1298" s="118">
        <v>23.8</v>
      </c>
      <c r="X1298" s="232"/>
    </row>
    <row r="1299" spans="1:24" ht="13.5" customHeight="1" x14ac:dyDescent="0.25">
      <c r="A1299" s="237">
        <v>0.41666666666666702</v>
      </c>
      <c r="B1299" s="118">
        <v>37</v>
      </c>
      <c r="C1299" s="118">
        <v>1</v>
      </c>
      <c r="D1299" s="118">
        <v>5</v>
      </c>
      <c r="E1299" s="118">
        <v>21</v>
      </c>
      <c r="F1299" s="118">
        <v>10</v>
      </c>
      <c r="G1299" s="118">
        <v>0</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17.8</v>
      </c>
      <c r="W1299" s="118">
        <v>21.7</v>
      </c>
      <c r="X1299" s="232"/>
    </row>
    <row r="1300" spans="1:24" ht="13.5" customHeight="1" x14ac:dyDescent="0.25">
      <c r="A1300" s="237">
        <v>0.42708333333333298</v>
      </c>
      <c r="B1300" s="118">
        <v>36</v>
      </c>
      <c r="C1300" s="118">
        <v>1</v>
      </c>
      <c r="D1300" s="118">
        <v>0</v>
      </c>
      <c r="E1300" s="118">
        <v>8</v>
      </c>
      <c r="F1300" s="118">
        <v>15</v>
      </c>
      <c r="G1300" s="118">
        <v>10</v>
      </c>
      <c r="H1300" s="118">
        <v>2</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22.5</v>
      </c>
      <c r="W1300" s="118">
        <v>26.9</v>
      </c>
      <c r="X1300" s="232"/>
    </row>
    <row r="1301" spans="1:24" ht="13.5" customHeight="1" x14ac:dyDescent="0.25">
      <c r="A1301" s="237">
        <v>0.4375</v>
      </c>
      <c r="B1301" s="118">
        <v>35</v>
      </c>
      <c r="C1301" s="118">
        <v>0</v>
      </c>
      <c r="D1301" s="118">
        <v>1</v>
      </c>
      <c r="E1301" s="118">
        <v>9</v>
      </c>
      <c r="F1301" s="118">
        <v>15</v>
      </c>
      <c r="G1301" s="118">
        <v>10</v>
      </c>
      <c r="H1301" s="118">
        <v>0</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22.1</v>
      </c>
      <c r="W1301" s="118">
        <v>25.1</v>
      </c>
      <c r="X1301" s="232"/>
    </row>
    <row r="1302" spans="1:24" ht="13.5" customHeight="1" x14ac:dyDescent="0.25">
      <c r="A1302" s="237">
        <v>0.44791666666666702</v>
      </c>
      <c r="B1302" s="118">
        <v>43</v>
      </c>
      <c r="C1302" s="118">
        <v>1</v>
      </c>
      <c r="D1302" s="118">
        <v>1</v>
      </c>
      <c r="E1302" s="118">
        <v>17</v>
      </c>
      <c r="F1302" s="118">
        <v>17</v>
      </c>
      <c r="G1302" s="118">
        <v>7</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21</v>
      </c>
      <c r="W1302" s="118">
        <v>25.4</v>
      </c>
      <c r="X1302" s="232"/>
    </row>
    <row r="1303" spans="1:24" ht="13.5" customHeight="1" x14ac:dyDescent="0.25">
      <c r="A1303" s="237">
        <v>0.45833333333333298</v>
      </c>
      <c r="B1303" s="118">
        <v>23</v>
      </c>
      <c r="C1303" s="118">
        <v>0</v>
      </c>
      <c r="D1303" s="118">
        <v>4</v>
      </c>
      <c r="E1303" s="118">
        <v>7</v>
      </c>
      <c r="F1303" s="118">
        <v>8</v>
      </c>
      <c r="G1303" s="118">
        <v>4</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20.100000000000001</v>
      </c>
      <c r="W1303" s="118">
        <v>26.7</v>
      </c>
      <c r="X1303" s="232"/>
    </row>
    <row r="1304" spans="1:24" ht="13.5" customHeight="1" x14ac:dyDescent="0.25">
      <c r="A1304" s="237">
        <v>0.46875</v>
      </c>
      <c r="B1304" s="118">
        <v>50</v>
      </c>
      <c r="C1304" s="118">
        <v>2</v>
      </c>
      <c r="D1304" s="118">
        <v>1</v>
      </c>
      <c r="E1304" s="118">
        <v>26</v>
      </c>
      <c r="F1304" s="118">
        <v>18</v>
      </c>
      <c r="G1304" s="118">
        <v>3</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19.600000000000001</v>
      </c>
      <c r="W1304" s="118">
        <v>23</v>
      </c>
      <c r="X1304" s="232"/>
    </row>
    <row r="1305" spans="1:24" ht="13.5" customHeight="1" x14ac:dyDescent="0.25">
      <c r="A1305" s="237">
        <v>0.47916666666666702</v>
      </c>
      <c r="B1305" s="118">
        <v>32</v>
      </c>
      <c r="C1305" s="118">
        <v>0</v>
      </c>
      <c r="D1305" s="118">
        <v>6</v>
      </c>
      <c r="E1305" s="118">
        <v>15</v>
      </c>
      <c r="F1305" s="118">
        <v>7</v>
      </c>
      <c r="G1305" s="118">
        <v>4</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19.3</v>
      </c>
      <c r="W1305" s="118">
        <v>25</v>
      </c>
      <c r="X1305" s="232"/>
    </row>
    <row r="1306" spans="1:24" ht="13.5" customHeight="1" x14ac:dyDescent="0.25">
      <c r="A1306" s="237">
        <v>0.48958333333333298</v>
      </c>
      <c r="B1306" s="118">
        <v>20</v>
      </c>
      <c r="C1306" s="118">
        <v>0</v>
      </c>
      <c r="D1306" s="118">
        <v>3</v>
      </c>
      <c r="E1306" s="118">
        <v>4</v>
      </c>
      <c r="F1306" s="118">
        <v>11</v>
      </c>
      <c r="G1306" s="118">
        <v>2</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21.3</v>
      </c>
      <c r="W1306" s="118">
        <v>24.9</v>
      </c>
      <c r="X1306" s="232"/>
    </row>
    <row r="1307" spans="1:24" ht="13.5" customHeight="1" x14ac:dyDescent="0.25">
      <c r="A1307" s="237">
        <v>0.5</v>
      </c>
      <c r="B1307" s="118">
        <v>21</v>
      </c>
      <c r="C1307" s="118">
        <v>0</v>
      </c>
      <c r="D1307" s="118">
        <v>2</v>
      </c>
      <c r="E1307" s="118">
        <v>5</v>
      </c>
      <c r="F1307" s="118">
        <v>6</v>
      </c>
      <c r="G1307" s="118">
        <v>8</v>
      </c>
      <c r="H1307" s="118">
        <v>0</v>
      </c>
      <c r="I1307" s="118">
        <v>0</v>
      </c>
      <c r="J1307" s="118">
        <v>0</v>
      </c>
      <c r="K1307" s="118">
        <v>0</v>
      </c>
      <c r="L1307" s="118">
        <v>0</v>
      </c>
      <c r="M1307" s="118">
        <v>0</v>
      </c>
      <c r="N1307" s="118">
        <v>0</v>
      </c>
      <c r="O1307" s="118">
        <v>0</v>
      </c>
      <c r="P1307" s="118">
        <v>0</v>
      </c>
      <c r="Q1307" s="118">
        <v>0</v>
      </c>
      <c r="R1307" s="118">
        <v>0</v>
      </c>
      <c r="S1307" s="118">
        <v>0</v>
      </c>
      <c r="T1307" s="118">
        <v>0</v>
      </c>
      <c r="U1307" s="118">
        <v>0</v>
      </c>
      <c r="V1307" s="118">
        <v>22.1</v>
      </c>
      <c r="W1307" s="118">
        <v>28</v>
      </c>
      <c r="X1307" s="232"/>
    </row>
    <row r="1308" spans="1:24" ht="13.5" customHeight="1" x14ac:dyDescent="0.25">
      <c r="A1308" s="237">
        <v>0.51041666666666696</v>
      </c>
      <c r="B1308" s="118">
        <v>34</v>
      </c>
      <c r="C1308" s="118">
        <v>0</v>
      </c>
      <c r="D1308" s="118">
        <v>0</v>
      </c>
      <c r="E1308" s="118">
        <v>7</v>
      </c>
      <c r="F1308" s="118">
        <v>20</v>
      </c>
      <c r="G1308" s="118">
        <v>7</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22.6</v>
      </c>
      <c r="W1308" s="118">
        <v>25.6</v>
      </c>
      <c r="X1308" s="232"/>
    </row>
    <row r="1309" spans="1:24" ht="13.5" customHeight="1" x14ac:dyDescent="0.25">
      <c r="A1309" s="237">
        <v>0.52083333333333304</v>
      </c>
      <c r="B1309" s="118">
        <v>31</v>
      </c>
      <c r="C1309" s="118">
        <v>2</v>
      </c>
      <c r="D1309" s="118">
        <v>3</v>
      </c>
      <c r="E1309" s="118">
        <v>10</v>
      </c>
      <c r="F1309" s="118">
        <v>11</v>
      </c>
      <c r="G1309" s="118">
        <v>5</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20.100000000000001</v>
      </c>
      <c r="W1309" s="118">
        <v>26.1</v>
      </c>
      <c r="X1309" s="232"/>
    </row>
    <row r="1310" spans="1:24" ht="13.5" customHeight="1" x14ac:dyDescent="0.25">
      <c r="A1310" s="237">
        <v>0.53125</v>
      </c>
      <c r="B1310" s="118">
        <v>41</v>
      </c>
      <c r="C1310" s="118">
        <v>0</v>
      </c>
      <c r="D1310" s="118">
        <v>0</v>
      </c>
      <c r="E1310" s="118">
        <v>10</v>
      </c>
      <c r="F1310" s="118">
        <v>24</v>
      </c>
      <c r="G1310" s="118">
        <v>6</v>
      </c>
      <c r="H1310" s="118">
        <v>1</v>
      </c>
      <c r="I1310" s="118">
        <v>0</v>
      </c>
      <c r="J1310" s="118">
        <v>0</v>
      </c>
      <c r="K1310" s="118">
        <v>0</v>
      </c>
      <c r="L1310" s="118">
        <v>0</v>
      </c>
      <c r="M1310" s="118">
        <v>0</v>
      </c>
      <c r="N1310" s="118">
        <v>0</v>
      </c>
      <c r="O1310" s="118">
        <v>0</v>
      </c>
      <c r="P1310" s="118">
        <v>0</v>
      </c>
      <c r="Q1310" s="118">
        <v>0</v>
      </c>
      <c r="R1310" s="118">
        <v>0</v>
      </c>
      <c r="S1310" s="118">
        <v>0</v>
      </c>
      <c r="T1310" s="118">
        <v>0</v>
      </c>
      <c r="U1310" s="118">
        <v>0</v>
      </c>
      <c r="V1310" s="118">
        <v>22</v>
      </c>
      <c r="W1310" s="118">
        <v>25.1</v>
      </c>
      <c r="X1310" s="232"/>
    </row>
    <row r="1311" spans="1:24" ht="13.5" customHeight="1" x14ac:dyDescent="0.25">
      <c r="A1311" s="237">
        <v>0.54166666666666696</v>
      </c>
      <c r="B1311" s="118">
        <v>47</v>
      </c>
      <c r="C1311" s="118">
        <v>2</v>
      </c>
      <c r="D1311" s="118">
        <v>0</v>
      </c>
      <c r="E1311" s="118">
        <v>13</v>
      </c>
      <c r="F1311" s="118">
        <v>16</v>
      </c>
      <c r="G1311" s="118">
        <v>13</v>
      </c>
      <c r="H1311" s="118">
        <v>3</v>
      </c>
      <c r="I1311" s="118">
        <v>0</v>
      </c>
      <c r="J1311" s="118">
        <v>0</v>
      </c>
      <c r="K1311" s="118">
        <v>0</v>
      </c>
      <c r="L1311" s="118">
        <v>0</v>
      </c>
      <c r="M1311" s="118">
        <v>0</v>
      </c>
      <c r="N1311" s="118">
        <v>0</v>
      </c>
      <c r="O1311" s="118">
        <v>0</v>
      </c>
      <c r="P1311" s="118">
        <v>0</v>
      </c>
      <c r="Q1311" s="118">
        <v>0</v>
      </c>
      <c r="R1311" s="118">
        <v>0</v>
      </c>
      <c r="S1311" s="118">
        <v>0</v>
      </c>
      <c r="T1311" s="118">
        <v>0</v>
      </c>
      <c r="U1311" s="118">
        <v>0</v>
      </c>
      <c r="V1311" s="118">
        <v>22.7</v>
      </c>
      <c r="W1311" s="118">
        <v>27.3</v>
      </c>
      <c r="X1311" s="232"/>
    </row>
    <row r="1312" spans="1:24" ht="13.5" customHeight="1" x14ac:dyDescent="0.25">
      <c r="A1312" s="237">
        <v>0.55208333333333304</v>
      </c>
      <c r="B1312" s="118">
        <v>30</v>
      </c>
      <c r="C1312" s="118">
        <v>2</v>
      </c>
      <c r="D1312" s="118">
        <v>3</v>
      </c>
      <c r="E1312" s="118">
        <v>7</v>
      </c>
      <c r="F1312" s="118">
        <v>10</v>
      </c>
      <c r="G1312" s="118">
        <v>7</v>
      </c>
      <c r="H1312" s="118">
        <v>1</v>
      </c>
      <c r="I1312" s="118">
        <v>0</v>
      </c>
      <c r="J1312" s="118">
        <v>0</v>
      </c>
      <c r="K1312" s="118">
        <v>0</v>
      </c>
      <c r="L1312" s="118">
        <v>0</v>
      </c>
      <c r="M1312" s="118">
        <v>0</v>
      </c>
      <c r="N1312" s="118">
        <v>0</v>
      </c>
      <c r="O1312" s="118">
        <v>0</v>
      </c>
      <c r="P1312" s="118">
        <v>0</v>
      </c>
      <c r="Q1312" s="118">
        <v>0</v>
      </c>
      <c r="R1312" s="118">
        <v>0</v>
      </c>
      <c r="S1312" s="118">
        <v>0</v>
      </c>
      <c r="T1312" s="118">
        <v>0</v>
      </c>
      <c r="U1312" s="118">
        <v>0</v>
      </c>
      <c r="V1312" s="118">
        <v>20.9</v>
      </c>
      <c r="W1312" s="118">
        <v>26.7</v>
      </c>
      <c r="X1312" s="232"/>
    </row>
    <row r="1313" spans="1:24" ht="13.5" customHeight="1" x14ac:dyDescent="0.25">
      <c r="A1313" s="237">
        <v>0.5625</v>
      </c>
      <c r="B1313" s="118">
        <v>46</v>
      </c>
      <c r="C1313" s="118">
        <v>0</v>
      </c>
      <c r="D1313" s="118">
        <v>10</v>
      </c>
      <c r="E1313" s="118">
        <v>13</v>
      </c>
      <c r="F1313" s="118">
        <v>22</v>
      </c>
      <c r="G1313" s="118">
        <v>1</v>
      </c>
      <c r="H1313" s="118">
        <v>0</v>
      </c>
      <c r="I1313" s="118">
        <v>0</v>
      </c>
      <c r="J1313" s="118">
        <v>0</v>
      </c>
      <c r="K1313" s="118">
        <v>0</v>
      </c>
      <c r="L1313" s="118">
        <v>0</v>
      </c>
      <c r="M1313" s="118">
        <v>0</v>
      </c>
      <c r="N1313" s="118">
        <v>0</v>
      </c>
      <c r="O1313" s="118">
        <v>0</v>
      </c>
      <c r="P1313" s="118">
        <v>0</v>
      </c>
      <c r="Q1313" s="118">
        <v>0</v>
      </c>
      <c r="R1313" s="118">
        <v>0</v>
      </c>
      <c r="S1313" s="118">
        <v>0</v>
      </c>
      <c r="T1313" s="118">
        <v>0</v>
      </c>
      <c r="U1313" s="118">
        <v>0</v>
      </c>
      <c r="V1313" s="118">
        <v>18.899999999999999</v>
      </c>
      <c r="W1313" s="118">
        <v>22.7</v>
      </c>
      <c r="X1313" s="232"/>
    </row>
    <row r="1314" spans="1:24" ht="13.5" customHeight="1" x14ac:dyDescent="0.25">
      <c r="A1314" s="237">
        <v>0.57291666666666696</v>
      </c>
      <c r="B1314" s="118">
        <v>26</v>
      </c>
      <c r="C1314" s="118">
        <v>1</v>
      </c>
      <c r="D1314" s="118">
        <v>0</v>
      </c>
      <c r="E1314" s="118">
        <v>2</v>
      </c>
      <c r="F1314" s="118">
        <v>19</v>
      </c>
      <c r="G1314" s="118">
        <v>4</v>
      </c>
      <c r="H1314" s="118">
        <v>0</v>
      </c>
      <c r="I1314" s="118">
        <v>0</v>
      </c>
      <c r="J1314" s="118">
        <v>0</v>
      </c>
      <c r="K1314" s="118">
        <v>0</v>
      </c>
      <c r="L1314" s="118">
        <v>0</v>
      </c>
      <c r="M1314" s="118">
        <v>0</v>
      </c>
      <c r="N1314" s="118">
        <v>0</v>
      </c>
      <c r="O1314" s="118">
        <v>0</v>
      </c>
      <c r="P1314" s="118">
        <v>0</v>
      </c>
      <c r="Q1314" s="118">
        <v>0</v>
      </c>
      <c r="R1314" s="118">
        <v>0</v>
      </c>
      <c r="S1314" s="118">
        <v>0</v>
      </c>
      <c r="T1314" s="118">
        <v>0</v>
      </c>
      <c r="U1314" s="118">
        <v>0</v>
      </c>
      <c r="V1314" s="118">
        <v>22.3</v>
      </c>
      <c r="W1314" s="118">
        <v>25</v>
      </c>
      <c r="X1314" s="232"/>
    </row>
    <row r="1315" spans="1:24" ht="13.5" customHeight="1" x14ac:dyDescent="0.25">
      <c r="A1315" s="237">
        <v>0.58333333333333304</v>
      </c>
      <c r="B1315" s="118">
        <v>34</v>
      </c>
      <c r="C1315" s="118">
        <v>0</v>
      </c>
      <c r="D1315" s="118">
        <v>1</v>
      </c>
      <c r="E1315" s="118">
        <v>6</v>
      </c>
      <c r="F1315" s="118">
        <v>22</v>
      </c>
      <c r="G1315" s="118">
        <v>4</v>
      </c>
      <c r="H1315" s="118">
        <v>1</v>
      </c>
      <c r="I1315" s="118">
        <v>0</v>
      </c>
      <c r="J1315" s="118">
        <v>0</v>
      </c>
      <c r="K1315" s="118">
        <v>0</v>
      </c>
      <c r="L1315" s="118">
        <v>0</v>
      </c>
      <c r="M1315" s="118">
        <v>0</v>
      </c>
      <c r="N1315" s="118">
        <v>0</v>
      </c>
      <c r="O1315" s="118">
        <v>0</v>
      </c>
      <c r="P1315" s="118">
        <v>0</v>
      </c>
      <c r="Q1315" s="118">
        <v>0</v>
      </c>
      <c r="R1315" s="118">
        <v>0</v>
      </c>
      <c r="S1315" s="118">
        <v>0</v>
      </c>
      <c r="T1315" s="118">
        <v>0</v>
      </c>
      <c r="U1315" s="118">
        <v>0</v>
      </c>
      <c r="V1315" s="118">
        <v>22.1</v>
      </c>
      <c r="W1315" s="118">
        <v>25.3</v>
      </c>
      <c r="X1315" s="232"/>
    </row>
    <row r="1316" spans="1:24" ht="13.5" customHeight="1" x14ac:dyDescent="0.25">
      <c r="A1316" s="237">
        <v>0.59375</v>
      </c>
      <c r="B1316" s="118">
        <v>35</v>
      </c>
      <c r="C1316" s="118">
        <v>1</v>
      </c>
      <c r="D1316" s="118">
        <v>2</v>
      </c>
      <c r="E1316" s="118">
        <v>11</v>
      </c>
      <c r="F1316" s="118">
        <v>18</v>
      </c>
      <c r="G1316" s="118">
        <v>3</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20.2</v>
      </c>
      <c r="W1316" s="118">
        <v>23.7</v>
      </c>
      <c r="X1316" s="232"/>
    </row>
    <row r="1317" spans="1:24" ht="13.5" customHeight="1" x14ac:dyDescent="0.25">
      <c r="A1317" s="237">
        <v>0.60416666666666696</v>
      </c>
      <c r="B1317" s="118">
        <v>29</v>
      </c>
      <c r="C1317" s="118">
        <v>0</v>
      </c>
      <c r="D1317" s="118">
        <v>1</v>
      </c>
      <c r="E1317" s="118">
        <v>2</v>
      </c>
      <c r="F1317" s="118">
        <v>16</v>
      </c>
      <c r="G1317" s="118">
        <v>9</v>
      </c>
      <c r="H1317" s="118">
        <v>0</v>
      </c>
      <c r="I1317" s="118">
        <v>1</v>
      </c>
      <c r="J1317" s="118">
        <v>0</v>
      </c>
      <c r="K1317" s="118">
        <v>0</v>
      </c>
      <c r="L1317" s="118">
        <v>0</v>
      </c>
      <c r="M1317" s="118">
        <v>0</v>
      </c>
      <c r="N1317" s="118">
        <v>0</v>
      </c>
      <c r="O1317" s="118">
        <v>0</v>
      </c>
      <c r="P1317" s="118">
        <v>0</v>
      </c>
      <c r="Q1317" s="118">
        <v>0</v>
      </c>
      <c r="R1317" s="118">
        <v>0</v>
      </c>
      <c r="S1317" s="118">
        <v>0</v>
      </c>
      <c r="T1317" s="118">
        <v>0</v>
      </c>
      <c r="U1317" s="118">
        <v>0</v>
      </c>
      <c r="V1317" s="118">
        <v>24</v>
      </c>
      <c r="W1317" s="118">
        <v>27.3</v>
      </c>
      <c r="X1317" s="232"/>
    </row>
    <row r="1318" spans="1:24" ht="13.5" customHeight="1" x14ac:dyDescent="0.25">
      <c r="A1318" s="237">
        <v>0.61458333333333304</v>
      </c>
      <c r="B1318" s="118">
        <v>56</v>
      </c>
      <c r="C1318" s="118">
        <v>3</v>
      </c>
      <c r="D1318" s="118">
        <v>3</v>
      </c>
      <c r="E1318" s="118">
        <v>16</v>
      </c>
      <c r="F1318" s="118">
        <v>20</v>
      </c>
      <c r="G1318" s="118">
        <v>12</v>
      </c>
      <c r="H1318" s="118">
        <v>1</v>
      </c>
      <c r="I1318" s="118">
        <v>1</v>
      </c>
      <c r="J1318" s="118">
        <v>0</v>
      </c>
      <c r="K1318" s="118">
        <v>0</v>
      </c>
      <c r="L1318" s="118">
        <v>0</v>
      </c>
      <c r="M1318" s="118">
        <v>0</v>
      </c>
      <c r="N1318" s="118">
        <v>0</v>
      </c>
      <c r="O1318" s="118">
        <v>0</v>
      </c>
      <c r="P1318" s="118">
        <v>0</v>
      </c>
      <c r="Q1318" s="118">
        <v>0</v>
      </c>
      <c r="R1318" s="118">
        <v>0</v>
      </c>
      <c r="S1318" s="118">
        <v>0</v>
      </c>
      <c r="T1318" s="118">
        <v>0</v>
      </c>
      <c r="U1318" s="118">
        <v>0</v>
      </c>
      <c r="V1318" s="118">
        <v>21.1</v>
      </c>
      <c r="W1318" s="118">
        <v>25.6</v>
      </c>
      <c r="X1318" s="232"/>
    </row>
    <row r="1319" spans="1:24" ht="13.5" customHeight="1" x14ac:dyDescent="0.25">
      <c r="A1319" s="237">
        <v>0.625</v>
      </c>
      <c r="B1319" s="118">
        <v>47</v>
      </c>
      <c r="C1319" s="118">
        <v>0</v>
      </c>
      <c r="D1319" s="118">
        <v>3</v>
      </c>
      <c r="E1319" s="118">
        <v>15</v>
      </c>
      <c r="F1319" s="118">
        <v>18</v>
      </c>
      <c r="G1319" s="118">
        <v>11</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21.2</v>
      </c>
      <c r="W1319" s="118">
        <v>25.7</v>
      </c>
      <c r="X1319" s="232"/>
    </row>
    <row r="1320" spans="1:24" ht="13.5" customHeight="1" x14ac:dyDescent="0.25">
      <c r="A1320" s="237">
        <v>0.63541666666666696</v>
      </c>
      <c r="B1320" s="118">
        <v>40</v>
      </c>
      <c r="C1320" s="118">
        <v>1</v>
      </c>
      <c r="D1320" s="118">
        <v>6</v>
      </c>
      <c r="E1320" s="118">
        <v>20</v>
      </c>
      <c r="F1320" s="118">
        <v>8</v>
      </c>
      <c r="G1320" s="118">
        <v>4</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19.2</v>
      </c>
      <c r="W1320" s="118">
        <v>24.8</v>
      </c>
      <c r="X1320" s="232"/>
    </row>
    <row r="1321" spans="1:24" ht="13.5" customHeight="1" x14ac:dyDescent="0.25">
      <c r="A1321" s="237">
        <v>0.64583333333333304</v>
      </c>
      <c r="B1321" s="118">
        <v>45</v>
      </c>
      <c r="C1321" s="118">
        <v>0</v>
      </c>
      <c r="D1321" s="118">
        <v>6</v>
      </c>
      <c r="E1321" s="118">
        <v>12</v>
      </c>
      <c r="F1321" s="118">
        <v>17</v>
      </c>
      <c r="G1321" s="118">
        <v>10</v>
      </c>
      <c r="H1321" s="118">
        <v>0</v>
      </c>
      <c r="I1321" s="118">
        <v>0</v>
      </c>
      <c r="J1321" s="118">
        <v>0</v>
      </c>
      <c r="K1321" s="118">
        <v>0</v>
      </c>
      <c r="L1321" s="118">
        <v>0</v>
      </c>
      <c r="M1321" s="118">
        <v>0</v>
      </c>
      <c r="N1321" s="118">
        <v>0</v>
      </c>
      <c r="O1321" s="118">
        <v>0</v>
      </c>
      <c r="P1321" s="118">
        <v>0</v>
      </c>
      <c r="Q1321" s="118">
        <v>0</v>
      </c>
      <c r="R1321" s="118">
        <v>0</v>
      </c>
      <c r="S1321" s="118">
        <v>0</v>
      </c>
      <c r="T1321" s="118">
        <v>0</v>
      </c>
      <c r="U1321" s="118">
        <v>0</v>
      </c>
      <c r="V1321" s="118">
        <v>20.9</v>
      </c>
      <c r="W1321" s="118">
        <v>25.7</v>
      </c>
      <c r="X1321" s="232"/>
    </row>
    <row r="1322" spans="1:24" ht="13.5" customHeight="1" x14ac:dyDescent="0.25">
      <c r="A1322" s="237">
        <v>0.65625</v>
      </c>
      <c r="B1322" s="118">
        <v>36</v>
      </c>
      <c r="C1322" s="118">
        <v>2</v>
      </c>
      <c r="D1322" s="118">
        <v>6</v>
      </c>
      <c r="E1322" s="118">
        <v>13</v>
      </c>
      <c r="F1322" s="118">
        <v>13</v>
      </c>
      <c r="G1322" s="118">
        <v>2</v>
      </c>
      <c r="H1322" s="118">
        <v>0</v>
      </c>
      <c r="I1322" s="118">
        <v>0</v>
      </c>
      <c r="J1322" s="118">
        <v>0</v>
      </c>
      <c r="K1322" s="118">
        <v>0</v>
      </c>
      <c r="L1322" s="118">
        <v>0</v>
      </c>
      <c r="M1322" s="118">
        <v>0</v>
      </c>
      <c r="N1322" s="118">
        <v>0</v>
      </c>
      <c r="O1322" s="118">
        <v>0</v>
      </c>
      <c r="P1322" s="118">
        <v>0</v>
      </c>
      <c r="Q1322" s="118">
        <v>0</v>
      </c>
      <c r="R1322" s="118">
        <v>0</v>
      </c>
      <c r="S1322" s="118">
        <v>0</v>
      </c>
      <c r="T1322" s="118">
        <v>0</v>
      </c>
      <c r="U1322" s="118">
        <v>0</v>
      </c>
      <c r="V1322" s="118">
        <v>19</v>
      </c>
      <c r="W1322" s="118">
        <v>23.8</v>
      </c>
      <c r="X1322" s="232"/>
    </row>
    <row r="1323" spans="1:24" ht="13.5" customHeight="1" x14ac:dyDescent="0.25">
      <c r="A1323" s="237">
        <v>0.66666666666666696</v>
      </c>
      <c r="B1323" s="118">
        <v>50</v>
      </c>
      <c r="C1323" s="118">
        <v>0</v>
      </c>
      <c r="D1323" s="118">
        <v>5</v>
      </c>
      <c r="E1323" s="118">
        <v>16</v>
      </c>
      <c r="F1323" s="118">
        <v>20</v>
      </c>
      <c r="G1323" s="118">
        <v>8</v>
      </c>
      <c r="H1323" s="118">
        <v>0</v>
      </c>
      <c r="I1323" s="118">
        <v>1</v>
      </c>
      <c r="J1323" s="118">
        <v>0</v>
      </c>
      <c r="K1323" s="118">
        <v>0</v>
      </c>
      <c r="L1323" s="118">
        <v>0</v>
      </c>
      <c r="M1323" s="118">
        <v>0</v>
      </c>
      <c r="N1323" s="118">
        <v>0</v>
      </c>
      <c r="O1323" s="118">
        <v>0</v>
      </c>
      <c r="P1323" s="118">
        <v>0</v>
      </c>
      <c r="Q1323" s="118">
        <v>0</v>
      </c>
      <c r="R1323" s="118">
        <v>0</v>
      </c>
      <c r="S1323" s="118">
        <v>0</v>
      </c>
      <c r="T1323" s="118">
        <v>0</v>
      </c>
      <c r="U1323" s="118">
        <v>0</v>
      </c>
      <c r="V1323" s="118">
        <v>20.7</v>
      </c>
      <c r="W1323" s="118">
        <v>25.8</v>
      </c>
      <c r="X1323" s="232"/>
    </row>
    <row r="1324" spans="1:24" ht="13.5" customHeight="1" x14ac:dyDescent="0.25">
      <c r="A1324" s="237">
        <v>0.67708333333333304</v>
      </c>
      <c r="B1324" s="118">
        <v>35</v>
      </c>
      <c r="C1324" s="118">
        <v>0</v>
      </c>
      <c r="D1324" s="118">
        <v>9</v>
      </c>
      <c r="E1324" s="118">
        <v>9</v>
      </c>
      <c r="F1324" s="118">
        <v>13</v>
      </c>
      <c r="G1324" s="118">
        <v>4</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19.3</v>
      </c>
      <c r="W1324" s="118">
        <v>24.5</v>
      </c>
      <c r="X1324" s="232"/>
    </row>
    <row r="1325" spans="1:24" ht="13.5" customHeight="1" x14ac:dyDescent="0.25">
      <c r="A1325" s="237">
        <v>0.6875</v>
      </c>
      <c r="B1325" s="118">
        <v>37</v>
      </c>
      <c r="C1325" s="118">
        <v>0</v>
      </c>
      <c r="D1325" s="118">
        <v>3</v>
      </c>
      <c r="E1325" s="118">
        <v>2</v>
      </c>
      <c r="F1325" s="118">
        <v>25</v>
      </c>
      <c r="G1325" s="118">
        <v>7</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22.5</v>
      </c>
      <c r="W1325" s="118">
        <v>25.4</v>
      </c>
      <c r="X1325" s="232"/>
    </row>
    <row r="1326" spans="1:24" ht="13.5" customHeight="1" x14ac:dyDescent="0.25">
      <c r="A1326" s="237">
        <v>0.69791666666666696</v>
      </c>
      <c r="B1326" s="118">
        <v>46</v>
      </c>
      <c r="C1326" s="118">
        <v>0</v>
      </c>
      <c r="D1326" s="118">
        <v>1</v>
      </c>
      <c r="E1326" s="118">
        <v>4</v>
      </c>
      <c r="F1326" s="118">
        <v>32</v>
      </c>
      <c r="G1326" s="118">
        <v>8</v>
      </c>
      <c r="H1326" s="118">
        <v>1</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23.1</v>
      </c>
      <c r="W1326" s="118">
        <v>26.2</v>
      </c>
      <c r="X1326" s="232"/>
    </row>
    <row r="1327" spans="1:24" ht="13.5" customHeight="1" x14ac:dyDescent="0.25">
      <c r="A1327" s="237">
        <v>0.70833333333333304</v>
      </c>
      <c r="B1327" s="118">
        <v>51</v>
      </c>
      <c r="C1327" s="118">
        <v>1</v>
      </c>
      <c r="D1327" s="118">
        <v>13</v>
      </c>
      <c r="E1327" s="118">
        <v>9</v>
      </c>
      <c r="F1327" s="118">
        <v>24</v>
      </c>
      <c r="G1327" s="118">
        <v>4</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19.7</v>
      </c>
      <c r="W1327" s="118">
        <v>24.1</v>
      </c>
      <c r="X1327" s="232"/>
    </row>
    <row r="1328" spans="1:24" ht="13.5" customHeight="1" x14ac:dyDescent="0.25">
      <c r="A1328" s="237">
        <v>0.71875</v>
      </c>
      <c r="B1328" s="118">
        <v>57</v>
      </c>
      <c r="C1328" s="118">
        <v>2</v>
      </c>
      <c r="D1328" s="118">
        <v>4</v>
      </c>
      <c r="E1328" s="118">
        <v>22</v>
      </c>
      <c r="F1328" s="118">
        <v>25</v>
      </c>
      <c r="G1328" s="118">
        <v>4</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19.7</v>
      </c>
      <c r="W1328" s="118">
        <v>23.6</v>
      </c>
      <c r="X1328" s="232"/>
    </row>
    <row r="1329" spans="1:24" ht="13.5" customHeight="1" x14ac:dyDescent="0.25">
      <c r="A1329" s="237">
        <v>0.72916666666666696</v>
      </c>
      <c r="B1329" s="118">
        <v>50</v>
      </c>
      <c r="C1329" s="118">
        <v>0</v>
      </c>
      <c r="D1329" s="118">
        <v>2</v>
      </c>
      <c r="E1329" s="118">
        <v>12</v>
      </c>
      <c r="F1329" s="118">
        <v>25</v>
      </c>
      <c r="G1329" s="118">
        <v>11</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21.7</v>
      </c>
      <c r="W1329" s="118">
        <v>25.9</v>
      </c>
      <c r="X1329" s="232"/>
    </row>
    <row r="1330" spans="1:24" ht="13.5" customHeight="1" x14ac:dyDescent="0.25">
      <c r="A1330" s="237">
        <v>0.73958333333333304</v>
      </c>
      <c r="B1330" s="118">
        <v>54</v>
      </c>
      <c r="C1330" s="118">
        <v>0</v>
      </c>
      <c r="D1330" s="118">
        <v>2</v>
      </c>
      <c r="E1330" s="118">
        <v>9</v>
      </c>
      <c r="F1330" s="118">
        <v>37</v>
      </c>
      <c r="G1330" s="118">
        <v>6</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21.8</v>
      </c>
      <c r="W1330" s="118">
        <v>24.1</v>
      </c>
      <c r="X1330" s="232"/>
    </row>
    <row r="1331" spans="1:24" ht="13.5" customHeight="1" x14ac:dyDescent="0.25">
      <c r="A1331" s="237">
        <v>0.75</v>
      </c>
      <c r="B1331" s="118">
        <v>37</v>
      </c>
      <c r="C1331" s="118">
        <v>0</v>
      </c>
      <c r="D1331" s="118">
        <v>0</v>
      </c>
      <c r="E1331" s="118">
        <v>8</v>
      </c>
      <c r="F1331" s="118">
        <v>24</v>
      </c>
      <c r="G1331" s="118">
        <v>5</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22.4</v>
      </c>
      <c r="W1331" s="118">
        <v>24.9</v>
      </c>
      <c r="X1331" s="232"/>
    </row>
    <row r="1332" spans="1:24" ht="13.5" customHeight="1" x14ac:dyDescent="0.25">
      <c r="A1332" s="237">
        <v>0.76041666666666696</v>
      </c>
      <c r="B1332" s="118">
        <v>45</v>
      </c>
      <c r="C1332" s="118">
        <v>0</v>
      </c>
      <c r="D1332" s="118">
        <v>0</v>
      </c>
      <c r="E1332" s="118">
        <v>11</v>
      </c>
      <c r="F1332" s="118">
        <v>22</v>
      </c>
      <c r="G1332" s="118">
        <v>12</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22.6</v>
      </c>
      <c r="W1332" s="118">
        <v>25.4</v>
      </c>
      <c r="X1332" s="232"/>
    </row>
    <row r="1333" spans="1:24" ht="13.5" customHeight="1" x14ac:dyDescent="0.25">
      <c r="A1333" s="237">
        <v>0.77083333333333304</v>
      </c>
      <c r="B1333" s="118">
        <v>47</v>
      </c>
      <c r="C1333" s="118">
        <v>0</v>
      </c>
      <c r="D1333" s="118">
        <v>0</v>
      </c>
      <c r="E1333" s="118">
        <v>2</v>
      </c>
      <c r="F1333" s="118">
        <v>26</v>
      </c>
      <c r="G1333" s="118">
        <v>18</v>
      </c>
      <c r="H1333" s="118">
        <v>1</v>
      </c>
      <c r="I1333" s="118">
        <v>0</v>
      </c>
      <c r="J1333" s="118">
        <v>0</v>
      </c>
      <c r="K1333" s="118">
        <v>0</v>
      </c>
      <c r="L1333" s="118">
        <v>0</v>
      </c>
      <c r="M1333" s="118">
        <v>0</v>
      </c>
      <c r="N1333" s="118">
        <v>0</v>
      </c>
      <c r="O1333" s="118">
        <v>0</v>
      </c>
      <c r="P1333" s="118">
        <v>0</v>
      </c>
      <c r="Q1333" s="118">
        <v>0</v>
      </c>
      <c r="R1333" s="118">
        <v>0</v>
      </c>
      <c r="S1333" s="118">
        <v>0</v>
      </c>
      <c r="T1333" s="118">
        <v>0</v>
      </c>
      <c r="U1333" s="118">
        <v>0</v>
      </c>
      <c r="V1333" s="118">
        <v>24.3</v>
      </c>
      <c r="W1333" s="118">
        <v>26.1</v>
      </c>
      <c r="X1333" s="232"/>
    </row>
    <row r="1334" spans="1:24" ht="13.5" customHeight="1" x14ac:dyDescent="0.25">
      <c r="A1334" s="237">
        <v>0.78125</v>
      </c>
      <c r="B1334" s="118">
        <v>38</v>
      </c>
      <c r="C1334" s="118">
        <v>0</v>
      </c>
      <c r="D1334" s="118">
        <v>1</v>
      </c>
      <c r="E1334" s="118">
        <v>7</v>
      </c>
      <c r="F1334" s="118">
        <v>23</v>
      </c>
      <c r="G1334" s="118">
        <v>7</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21.7</v>
      </c>
      <c r="W1334" s="118">
        <v>25.5</v>
      </c>
      <c r="X1334" s="232"/>
    </row>
    <row r="1335" spans="1:24" ht="13.5" customHeight="1" x14ac:dyDescent="0.25">
      <c r="A1335" s="237">
        <v>0.79166666666666696</v>
      </c>
      <c r="B1335" s="118">
        <v>40</v>
      </c>
      <c r="C1335" s="118">
        <v>0</v>
      </c>
      <c r="D1335" s="118">
        <v>2</v>
      </c>
      <c r="E1335" s="118">
        <v>6</v>
      </c>
      <c r="F1335" s="118">
        <v>26</v>
      </c>
      <c r="G1335" s="118">
        <v>5</v>
      </c>
      <c r="H1335" s="118">
        <v>1</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22.4</v>
      </c>
      <c r="W1335" s="118">
        <v>25.8</v>
      </c>
      <c r="X1335" s="232"/>
    </row>
    <row r="1336" spans="1:24" ht="13.5" customHeight="1" x14ac:dyDescent="0.25">
      <c r="A1336" s="237">
        <v>0.80208333333333304</v>
      </c>
      <c r="B1336" s="118">
        <v>44</v>
      </c>
      <c r="C1336" s="118">
        <v>0</v>
      </c>
      <c r="D1336" s="118">
        <v>1</v>
      </c>
      <c r="E1336" s="118">
        <v>9</v>
      </c>
      <c r="F1336" s="118">
        <v>25</v>
      </c>
      <c r="G1336" s="118">
        <v>9</v>
      </c>
      <c r="H1336" s="118">
        <v>0</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22.5</v>
      </c>
      <c r="W1336" s="118">
        <v>25.7</v>
      </c>
      <c r="X1336" s="232"/>
    </row>
    <row r="1337" spans="1:24" ht="13.5" customHeight="1" x14ac:dyDescent="0.25">
      <c r="A1337" s="237">
        <v>0.8125</v>
      </c>
      <c r="B1337" s="118">
        <v>22</v>
      </c>
      <c r="C1337" s="118">
        <v>0</v>
      </c>
      <c r="D1337" s="118">
        <v>0</v>
      </c>
      <c r="E1337" s="118">
        <v>0</v>
      </c>
      <c r="F1337" s="118">
        <v>12</v>
      </c>
      <c r="G1337" s="118">
        <v>9</v>
      </c>
      <c r="H1337" s="118">
        <v>1</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24.5</v>
      </c>
      <c r="W1337" s="118">
        <v>26.9</v>
      </c>
      <c r="X1337" s="232"/>
    </row>
    <row r="1338" spans="1:24" ht="13.5" customHeight="1" x14ac:dyDescent="0.25">
      <c r="A1338" s="237">
        <v>0.82291666666666696</v>
      </c>
      <c r="B1338" s="118">
        <v>26</v>
      </c>
      <c r="C1338" s="118">
        <v>0</v>
      </c>
      <c r="D1338" s="118">
        <v>0</v>
      </c>
      <c r="E1338" s="118">
        <v>5</v>
      </c>
      <c r="F1338" s="118">
        <v>14</v>
      </c>
      <c r="G1338" s="118">
        <v>6</v>
      </c>
      <c r="H1338" s="118">
        <v>1</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23.7</v>
      </c>
      <c r="W1338" s="118">
        <v>28.1</v>
      </c>
      <c r="X1338" s="232"/>
    </row>
    <row r="1339" spans="1:24" ht="13.5" customHeight="1" x14ac:dyDescent="0.25">
      <c r="A1339" s="237">
        <v>0.83333333333333304</v>
      </c>
      <c r="B1339" s="118">
        <v>32</v>
      </c>
      <c r="C1339" s="118">
        <v>0</v>
      </c>
      <c r="D1339" s="118">
        <v>0</v>
      </c>
      <c r="E1339" s="118">
        <v>2</v>
      </c>
      <c r="F1339" s="118">
        <v>14</v>
      </c>
      <c r="G1339" s="118">
        <v>14</v>
      </c>
      <c r="H1339" s="118">
        <v>2</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24.9</v>
      </c>
      <c r="W1339" s="118">
        <v>28</v>
      </c>
      <c r="X1339" s="232"/>
    </row>
    <row r="1340" spans="1:24" ht="13.5" customHeight="1" x14ac:dyDescent="0.25">
      <c r="A1340" s="237">
        <v>0.84375</v>
      </c>
      <c r="B1340" s="118">
        <v>22</v>
      </c>
      <c r="C1340" s="118">
        <v>0</v>
      </c>
      <c r="D1340" s="118">
        <v>1</v>
      </c>
      <c r="E1340" s="118">
        <v>7</v>
      </c>
      <c r="F1340" s="118">
        <v>12</v>
      </c>
      <c r="G1340" s="118">
        <v>2</v>
      </c>
      <c r="H1340" s="118">
        <v>0</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21.3</v>
      </c>
      <c r="W1340" s="118">
        <v>24.3</v>
      </c>
      <c r="X1340" s="232"/>
    </row>
    <row r="1341" spans="1:24" ht="13.5" customHeight="1" x14ac:dyDescent="0.25">
      <c r="A1341" s="237">
        <v>0.85416666666666696</v>
      </c>
      <c r="B1341" s="118">
        <v>24</v>
      </c>
      <c r="C1341" s="118">
        <v>2</v>
      </c>
      <c r="D1341" s="118">
        <v>8</v>
      </c>
      <c r="E1341" s="118">
        <v>5</v>
      </c>
      <c r="F1341" s="118">
        <v>7</v>
      </c>
      <c r="G1341" s="118">
        <v>1</v>
      </c>
      <c r="H1341" s="118">
        <v>1</v>
      </c>
      <c r="I1341" s="118">
        <v>0</v>
      </c>
      <c r="J1341" s="118">
        <v>0</v>
      </c>
      <c r="K1341" s="118">
        <v>0</v>
      </c>
      <c r="L1341" s="118">
        <v>0</v>
      </c>
      <c r="M1341" s="118">
        <v>0</v>
      </c>
      <c r="N1341" s="118">
        <v>0</v>
      </c>
      <c r="O1341" s="118">
        <v>0</v>
      </c>
      <c r="P1341" s="118">
        <v>0</v>
      </c>
      <c r="Q1341" s="118">
        <v>0</v>
      </c>
      <c r="R1341" s="118">
        <v>0</v>
      </c>
      <c r="S1341" s="118">
        <v>0</v>
      </c>
      <c r="T1341" s="118">
        <v>0</v>
      </c>
      <c r="U1341" s="118">
        <v>0</v>
      </c>
      <c r="V1341" s="118">
        <v>17.600000000000001</v>
      </c>
      <c r="W1341" s="118">
        <v>22.1</v>
      </c>
      <c r="X1341" s="232"/>
    </row>
    <row r="1342" spans="1:24" ht="13.5" customHeight="1" x14ac:dyDescent="0.25">
      <c r="A1342" s="237">
        <v>0.86458333333333304</v>
      </c>
      <c r="B1342" s="118">
        <v>24</v>
      </c>
      <c r="C1342" s="118">
        <v>0</v>
      </c>
      <c r="D1342" s="118">
        <v>0</v>
      </c>
      <c r="E1342" s="118">
        <v>3</v>
      </c>
      <c r="F1342" s="118">
        <v>12</v>
      </c>
      <c r="G1342" s="118">
        <v>5</v>
      </c>
      <c r="H1342" s="118">
        <v>4</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24.6</v>
      </c>
      <c r="W1342" s="118">
        <v>30.3</v>
      </c>
      <c r="X1342" s="232"/>
    </row>
    <row r="1343" spans="1:24" ht="13.5" customHeight="1" x14ac:dyDescent="0.25">
      <c r="A1343" s="237">
        <v>0.875</v>
      </c>
      <c r="B1343" s="118">
        <v>12</v>
      </c>
      <c r="C1343" s="118">
        <v>0</v>
      </c>
      <c r="D1343" s="118">
        <v>0</v>
      </c>
      <c r="E1343" s="118">
        <v>1</v>
      </c>
      <c r="F1343" s="118">
        <v>7</v>
      </c>
      <c r="G1343" s="118">
        <v>4</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24.2</v>
      </c>
      <c r="W1343" s="118">
        <v>28.2</v>
      </c>
      <c r="X1343" s="232"/>
    </row>
    <row r="1344" spans="1:24" ht="13.5" customHeight="1" x14ac:dyDescent="0.25">
      <c r="A1344" s="237">
        <v>0.88541666666666696</v>
      </c>
      <c r="B1344" s="118">
        <v>36</v>
      </c>
      <c r="C1344" s="118">
        <v>0</v>
      </c>
      <c r="D1344" s="118">
        <v>0</v>
      </c>
      <c r="E1344" s="118">
        <v>5</v>
      </c>
      <c r="F1344" s="118">
        <v>22</v>
      </c>
      <c r="G1344" s="118">
        <v>7</v>
      </c>
      <c r="H1344" s="118">
        <v>2</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23.3</v>
      </c>
      <c r="W1344" s="118">
        <v>28.4</v>
      </c>
      <c r="X1344" s="232"/>
    </row>
    <row r="1345" spans="1:24" ht="13.5" customHeight="1" x14ac:dyDescent="0.25">
      <c r="A1345" s="237">
        <v>0.89583333333333304</v>
      </c>
      <c r="B1345" s="118">
        <v>29</v>
      </c>
      <c r="C1345" s="118">
        <v>0</v>
      </c>
      <c r="D1345" s="118">
        <v>0</v>
      </c>
      <c r="E1345" s="118">
        <v>2</v>
      </c>
      <c r="F1345" s="118">
        <v>23</v>
      </c>
      <c r="G1345" s="118">
        <v>3</v>
      </c>
      <c r="H1345" s="118">
        <v>1</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22.2</v>
      </c>
      <c r="W1345" s="118">
        <v>24</v>
      </c>
      <c r="X1345" s="232"/>
    </row>
    <row r="1346" spans="1:24" ht="13.5" customHeight="1" x14ac:dyDescent="0.25">
      <c r="A1346" s="237">
        <v>0.90625</v>
      </c>
      <c r="B1346" s="118">
        <v>21</v>
      </c>
      <c r="C1346" s="118">
        <v>0</v>
      </c>
      <c r="D1346" s="118">
        <v>0</v>
      </c>
      <c r="E1346" s="118">
        <v>2</v>
      </c>
      <c r="F1346" s="118">
        <v>16</v>
      </c>
      <c r="G1346" s="118">
        <v>3</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22.7</v>
      </c>
      <c r="W1346" s="118">
        <v>25.5</v>
      </c>
      <c r="X1346" s="232"/>
    </row>
    <row r="1347" spans="1:24" ht="13.5" customHeight="1" x14ac:dyDescent="0.25">
      <c r="A1347" s="237">
        <v>0.91666666666666696</v>
      </c>
      <c r="B1347" s="118">
        <v>22</v>
      </c>
      <c r="C1347" s="118">
        <v>0</v>
      </c>
      <c r="D1347" s="118">
        <v>0</v>
      </c>
      <c r="E1347" s="118">
        <v>0</v>
      </c>
      <c r="F1347" s="118">
        <v>10</v>
      </c>
      <c r="G1347" s="118">
        <v>12</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25.9</v>
      </c>
      <c r="W1347" s="118">
        <v>28.2</v>
      </c>
      <c r="X1347" s="232"/>
    </row>
    <row r="1348" spans="1:24" ht="13.5" customHeight="1" x14ac:dyDescent="0.25">
      <c r="A1348" s="237">
        <v>0.92708333333333304</v>
      </c>
      <c r="B1348" s="118">
        <v>26</v>
      </c>
      <c r="C1348" s="118">
        <v>0</v>
      </c>
      <c r="D1348" s="118">
        <v>0</v>
      </c>
      <c r="E1348" s="118">
        <v>1</v>
      </c>
      <c r="F1348" s="118">
        <v>9</v>
      </c>
      <c r="G1348" s="118">
        <v>16</v>
      </c>
      <c r="H1348" s="118">
        <v>0</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24.9</v>
      </c>
      <c r="W1348" s="118">
        <v>26.4</v>
      </c>
      <c r="X1348" s="232"/>
    </row>
    <row r="1349" spans="1:24" ht="13.5" customHeight="1" x14ac:dyDescent="0.25">
      <c r="A1349" s="237">
        <v>0.9375</v>
      </c>
      <c r="B1349" s="118">
        <v>17</v>
      </c>
      <c r="C1349" s="118">
        <v>0</v>
      </c>
      <c r="D1349" s="118">
        <v>0</v>
      </c>
      <c r="E1349" s="118">
        <v>1</v>
      </c>
      <c r="F1349" s="118">
        <v>10</v>
      </c>
      <c r="G1349" s="118">
        <v>5</v>
      </c>
      <c r="H1349" s="118">
        <v>1</v>
      </c>
      <c r="I1349" s="118">
        <v>0</v>
      </c>
      <c r="J1349" s="118">
        <v>0</v>
      </c>
      <c r="K1349" s="118">
        <v>0</v>
      </c>
      <c r="L1349" s="118">
        <v>0</v>
      </c>
      <c r="M1349" s="118">
        <v>0</v>
      </c>
      <c r="N1349" s="118">
        <v>0</v>
      </c>
      <c r="O1349" s="118">
        <v>0</v>
      </c>
      <c r="P1349" s="118">
        <v>0</v>
      </c>
      <c r="Q1349" s="118">
        <v>0</v>
      </c>
      <c r="R1349" s="118">
        <v>0</v>
      </c>
      <c r="S1349" s="118">
        <v>0</v>
      </c>
      <c r="T1349" s="118">
        <v>0</v>
      </c>
      <c r="U1349" s="118">
        <v>0</v>
      </c>
      <c r="V1349" s="118">
        <v>24.2</v>
      </c>
      <c r="W1349" s="118">
        <v>27.2</v>
      </c>
      <c r="X1349" s="232"/>
    </row>
    <row r="1350" spans="1:24" ht="13.5" customHeight="1" x14ac:dyDescent="0.25">
      <c r="A1350" s="237">
        <v>0.94791666666666696</v>
      </c>
      <c r="B1350" s="118">
        <v>5</v>
      </c>
      <c r="C1350" s="118">
        <v>0</v>
      </c>
      <c r="D1350" s="118">
        <v>0</v>
      </c>
      <c r="E1350" s="118">
        <v>0</v>
      </c>
      <c r="F1350" s="118">
        <v>4</v>
      </c>
      <c r="G1350" s="118">
        <v>1</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23.4</v>
      </c>
      <c r="W1350" s="118" t="s">
        <v>187</v>
      </c>
      <c r="X1350" s="232"/>
    </row>
    <row r="1351" spans="1:24" ht="13.5" customHeight="1" x14ac:dyDescent="0.25">
      <c r="A1351" s="237">
        <v>0.95833333333333304</v>
      </c>
      <c r="B1351" s="118">
        <v>14</v>
      </c>
      <c r="C1351" s="118">
        <v>0</v>
      </c>
      <c r="D1351" s="118">
        <v>1</v>
      </c>
      <c r="E1351" s="118">
        <v>0</v>
      </c>
      <c r="F1351" s="118">
        <v>4</v>
      </c>
      <c r="G1351" s="118">
        <v>7</v>
      </c>
      <c r="H1351" s="118">
        <v>2</v>
      </c>
      <c r="I1351" s="118">
        <v>0</v>
      </c>
      <c r="J1351" s="118">
        <v>0</v>
      </c>
      <c r="K1351" s="118">
        <v>0</v>
      </c>
      <c r="L1351" s="118">
        <v>0</v>
      </c>
      <c r="M1351" s="118">
        <v>0</v>
      </c>
      <c r="N1351" s="118">
        <v>0</v>
      </c>
      <c r="O1351" s="118">
        <v>0</v>
      </c>
      <c r="P1351" s="118">
        <v>0</v>
      </c>
      <c r="Q1351" s="118">
        <v>0</v>
      </c>
      <c r="R1351" s="118">
        <v>0</v>
      </c>
      <c r="S1351" s="118">
        <v>0</v>
      </c>
      <c r="T1351" s="118">
        <v>0</v>
      </c>
      <c r="U1351" s="118">
        <v>0</v>
      </c>
      <c r="V1351" s="118">
        <v>26.8</v>
      </c>
      <c r="W1351" s="118">
        <v>31.1</v>
      </c>
      <c r="X1351" s="232"/>
    </row>
    <row r="1352" spans="1:24" ht="13.5" customHeight="1" x14ac:dyDescent="0.25">
      <c r="A1352" s="237">
        <v>0.96875</v>
      </c>
      <c r="B1352" s="118">
        <v>9</v>
      </c>
      <c r="C1352" s="118">
        <v>0</v>
      </c>
      <c r="D1352" s="118">
        <v>0</v>
      </c>
      <c r="E1352" s="118">
        <v>0</v>
      </c>
      <c r="F1352" s="118">
        <v>4</v>
      </c>
      <c r="G1352" s="118">
        <v>4</v>
      </c>
      <c r="H1352" s="118">
        <v>1</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25.8</v>
      </c>
      <c r="W1352" s="118" t="s">
        <v>187</v>
      </c>
      <c r="X1352" s="232"/>
    </row>
    <row r="1353" spans="1:24" ht="13.5" customHeight="1" x14ac:dyDescent="0.25">
      <c r="A1353" s="237">
        <v>0.97916666666666696</v>
      </c>
      <c r="B1353" s="118">
        <v>20</v>
      </c>
      <c r="C1353" s="118">
        <v>0</v>
      </c>
      <c r="D1353" s="118">
        <v>1</v>
      </c>
      <c r="E1353" s="118">
        <v>0</v>
      </c>
      <c r="F1353" s="118">
        <v>6</v>
      </c>
      <c r="G1353" s="118">
        <v>11</v>
      </c>
      <c r="H1353" s="118">
        <v>2</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26.3</v>
      </c>
      <c r="W1353" s="118">
        <v>29.9</v>
      </c>
      <c r="X1353" s="232"/>
    </row>
    <row r="1354" spans="1:24" ht="13.5" customHeight="1" thickBot="1" x14ac:dyDescent="0.3">
      <c r="A1354" s="239">
        <v>0.98958333333333304</v>
      </c>
      <c r="B1354" s="120">
        <v>10</v>
      </c>
      <c r="C1354" s="120">
        <v>0</v>
      </c>
      <c r="D1354" s="120">
        <v>0</v>
      </c>
      <c r="E1354" s="120">
        <v>0</v>
      </c>
      <c r="F1354" s="120">
        <v>4</v>
      </c>
      <c r="G1354" s="120">
        <v>5</v>
      </c>
      <c r="H1354" s="120">
        <v>1</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25.4</v>
      </c>
      <c r="W1354" s="120" t="s">
        <v>187</v>
      </c>
      <c r="X1354" s="232"/>
    </row>
    <row r="1355" spans="1:24" ht="13.5" customHeight="1" thickTop="1" x14ac:dyDescent="0.25">
      <c r="A1355" s="241" t="s">
        <v>111</v>
      </c>
      <c r="B1355" s="119">
        <f>SUM(B1287:B1334)</f>
        <v>1709</v>
      </c>
      <c r="C1355" s="119">
        <f t="shared" ref="C1355:U1355" si="48">SUM(C1287:C1334)</f>
        <v>26</v>
      </c>
      <c r="D1355" s="119">
        <f t="shared" si="48"/>
        <v>114</v>
      </c>
      <c r="E1355" s="119">
        <f t="shared" si="48"/>
        <v>426</v>
      </c>
      <c r="F1355" s="119">
        <f t="shared" si="48"/>
        <v>807</v>
      </c>
      <c r="G1355" s="119">
        <f t="shared" si="48"/>
        <v>311</v>
      </c>
      <c r="H1355" s="119">
        <f t="shared" si="48"/>
        <v>18</v>
      </c>
      <c r="I1355" s="119">
        <f t="shared" si="48"/>
        <v>7</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21.4</v>
      </c>
      <c r="W1355" s="119">
        <v>25.6</v>
      </c>
      <c r="X1355" s="232"/>
    </row>
    <row r="1356" spans="1:24" ht="13.5" customHeight="1" x14ac:dyDescent="0.25">
      <c r="A1356" s="242" t="s">
        <v>112</v>
      </c>
      <c r="B1356" s="118">
        <f>SUM(B1283:B1346)</f>
        <v>2048</v>
      </c>
      <c r="C1356" s="118">
        <f t="shared" ref="C1356:U1356" si="49">SUM(C1283:C1346)</f>
        <v>28</v>
      </c>
      <c r="D1356" s="118">
        <f t="shared" si="49"/>
        <v>126</v>
      </c>
      <c r="E1356" s="118">
        <f t="shared" si="49"/>
        <v>474</v>
      </c>
      <c r="F1356" s="118">
        <f t="shared" si="49"/>
        <v>998</v>
      </c>
      <c r="G1356" s="118">
        <f t="shared" si="49"/>
        <v>383</v>
      </c>
      <c r="H1356" s="118">
        <f t="shared" si="49"/>
        <v>32</v>
      </c>
      <c r="I1356" s="118">
        <f t="shared" si="49"/>
        <v>7</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21.7</v>
      </c>
      <c r="W1356" s="118">
        <v>25.8</v>
      </c>
      <c r="X1356" s="232"/>
    </row>
    <row r="1357" spans="1:24" ht="13.5" customHeight="1" x14ac:dyDescent="0.25">
      <c r="A1357" s="238" t="s">
        <v>113</v>
      </c>
      <c r="B1357" s="118">
        <f>SUM(B1283:B1354)</f>
        <v>2171</v>
      </c>
      <c r="C1357" s="118">
        <f t="shared" ref="C1357:U1357" si="50">SUM(C1283:C1354)</f>
        <v>28</v>
      </c>
      <c r="D1357" s="118">
        <f t="shared" si="50"/>
        <v>128</v>
      </c>
      <c r="E1357" s="118">
        <f t="shared" si="50"/>
        <v>476</v>
      </c>
      <c r="F1357" s="118">
        <f t="shared" si="50"/>
        <v>1049</v>
      </c>
      <c r="G1357" s="118">
        <f t="shared" si="50"/>
        <v>444</v>
      </c>
      <c r="H1357" s="118">
        <f t="shared" si="50"/>
        <v>39</v>
      </c>
      <c r="I1357" s="118">
        <f t="shared" si="50"/>
        <v>7</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21.9</v>
      </c>
      <c r="W1357" s="118">
        <v>26</v>
      </c>
      <c r="X1357" s="232"/>
    </row>
    <row r="1358" spans="1:24" ht="13.5" customHeight="1" thickBot="1" x14ac:dyDescent="0.3">
      <c r="A1358" s="240" t="s">
        <v>114</v>
      </c>
      <c r="B1358" s="120">
        <f>SUM(B1259:B1354)</f>
        <v>2227</v>
      </c>
      <c r="C1358" s="120">
        <f t="shared" ref="C1358:U1358" si="51">SUM(C1259:C1354)</f>
        <v>28</v>
      </c>
      <c r="D1358" s="120">
        <f t="shared" si="51"/>
        <v>128</v>
      </c>
      <c r="E1358" s="120">
        <f t="shared" si="51"/>
        <v>477</v>
      </c>
      <c r="F1358" s="120">
        <f t="shared" si="51"/>
        <v>1061</v>
      </c>
      <c r="G1358" s="120">
        <f t="shared" si="51"/>
        <v>477</v>
      </c>
      <c r="H1358" s="120">
        <f t="shared" si="51"/>
        <v>47</v>
      </c>
      <c r="I1358" s="120">
        <f t="shared" si="51"/>
        <v>9</v>
      </c>
      <c r="J1358" s="120">
        <f t="shared" si="51"/>
        <v>0</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22</v>
      </c>
      <c r="W1358" s="120">
        <v>26.2</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5" t="s">
        <v>90</v>
      </c>
      <c r="C1361" s="556"/>
      <c r="D1361" s="556"/>
      <c r="E1361" s="556"/>
      <c r="F1361" s="556"/>
      <c r="G1361" s="556"/>
      <c r="H1361" s="556"/>
      <c r="I1361" s="556"/>
      <c r="J1361" s="556"/>
      <c r="K1361" s="556"/>
      <c r="L1361" s="556"/>
      <c r="M1361" s="556"/>
      <c r="N1361" s="556"/>
      <c r="O1361" s="556"/>
      <c r="P1361" s="556"/>
      <c r="Q1361" s="556"/>
      <c r="R1361" s="556"/>
      <c r="S1361" s="556"/>
      <c r="T1361" s="556"/>
      <c r="U1361" s="556"/>
      <c r="V1361" s="556"/>
      <c r="W1361" s="557"/>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3</v>
      </c>
      <c r="C1363" s="119">
        <v>0</v>
      </c>
      <c r="D1363" s="119">
        <v>0</v>
      </c>
      <c r="E1363" s="119">
        <v>0</v>
      </c>
      <c r="F1363" s="119">
        <v>3</v>
      </c>
      <c r="G1363" s="119">
        <v>0</v>
      </c>
      <c r="H1363" s="119">
        <v>0</v>
      </c>
      <c r="I1363" s="119">
        <v>0</v>
      </c>
      <c r="J1363" s="119">
        <v>0</v>
      </c>
      <c r="K1363" s="119">
        <v>0</v>
      </c>
      <c r="L1363" s="119">
        <v>0</v>
      </c>
      <c r="M1363" s="119">
        <v>0</v>
      </c>
      <c r="N1363" s="119">
        <v>0</v>
      </c>
      <c r="O1363" s="119">
        <v>0</v>
      </c>
      <c r="P1363" s="119">
        <v>0</v>
      </c>
      <c r="Q1363" s="119">
        <v>0</v>
      </c>
      <c r="R1363" s="119">
        <v>0</v>
      </c>
      <c r="S1363" s="119">
        <v>0</v>
      </c>
      <c r="T1363" s="119">
        <v>0</v>
      </c>
      <c r="U1363" s="119">
        <v>0</v>
      </c>
      <c r="V1363" s="119">
        <v>24.3</v>
      </c>
      <c r="W1363" s="119" t="s">
        <v>187</v>
      </c>
      <c r="X1363" s="232"/>
    </row>
    <row r="1364" spans="1:24" ht="13.5" customHeight="1" x14ac:dyDescent="0.25">
      <c r="A1364" s="237">
        <v>1.0416666666666666E-2</v>
      </c>
      <c r="B1364" s="118">
        <v>0</v>
      </c>
      <c r="C1364" s="118">
        <v>0</v>
      </c>
      <c r="D1364" s="118">
        <v>0</v>
      </c>
      <c r="E1364" s="118">
        <v>0</v>
      </c>
      <c r="F1364" s="118">
        <v>0</v>
      </c>
      <c r="G1364" s="118">
        <v>0</v>
      </c>
      <c r="H1364" s="118">
        <v>0</v>
      </c>
      <c r="I1364" s="118">
        <v>0</v>
      </c>
      <c r="J1364" s="118">
        <v>0</v>
      </c>
      <c r="K1364" s="118">
        <v>0</v>
      </c>
      <c r="L1364" s="118">
        <v>0</v>
      </c>
      <c r="M1364" s="118">
        <v>0</v>
      </c>
      <c r="N1364" s="118">
        <v>0</v>
      </c>
      <c r="O1364" s="118">
        <v>0</v>
      </c>
      <c r="P1364" s="118">
        <v>0</v>
      </c>
      <c r="Q1364" s="118">
        <v>0</v>
      </c>
      <c r="R1364" s="118">
        <v>0</v>
      </c>
      <c r="S1364" s="118">
        <v>0</v>
      </c>
      <c r="T1364" s="118">
        <v>0</v>
      </c>
      <c r="U1364" s="118">
        <v>0</v>
      </c>
      <c r="V1364" s="118" t="s">
        <v>187</v>
      </c>
      <c r="W1364" s="118" t="s">
        <v>187</v>
      </c>
      <c r="X1364" s="232"/>
    </row>
    <row r="1365" spans="1:24" ht="13.5" customHeight="1" x14ac:dyDescent="0.25">
      <c r="A1365" s="237">
        <v>2.0833333333333332E-2</v>
      </c>
      <c r="B1365" s="118">
        <v>5</v>
      </c>
      <c r="C1365" s="118">
        <v>0</v>
      </c>
      <c r="D1365" s="118">
        <v>0</v>
      </c>
      <c r="E1365" s="118">
        <v>1</v>
      </c>
      <c r="F1365" s="118">
        <v>0</v>
      </c>
      <c r="G1365" s="118">
        <v>3</v>
      </c>
      <c r="H1365" s="118">
        <v>0</v>
      </c>
      <c r="I1365" s="118">
        <v>1</v>
      </c>
      <c r="J1365" s="118">
        <v>0</v>
      </c>
      <c r="K1365" s="118">
        <v>0</v>
      </c>
      <c r="L1365" s="118">
        <v>0</v>
      </c>
      <c r="M1365" s="118">
        <v>0</v>
      </c>
      <c r="N1365" s="118">
        <v>0</v>
      </c>
      <c r="O1365" s="118">
        <v>0</v>
      </c>
      <c r="P1365" s="118">
        <v>0</v>
      </c>
      <c r="Q1365" s="118">
        <v>0</v>
      </c>
      <c r="R1365" s="118">
        <v>0</v>
      </c>
      <c r="S1365" s="118">
        <v>0</v>
      </c>
      <c r="T1365" s="118">
        <v>0</v>
      </c>
      <c r="U1365" s="118">
        <v>0</v>
      </c>
      <c r="V1365" s="118">
        <v>27.2</v>
      </c>
      <c r="W1365" s="118" t="s">
        <v>187</v>
      </c>
      <c r="X1365" s="232"/>
    </row>
    <row r="1366" spans="1:24" ht="13.5" customHeight="1" x14ac:dyDescent="0.25">
      <c r="A1366" s="237">
        <v>3.125E-2</v>
      </c>
      <c r="B1366" s="118">
        <v>4</v>
      </c>
      <c r="C1366" s="118">
        <v>0</v>
      </c>
      <c r="D1366" s="118">
        <v>0</v>
      </c>
      <c r="E1366" s="118">
        <v>0</v>
      </c>
      <c r="F1366" s="118">
        <v>0</v>
      </c>
      <c r="G1366" s="118">
        <v>4</v>
      </c>
      <c r="H1366" s="118">
        <v>0</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27.1</v>
      </c>
      <c r="W1366" s="118" t="s">
        <v>187</v>
      </c>
      <c r="X1366" s="232"/>
    </row>
    <row r="1367" spans="1:24" ht="13.5" customHeight="1" x14ac:dyDescent="0.25">
      <c r="A1367" s="237">
        <v>4.1666666666666664E-2</v>
      </c>
      <c r="B1367" s="118">
        <v>5</v>
      </c>
      <c r="C1367" s="118">
        <v>0</v>
      </c>
      <c r="D1367" s="118">
        <v>0</v>
      </c>
      <c r="E1367" s="118">
        <v>1</v>
      </c>
      <c r="F1367" s="118">
        <v>1</v>
      </c>
      <c r="G1367" s="118">
        <v>2</v>
      </c>
      <c r="H1367" s="118">
        <v>1</v>
      </c>
      <c r="I1367" s="118">
        <v>0</v>
      </c>
      <c r="J1367" s="118">
        <v>0</v>
      </c>
      <c r="K1367" s="118">
        <v>0</v>
      </c>
      <c r="L1367" s="118">
        <v>0</v>
      </c>
      <c r="M1367" s="118">
        <v>0</v>
      </c>
      <c r="N1367" s="118">
        <v>0</v>
      </c>
      <c r="O1367" s="118">
        <v>0</v>
      </c>
      <c r="P1367" s="118">
        <v>0</v>
      </c>
      <c r="Q1367" s="118">
        <v>0</v>
      </c>
      <c r="R1367" s="118">
        <v>0</v>
      </c>
      <c r="S1367" s="118">
        <v>0</v>
      </c>
      <c r="T1367" s="118">
        <v>0</v>
      </c>
      <c r="U1367" s="118">
        <v>0</v>
      </c>
      <c r="V1367" s="118">
        <v>25.5</v>
      </c>
      <c r="W1367" s="118" t="s">
        <v>187</v>
      </c>
      <c r="X1367" s="232"/>
    </row>
    <row r="1368" spans="1:24" ht="13.5" customHeight="1" x14ac:dyDescent="0.25">
      <c r="A1368" s="237">
        <v>5.2083333333333336E-2</v>
      </c>
      <c r="B1368" s="118">
        <v>5</v>
      </c>
      <c r="C1368" s="118">
        <v>0</v>
      </c>
      <c r="D1368" s="118">
        <v>0</v>
      </c>
      <c r="E1368" s="118">
        <v>0</v>
      </c>
      <c r="F1368" s="118">
        <v>3</v>
      </c>
      <c r="G1368" s="118">
        <v>0</v>
      </c>
      <c r="H1368" s="118">
        <v>2</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25.6</v>
      </c>
      <c r="W1368" s="118" t="s">
        <v>187</v>
      </c>
      <c r="X1368" s="232"/>
    </row>
    <row r="1369" spans="1:24" ht="13.5" customHeight="1" x14ac:dyDescent="0.25">
      <c r="A1369" s="237">
        <v>6.25E-2</v>
      </c>
      <c r="B1369" s="118">
        <v>4</v>
      </c>
      <c r="C1369" s="118">
        <v>0</v>
      </c>
      <c r="D1369" s="118">
        <v>0</v>
      </c>
      <c r="E1369" s="118">
        <v>0</v>
      </c>
      <c r="F1369" s="118">
        <v>0</v>
      </c>
      <c r="G1369" s="118">
        <v>4</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28.1</v>
      </c>
      <c r="W1369" s="118" t="s">
        <v>187</v>
      </c>
      <c r="X1369" s="232"/>
    </row>
    <row r="1370" spans="1:24" ht="13.5" customHeight="1" x14ac:dyDescent="0.25">
      <c r="A1370" s="237">
        <v>7.2916666666666699E-2</v>
      </c>
      <c r="B1370" s="118">
        <v>3</v>
      </c>
      <c r="C1370" s="118">
        <v>0</v>
      </c>
      <c r="D1370" s="118">
        <v>0</v>
      </c>
      <c r="E1370" s="118">
        <v>0</v>
      </c>
      <c r="F1370" s="118">
        <v>1</v>
      </c>
      <c r="G1370" s="118">
        <v>2</v>
      </c>
      <c r="H1370" s="118">
        <v>0</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27.4</v>
      </c>
      <c r="W1370" s="118" t="s">
        <v>187</v>
      </c>
      <c r="X1370" s="232"/>
    </row>
    <row r="1371" spans="1:24" ht="13.5" customHeight="1" x14ac:dyDescent="0.25">
      <c r="A1371" s="237">
        <v>8.3333333333333301E-2</v>
      </c>
      <c r="B1371" s="118">
        <v>3</v>
      </c>
      <c r="C1371" s="118">
        <v>0</v>
      </c>
      <c r="D1371" s="118">
        <v>0</v>
      </c>
      <c r="E1371" s="118">
        <v>0</v>
      </c>
      <c r="F1371" s="118">
        <v>1</v>
      </c>
      <c r="G1371" s="118">
        <v>1</v>
      </c>
      <c r="H1371" s="118">
        <v>1</v>
      </c>
      <c r="I1371" s="118">
        <v>0</v>
      </c>
      <c r="J1371" s="118">
        <v>0</v>
      </c>
      <c r="K1371" s="118">
        <v>0</v>
      </c>
      <c r="L1371" s="118">
        <v>0</v>
      </c>
      <c r="M1371" s="118">
        <v>0</v>
      </c>
      <c r="N1371" s="118">
        <v>0</v>
      </c>
      <c r="O1371" s="118">
        <v>0</v>
      </c>
      <c r="P1371" s="118">
        <v>0</v>
      </c>
      <c r="Q1371" s="118">
        <v>0</v>
      </c>
      <c r="R1371" s="118">
        <v>0</v>
      </c>
      <c r="S1371" s="118">
        <v>0</v>
      </c>
      <c r="T1371" s="118">
        <v>0</v>
      </c>
      <c r="U1371" s="118">
        <v>0</v>
      </c>
      <c r="V1371" s="118">
        <v>27.4</v>
      </c>
      <c r="W1371" s="118" t="s">
        <v>187</v>
      </c>
      <c r="X1371" s="232"/>
    </row>
    <row r="1372" spans="1:24" ht="13.5" customHeight="1" x14ac:dyDescent="0.25">
      <c r="A1372" s="237">
        <v>9.375E-2</v>
      </c>
      <c r="B1372" s="118">
        <v>2</v>
      </c>
      <c r="C1372" s="118">
        <v>0</v>
      </c>
      <c r="D1372" s="118">
        <v>0</v>
      </c>
      <c r="E1372" s="118">
        <v>0</v>
      </c>
      <c r="F1372" s="118">
        <v>0</v>
      </c>
      <c r="G1372" s="118">
        <v>1</v>
      </c>
      <c r="H1372" s="118">
        <v>1</v>
      </c>
      <c r="I1372" s="118">
        <v>0</v>
      </c>
      <c r="J1372" s="118">
        <v>0</v>
      </c>
      <c r="K1372" s="118">
        <v>0</v>
      </c>
      <c r="L1372" s="118">
        <v>0</v>
      </c>
      <c r="M1372" s="118">
        <v>0</v>
      </c>
      <c r="N1372" s="118">
        <v>0</v>
      </c>
      <c r="O1372" s="118">
        <v>0</v>
      </c>
      <c r="P1372" s="118">
        <v>0</v>
      </c>
      <c r="Q1372" s="118">
        <v>0</v>
      </c>
      <c r="R1372" s="118">
        <v>0</v>
      </c>
      <c r="S1372" s="118">
        <v>0</v>
      </c>
      <c r="T1372" s="118">
        <v>0</v>
      </c>
      <c r="U1372" s="118">
        <v>0</v>
      </c>
      <c r="V1372" s="118">
        <v>31.2</v>
      </c>
      <c r="W1372" s="118" t="s">
        <v>187</v>
      </c>
      <c r="X1372" s="232"/>
    </row>
    <row r="1373" spans="1:24" ht="13.5" customHeight="1" x14ac:dyDescent="0.25">
      <c r="A1373" s="237">
        <v>0.104166666666667</v>
      </c>
      <c r="B1373" s="118">
        <v>3</v>
      </c>
      <c r="C1373" s="118">
        <v>0</v>
      </c>
      <c r="D1373" s="118">
        <v>1</v>
      </c>
      <c r="E1373" s="118">
        <v>0</v>
      </c>
      <c r="F1373" s="118">
        <v>0</v>
      </c>
      <c r="G1373" s="118">
        <v>2</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v>22.9</v>
      </c>
      <c r="W1373" s="118" t="s">
        <v>187</v>
      </c>
      <c r="X1373" s="232"/>
    </row>
    <row r="1374" spans="1:24" ht="13.5" customHeight="1" x14ac:dyDescent="0.25">
      <c r="A1374" s="237">
        <v>0.114583333333333</v>
      </c>
      <c r="B1374" s="118">
        <v>2</v>
      </c>
      <c r="C1374" s="118">
        <v>0</v>
      </c>
      <c r="D1374" s="118">
        <v>0</v>
      </c>
      <c r="E1374" s="118">
        <v>0</v>
      </c>
      <c r="F1374" s="118">
        <v>1</v>
      </c>
      <c r="G1374" s="118">
        <v>0</v>
      </c>
      <c r="H1374" s="118">
        <v>1</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27.5</v>
      </c>
      <c r="W1374" s="118" t="s">
        <v>187</v>
      </c>
      <c r="X1374" s="232"/>
    </row>
    <row r="1375" spans="1:24" ht="13.5" customHeight="1" x14ac:dyDescent="0.25">
      <c r="A1375" s="237">
        <v>0.125</v>
      </c>
      <c r="B1375" s="118">
        <v>7</v>
      </c>
      <c r="C1375" s="118">
        <v>0</v>
      </c>
      <c r="D1375" s="118">
        <v>0</v>
      </c>
      <c r="E1375" s="118">
        <v>1</v>
      </c>
      <c r="F1375" s="118">
        <v>1</v>
      </c>
      <c r="G1375" s="118">
        <v>3</v>
      </c>
      <c r="H1375" s="118">
        <v>1</v>
      </c>
      <c r="I1375" s="118">
        <v>1</v>
      </c>
      <c r="J1375" s="118">
        <v>0</v>
      </c>
      <c r="K1375" s="118">
        <v>0</v>
      </c>
      <c r="L1375" s="118">
        <v>0</v>
      </c>
      <c r="M1375" s="118">
        <v>0</v>
      </c>
      <c r="N1375" s="118">
        <v>0</v>
      </c>
      <c r="O1375" s="118">
        <v>0</v>
      </c>
      <c r="P1375" s="118">
        <v>0</v>
      </c>
      <c r="Q1375" s="118">
        <v>0</v>
      </c>
      <c r="R1375" s="118">
        <v>0</v>
      </c>
      <c r="S1375" s="118">
        <v>0</v>
      </c>
      <c r="T1375" s="118">
        <v>0</v>
      </c>
      <c r="U1375" s="118">
        <v>0</v>
      </c>
      <c r="V1375" s="118">
        <v>27.4</v>
      </c>
      <c r="W1375" s="118" t="s">
        <v>187</v>
      </c>
      <c r="X1375" s="232"/>
    </row>
    <row r="1376" spans="1:24" ht="13.5" customHeight="1" x14ac:dyDescent="0.25">
      <c r="A1376" s="237">
        <v>0.13541666666666699</v>
      </c>
      <c r="B1376" s="118">
        <v>4</v>
      </c>
      <c r="C1376" s="118">
        <v>0</v>
      </c>
      <c r="D1376" s="118">
        <v>0</v>
      </c>
      <c r="E1376" s="118">
        <v>0</v>
      </c>
      <c r="F1376" s="118">
        <v>0</v>
      </c>
      <c r="G1376" s="118">
        <v>3</v>
      </c>
      <c r="H1376" s="118">
        <v>1</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28.6</v>
      </c>
      <c r="W1376" s="118" t="s">
        <v>187</v>
      </c>
      <c r="X1376" s="232"/>
    </row>
    <row r="1377" spans="1:24" ht="13.5" customHeight="1" x14ac:dyDescent="0.25">
      <c r="A1377" s="237">
        <v>0.14583333333333301</v>
      </c>
      <c r="B1377" s="118">
        <v>3</v>
      </c>
      <c r="C1377" s="118">
        <v>0</v>
      </c>
      <c r="D1377" s="118">
        <v>0</v>
      </c>
      <c r="E1377" s="118">
        <v>0</v>
      </c>
      <c r="F1377" s="118">
        <v>0</v>
      </c>
      <c r="G1377" s="118">
        <v>3</v>
      </c>
      <c r="H1377" s="118">
        <v>0</v>
      </c>
      <c r="I1377" s="118">
        <v>0</v>
      </c>
      <c r="J1377" s="118">
        <v>0</v>
      </c>
      <c r="K1377" s="118">
        <v>0</v>
      </c>
      <c r="L1377" s="118">
        <v>0</v>
      </c>
      <c r="M1377" s="118">
        <v>0</v>
      </c>
      <c r="N1377" s="118">
        <v>0</v>
      </c>
      <c r="O1377" s="118">
        <v>0</v>
      </c>
      <c r="P1377" s="118">
        <v>0</v>
      </c>
      <c r="Q1377" s="118">
        <v>0</v>
      </c>
      <c r="R1377" s="118">
        <v>0</v>
      </c>
      <c r="S1377" s="118">
        <v>0</v>
      </c>
      <c r="T1377" s="118">
        <v>0</v>
      </c>
      <c r="U1377" s="118">
        <v>0</v>
      </c>
      <c r="V1377" s="118">
        <v>27</v>
      </c>
      <c r="W1377" s="118" t="s">
        <v>187</v>
      </c>
      <c r="X1377" s="232"/>
    </row>
    <row r="1378" spans="1:24" ht="13.5" customHeight="1" x14ac:dyDescent="0.25">
      <c r="A1378" s="237">
        <v>0.15625</v>
      </c>
      <c r="B1378" s="118">
        <v>6</v>
      </c>
      <c r="C1378" s="118">
        <v>0</v>
      </c>
      <c r="D1378" s="118">
        <v>0</v>
      </c>
      <c r="E1378" s="118">
        <v>0</v>
      </c>
      <c r="F1378" s="118">
        <v>0</v>
      </c>
      <c r="G1378" s="118">
        <v>5</v>
      </c>
      <c r="H1378" s="118">
        <v>1</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29.5</v>
      </c>
      <c r="W1378" s="118" t="s">
        <v>187</v>
      </c>
      <c r="X1378" s="232"/>
    </row>
    <row r="1379" spans="1:24" ht="13.5" customHeight="1" x14ac:dyDescent="0.25">
      <c r="A1379" s="237">
        <v>0.16666666666666699</v>
      </c>
      <c r="B1379" s="118">
        <v>4</v>
      </c>
      <c r="C1379" s="118">
        <v>0</v>
      </c>
      <c r="D1379" s="118">
        <v>0</v>
      </c>
      <c r="E1379" s="118">
        <v>0</v>
      </c>
      <c r="F1379" s="118">
        <v>0</v>
      </c>
      <c r="G1379" s="118">
        <v>4</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27.2</v>
      </c>
      <c r="W1379" s="118" t="s">
        <v>187</v>
      </c>
      <c r="X1379" s="232"/>
    </row>
    <row r="1380" spans="1:24" ht="13.5" customHeight="1" x14ac:dyDescent="0.25">
      <c r="A1380" s="237">
        <v>0.17708333333333301</v>
      </c>
      <c r="B1380" s="118">
        <v>3</v>
      </c>
      <c r="C1380" s="118">
        <v>0</v>
      </c>
      <c r="D1380" s="118">
        <v>0</v>
      </c>
      <c r="E1380" s="118">
        <v>0</v>
      </c>
      <c r="F1380" s="118">
        <v>0</v>
      </c>
      <c r="G1380" s="118">
        <v>1</v>
      </c>
      <c r="H1380" s="118">
        <v>1</v>
      </c>
      <c r="I1380" s="118">
        <v>1</v>
      </c>
      <c r="J1380" s="118">
        <v>0</v>
      </c>
      <c r="K1380" s="118">
        <v>0</v>
      </c>
      <c r="L1380" s="118">
        <v>0</v>
      </c>
      <c r="M1380" s="118">
        <v>0</v>
      </c>
      <c r="N1380" s="118">
        <v>0</v>
      </c>
      <c r="O1380" s="118">
        <v>0</v>
      </c>
      <c r="P1380" s="118">
        <v>0</v>
      </c>
      <c r="Q1380" s="118">
        <v>0</v>
      </c>
      <c r="R1380" s="118">
        <v>0</v>
      </c>
      <c r="S1380" s="118">
        <v>0</v>
      </c>
      <c r="T1380" s="118">
        <v>0</v>
      </c>
      <c r="U1380" s="118">
        <v>0</v>
      </c>
      <c r="V1380" s="118">
        <v>30.9</v>
      </c>
      <c r="W1380" s="118" t="s">
        <v>187</v>
      </c>
      <c r="X1380" s="232"/>
    </row>
    <row r="1381" spans="1:24" ht="13.5" customHeight="1" x14ac:dyDescent="0.25">
      <c r="A1381" s="237">
        <v>0.1875</v>
      </c>
      <c r="B1381" s="118">
        <v>2</v>
      </c>
      <c r="C1381" s="118">
        <v>0</v>
      </c>
      <c r="D1381" s="118">
        <v>0</v>
      </c>
      <c r="E1381" s="118">
        <v>0</v>
      </c>
      <c r="F1381" s="118">
        <v>0</v>
      </c>
      <c r="G1381" s="118">
        <v>1</v>
      </c>
      <c r="H1381" s="118">
        <v>1</v>
      </c>
      <c r="I1381" s="118">
        <v>0</v>
      </c>
      <c r="J1381" s="118">
        <v>0</v>
      </c>
      <c r="K1381" s="118">
        <v>0</v>
      </c>
      <c r="L1381" s="118">
        <v>0</v>
      </c>
      <c r="M1381" s="118">
        <v>0</v>
      </c>
      <c r="N1381" s="118">
        <v>0</v>
      </c>
      <c r="O1381" s="118">
        <v>0</v>
      </c>
      <c r="P1381" s="118">
        <v>0</v>
      </c>
      <c r="Q1381" s="118">
        <v>0</v>
      </c>
      <c r="R1381" s="118">
        <v>0</v>
      </c>
      <c r="S1381" s="118">
        <v>0</v>
      </c>
      <c r="T1381" s="118">
        <v>0</v>
      </c>
      <c r="U1381" s="118">
        <v>0</v>
      </c>
      <c r="V1381" s="118">
        <v>28.6</v>
      </c>
      <c r="W1381" s="118" t="s">
        <v>187</v>
      </c>
      <c r="X1381" s="232"/>
    </row>
    <row r="1382" spans="1:24" ht="13.5" customHeight="1" x14ac:dyDescent="0.25">
      <c r="A1382" s="237">
        <v>0.19791666666666699</v>
      </c>
      <c r="B1382" s="118">
        <v>2</v>
      </c>
      <c r="C1382" s="118">
        <v>0</v>
      </c>
      <c r="D1382" s="118">
        <v>0</v>
      </c>
      <c r="E1382" s="118">
        <v>0</v>
      </c>
      <c r="F1382" s="118">
        <v>1</v>
      </c>
      <c r="G1382" s="118">
        <v>1</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v>26.4</v>
      </c>
      <c r="W1382" s="118" t="s">
        <v>187</v>
      </c>
      <c r="X1382" s="232"/>
    </row>
    <row r="1383" spans="1:24"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c r="X1383" s="232"/>
    </row>
    <row r="1384" spans="1:24" ht="13.5" customHeight="1" x14ac:dyDescent="0.25">
      <c r="A1384" s="237">
        <v>0.21875</v>
      </c>
      <c r="B1384" s="118">
        <v>3</v>
      </c>
      <c r="C1384" s="118">
        <v>0</v>
      </c>
      <c r="D1384" s="118">
        <v>0</v>
      </c>
      <c r="E1384" s="118">
        <v>0</v>
      </c>
      <c r="F1384" s="118">
        <v>1</v>
      </c>
      <c r="G1384" s="118">
        <v>1</v>
      </c>
      <c r="H1384" s="118">
        <v>1</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27.4</v>
      </c>
      <c r="W1384" s="118" t="s">
        <v>187</v>
      </c>
      <c r="X1384" s="232"/>
    </row>
    <row r="1385" spans="1:24" ht="13.5" customHeight="1" x14ac:dyDescent="0.25">
      <c r="A1385" s="237">
        <v>0.22916666666666699</v>
      </c>
      <c r="B1385" s="118">
        <v>6</v>
      </c>
      <c r="C1385" s="118">
        <v>0</v>
      </c>
      <c r="D1385" s="118">
        <v>0</v>
      </c>
      <c r="E1385" s="118">
        <v>1</v>
      </c>
      <c r="F1385" s="118">
        <v>1</v>
      </c>
      <c r="G1385" s="118">
        <v>3</v>
      </c>
      <c r="H1385" s="118">
        <v>1</v>
      </c>
      <c r="I1385" s="118">
        <v>0</v>
      </c>
      <c r="J1385" s="118">
        <v>0</v>
      </c>
      <c r="K1385" s="118">
        <v>0</v>
      </c>
      <c r="L1385" s="118">
        <v>0</v>
      </c>
      <c r="M1385" s="118">
        <v>0</v>
      </c>
      <c r="N1385" s="118">
        <v>0</v>
      </c>
      <c r="O1385" s="118">
        <v>0</v>
      </c>
      <c r="P1385" s="118">
        <v>0</v>
      </c>
      <c r="Q1385" s="118">
        <v>0</v>
      </c>
      <c r="R1385" s="118">
        <v>0</v>
      </c>
      <c r="S1385" s="118">
        <v>0</v>
      </c>
      <c r="T1385" s="118">
        <v>0</v>
      </c>
      <c r="U1385" s="118">
        <v>0</v>
      </c>
      <c r="V1385" s="118">
        <v>26</v>
      </c>
      <c r="W1385" s="118" t="s">
        <v>187</v>
      </c>
      <c r="X1385" s="232"/>
    </row>
    <row r="1386" spans="1:24" ht="13.5" customHeight="1" x14ac:dyDescent="0.25">
      <c r="A1386" s="237">
        <v>0.23958333333333301</v>
      </c>
      <c r="B1386" s="118">
        <v>1</v>
      </c>
      <c r="C1386" s="118">
        <v>0</v>
      </c>
      <c r="D1386" s="118">
        <v>0</v>
      </c>
      <c r="E1386" s="118">
        <v>0</v>
      </c>
      <c r="F1386" s="118">
        <v>0</v>
      </c>
      <c r="G1386" s="118">
        <v>1</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v>27.9</v>
      </c>
      <c r="W1386" s="118" t="s">
        <v>187</v>
      </c>
      <c r="X1386" s="232"/>
    </row>
    <row r="1387" spans="1:24" ht="13.5" customHeight="1" x14ac:dyDescent="0.25">
      <c r="A1387" s="237">
        <v>0.25</v>
      </c>
      <c r="B1387" s="118">
        <v>3</v>
      </c>
      <c r="C1387" s="118">
        <v>0</v>
      </c>
      <c r="D1387" s="118">
        <v>0</v>
      </c>
      <c r="E1387" s="118">
        <v>0</v>
      </c>
      <c r="F1387" s="118">
        <v>2</v>
      </c>
      <c r="G1387" s="118">
        <v>1</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23.7</v>
      </c>
      <c r="W1387" s="118" t="s">
        <v>187</v>
      </c>
      <c r="X1387" s="232"/>
    </row>
    <row r="1388" spans="1:24" ht="13.5" customHeight="1" x14ac:dyDescent="0.25">
      <c r="A1388" s="237">
        <v>0.26041666666666702</v>
      </c>
      <c r="B1388" s="118">
        <v>2</v>
      </c>
      <c r="C1388" s="118">
        <v>0</v>
      </c>
      <c r="D1388" s="118">
        <v>0</v>
      </c>
      <c r="E1388" s="118">
        <v>0</v>
      </c>
      <c r="F1388" s="118">
        <v>1</v>
      </c>
      <c r="G1388" s="118">
        <v>1</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23.8</v>
      </c>
      <c r="W1388" s="118" t="s">
        <v>187</v>
      </c>
      <c r="X1388" s="232"/>
    </row>
    <row r="1389" spans="1:24" ht="13.5" customHeight="1" x14ac:dyDescent="0.25">
      <c r="A1389" s="237">
        <v>0.27083333333333298</v>
      </c>
      <c r="B1389" s="118">
        <v>4</v>
      </c>
      <c r="C1389" s="118">
        <v>0</v>
      </c>
      <c r="D1389" s="118">
        <v>0</v>
      </c>
      <c r="E1389" s="118">
        <v>0</v>
      </c>
      <c r="F1389" s="118">
        <v>1</v>
      </c>
      <c r="G1389" s="118">
        <v>3</v>
      </c>
      <c r="H1389" s="118">
        <v>0</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27</v>
      </c>
      <c r="W1389" s="118" t="s">
        <v>187</v>
      </c>
      <c r="X1389" s="232"/>
    </row>
    <row r="1390" spans="1:24" ht="13.5" customHeight="1" x14ac:dyDescent="0.25">
      <c r="A1390" s="237">
        <v>0.28125</v>
      </c>
      <c r="B1390" s="118">
        <v>3</v>
      </c>
      <c r="C1390" s="118">
        <v>0</v>
      </c>
      <c r="D1390" s="118">
        <v>0</v>
      </c>
      <c r="E1390" s="118">
        <v>0</v>
      </c>
      <c r="F1390" s="118">
        <v>0</v>
      </c>
      <c r="G1390" s="118">
        <v>3</v>
      </c>
      <c r="H1390" s="118">
        <v>0</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28.2</v>
      </c>
      <c r="W1390" s="118" t="s">
        <v>187</v>
      </c>
      <c r="X1390" s="232"/>
    </row>
    <row r="1391" spans="1:24" ht="13.5" customHeight="1" x14ac:dyDescent="0.25">
      <c r="A1391" s="237">
        <v>0.29166666666666702</v>
      </c>
      <c r="B1391" s="118">
        <v>2</v>
      </c>
      <c r="C1391" s="118">
        <v>0</v>
      </c>
      <c r="D1391" s="118">
        <v>0</v>
      </c>
      <c r="E1391" s="118">
        <v>1</v>
      </c>
      <c r="F1391" s="118">
        <v>0</v>
      </c>
      <c r="G1391" s="118">
        <v>1</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20.8</v>
      </c>
      <c r="W1391" s="118" t="s">
        <v>187</v>
      </c>
      <c r="X1391" s="232"/>
    </row>
    <row r="1392" spans="1:24" ht="13.5" customHeight="1" x14ac:dyDescent="0.25">
      <c r="A1392" s="237">
        <v>0.30208333333333298</v>
      </c>
      <c r="B1392" s="118">
        <v>7</v>
      </c>
      <c r="C1392" s="118">
        <v>0</v>
      </c>
      <c r="D1392" s="118">
        <v>0</v>
      </c>
      <c r="E1392" s="118">
        <v>0</v>
      </c>
      <c r="F1392" s="118">
        <v>3</v>
      </c>
      <c r="G1392" s="118">
        <v>3</v>
      </c>
      <c r="H1392" s="118">
        <v>1</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26.4</v>
      </c>
      <c r="W1392" s="118" t="s">
        <v>187</v>
      </c>
      <c r="X1392" s="232"/>
    </row>
    <row r="1393" spans="1:24" ht="13.5" customHeight="1" x14ac:dyDescent="0.25">
      <c r="A1393" s="237">
        <v>0.3125</v>
      </c>
      <c r="B1393" s="118">
        <v>4</v>
      </c>
      <c r="C1393" s="118">
        <v>0</v>
      </c>
      <c r="D1393" s="118">
        <v>0</v>
      </c>
      <c r="E1393" s="118">
        <v>1</v>
      </c>
      <c r="F1393" s="118">
        <v>2</v>
      </c>
      <c r="G1393" s="118">
        <v>1</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23.3</v>
      </c>
      <c r="W1393" s="118" t="s">
        <v>187</v>
      </c>
      <c r="X1393" s="232"/>
    </row>
    <row r="1394" spans="1:24" ht="13.5" customHeight="1" x14ac:dyDescent="0.25">
      <c r="A1394" s="237">
        <v>0.32291666666666702</v>
      </c>
      <c r="B1394" s="118">
        <v>11</v>
      </c>
      <c r="C1394" s="118">
        <v>0</v>
      </c>
      <c r="D1394" s="118">
        <v>0</v>
      </c>
      <c r="E1394" s="118">
        <v>0</v>
      </c>
      <c r="F1394" s="118">
        <v>3</v>
      </c>
      <c r="G1394" s="118">
        <v>7</v>
      </c>
      <c r="H1394" s="118">
        <v>1</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26.3</v>
      </c>
      <c r="W1394" s="118">
        <v>29.8</v>
      </c>
      <c r="X1394" s="232"/>
    </row>
    <row r="1395" spans="1:24" ht="13.5" customHeight="1" x14ac:dyDescent="0.25">
      <c r="A1395" s="237">
        <v>0.33333333333333298</v>
      </c>
      <c r="B1395" s="118">
        <v>7</v>
      </c>
      <c r="C1395" s="118">
        <v>0</v>
      </c>
      <c r="D1395" s="118">
        <v>0</v>
      </c>
      <c r="E1395" s="118">
        <v>0</v>
      </c>
      <c r="F1395" s="118">
        <v>3</v>
      </c>
      <c r="G1395" s="118">
        <v>3</v>
      </c>
      <c r="H1395" s="118">
        <v>1</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26.4</v>
      </c>
      <c r="W1395" s="118" t="s">
        <v>187</v>
      </c>
      <c r="X1395" s="232"/>
    </row>
    <row r="1396" spans="1:24" ht="13.5" customHeight="1" x14ac:dyDescent="0.25">
      <c r="A1396" s="237">
        <v>0.34375</v>
      </c>
      <c r="B1396" s="118">
        <v>16</v>
      </c>
      <c r="C1396" s="118">
        <v>1</v>
      </c>
      <c r="D1396" s="118">
        <v>1</v>
      </c>
      <c r="E1396" s="118">
        <v>2</v>
      </c>
      <c r="F1396" s="118">
        <v>8</v>
      </c>
      <c r="G1396" s="118">
        <v>4</v>
      </c>
      <c r="H1396" s="118">
        <v>0</v>
      </c>
      <c r="I1396" s="118">
        <v>0</v>
      </c>
      <c r="J1396" s="118">
        <v>0</v>
      </c>
      <c r="K1396" s="118">
        <v>0</v>
      </c>
      <c r="L1396" s="118">
        <v>0</v>
      </c>
      <c r="M1396" s="118">
        <v>0</v>
      </c>
      <c r="N1396" s="118">
        <v>0</v>
      </c>
      <c r="O1396" s="118">
        <v>0</v>
      </c>
      <c r="P1396" s="118">
        <v>0</v>
      </c>
      <c r="Q1396" s="118">
        <v>0</v>
      </c>
      <c r="R1396" s="118">
        <v>0</v>
      </c>
      <c r="S1396" s="118">
        <v>0</v>
      </c>
      <c r="T1396" s="118">
        <v>0</v>
      </c>
      <c r="U1396" s="118">
        <v>0</v>
      </c>
      <c r="V1396" s="118">
        <v>21.9</v>
      </c>
      <c r="W1396" s="118">
        <v>27.3</v>
      </c>
      <c r="X1396" s="232"/>
    </row>
    <row r="1397" spans="1:24" ht="13.5" customHeight="1" x14ac:dyDescent="0.25">
      <c r="A1397" s="237">
        <v>0.35416666666666702</v>
      </c>
      <c r="B1397" s="118">
        <v>12</v>
      </c>
      <c r="C1397" s="118">
        <v>0</v>
      </c>
      <c r="D1397" s="118">
        <v>0</v>
      </c>
      <c r="E1397" s="118">
        <v>0</v>
      </c>
      <c r="F1397" s="118">
        <v>7</v>
      </c>
      <c r="G1397" s="118">
        <v>5</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24.8</v>
      </c>
      <c r="W1397" s="118">
        <v>28.6</v>
      </c>
      <c r="X1397" s="232"/>
    </row>
    <row r="1398" spans="1:24" ht="13.5" customHeight="1" x14ac:dyDescent="0.25">
      <c r="A1398" s="237">
        <v>0.36458333333333298</v>
      </c>
      <c r="B1398" s="118">
        <v>18</v>
      </c>
      <c r="C1398" s="118">
        <v>1</v>
      </c>
      <c r="D1398" s="118">
        <v>0</v>
      </c>
      <c r="E1398" s="118">
        <v>1</v>
      </c>
      <c r="F1398" s="118">
        <v>8</v>
      </c>
      <c r="G1398" s="118">
        <v>8</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23.3</v>
      </c>
      <c r="W1398" s="118">
        <v>27.6</v>
      </c>
      <c r="X1398" s="232"/>
    </row>
    <row r="1399" spans="1:24" ht="13.5" customHeight="1" x14ac:dyDescent="0.25">
      <c r="A1399" s="237">
        <v>0.375</v>
      </c>
      <c r="B1399" s="118">
        <v>25</v>
      </c>
      <c r="C1399" s="118">
        <v>0</v>
      </c>
      <c r="D1399" s="118">
        <v>0</v>
      </c>
      <c r="E1399" s="118">
        <v>4</v>
      </c>
      <c r="F1399" s="118">
        <v>12</v>
      </c>
      <c r="G1399" s="118">
        <v>7</v>
      </c>
      <c r="H1399" s="118">
        <v>2</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23.6</v>
      </c>
      <c r="W1399" s="118">
        <v>28.6</v>
      </c>
      <c r="X1399" s="232"/>
    </row>
    <row r="1400" spans="1:24" ht="13.5" customHeight="1" x14ac:dyDescent="0.25">
      <c r="A1400" s="237">
        <v>0.38541666666666702</v>
      </c>
      <c r="B1400" s="118">
        <v>23</v>
      </c>
      <c r="C1400" s="118">
        <v>0</v>
      </c>
      <c r="D1400" s="118">
        <v>0</v>
      </c>
      <c r="E1400" s="118">
        <v>2</v>
      </c>
      <c r="F1400" s="118">
        <v>12</v>
      </c>
      <c r="G1400" s="118">
        <v>8</v>
      </c>
      <c r="H1400" s="118">
        <v>1</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24.7</v>
      </c>
      <c r="W1400" s="118">
        <v>27.6</v>
      </c>
      <c r="X1400" s="232"/>
    </row>
    <row r="1401" spans="1:24" ht="13.5" customHeight="1" x14ac:dyDescent="0.25">
      <c r="A1401" s="237">
        <v>0.39583333333333298</v>
      </c>
      <c r="B1401" s="118">
        <v>13</v>
      </c>
      <c r="C1401" s="118">
        <v>0</v>
      </c>
      <c r="D1401" s="118">
        <v>1</v>
      </c>
      <c r="E1401" s="118">
        <v>1</v>
      </c>
      <c r="F1401" s="118">
        <v>6</v>
      </c>
      <c r="G1401" s="118">
        <v>4</v>
      </c>
      <c r="H1401" s="118">
        <v>1</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23.4</v>
      </c>
      <c r="W1401" s="118">
        <v>27.2</v>
      </c>
      <c r="X1401" s="232"/>
    </row>
    <row r="1402" spans="1:24" ht="13.5" customHeight="1" x14ac:dyDescent="0.25">
      <c r="A1402" s="237">
        <v>0.40625</v>
      </c>
      <c r="B1402" s="118">
        <v>31</v>
      </c>
      <c r="C1402" s="118">
        <v>0</v>
      </c>
      <c r="D1402" s="118">
        <v>0</v>
      </c>
      <c r="E1402" s="118">
        <v>3</v>
      </c>
      <c r="F1402" s="118">
        <v>20</v>
      </c>
      <c r="G1402" s="118">
        <v>6</v>
      </c>
      <c r="H1402" s="118">
        <v>2</v>
      </c>
      <c r="I1402" s="118">
        <v>0</v>
      </c>
      <c r="J1402" s="118">
        <v>0</v>
      </c>
      <c r="K1402" s="118">
        <v>0</v>
      </c>
      <c r="L1402" s="118">
        <v>0</v>
      </c>
      <c r="M1402" s="118">
        <v>0</v>
      </c>
      <c r="N1402" s="118">
        <v>0</v>
      </c>
      <c r="O1402" s="118">
        <v>0</v>
      </c>
      <c r="P1402" s="118">
        <v>0</v>
      </c>
      <c r="Q1402" s="118">
        <v>0</v>
      </c>
      <c r="R1402" s="118">
        <v>0</v>
      </c>
      <c r="S1402" s="118">
        <v>0</v>
      </c>
      <c r="T1402" s="118">
        <v>0</v>
      </c>
      <c r="U1402" s="118">
        <v>0</v>
      </c>
      <c r="V1402" s="118">
        <v>23.5</v>
      </c>
      <c r="W1402" s="118">
        <v>26.6</v>
      </c>
      <c r="X1402" s="232"/>
    </row>
    <row r="1403" spans="1:24" ht="13.5" customHeight="1" x14ac:dyDescent="0.25">
      <c r="A1403" s="237">
        <v>0.41666666666666702</v>
      </c>
      <c r="B1403" s="118">
        <v>30</v>
      </c>
      <c r="C1403" s="118">
        <v>0</v>
      </c>
      <c r="D1403" s="118">
        <v>1</v>
      </c>
      <c r="E1403" s="118">
        <v>9</v>
      </c>
      <c r="F1403" s="118">
        <v>19</v>
      </c>
      <c r="G1403" s="118">
        <v>0</v>
      </c>
      <c r="H1403" s="118">
        <v>1</v>
      </c>
      <c r="I1403" s="118">
        <v>0</v>
      </c>
      <c r="J1403" s="118">
        <v>0</v>
      </c>
      <c r="K1403" s="118">
        <v>0</v>
      </c>
      <c r="L1403" s="118">
        <v>0</v>
      </c>
      <c r="M1403" s="118">
        <v>0</v>
      </c>
      <c r="N1403" s="118">
        <v>0</v>
      </c>
      <c r="O1403" s="118">
        <v>0</v>
      </c>
      <c r="P1403" s="118">
        <v>0</v>
      </c>
      <c r="Q1403" s="118">
        <v>0</v>
      </c>
      <c r="R1403" s="118">
        <v>0</v>
      </c>
      <c r="S1403" s="118">
        <v>0</v>
      </c>
      <c r="T1403" s="118">
        <v>0</v>
      </c>
      <c r="U1403" s="118">
        <v>0</v>
      </c>
      <c r="V1403" s="118">
        <v>21.2</v>
      </c>
      <c r="W1403" s="118">
        <v>23.3</v>
      </c>
      <c r="X1403" s="232"/>
    </row>
    <row r="1404" spans="1:24" ht="13.5" customHeight="1" x14ac:dyDescent="0.25">
      <c r="A1404" s="237">
        <v>0.42708333333333298</v>
      </c>
      <c r="B1404" s="118">
        <v>33</v>
      </c>
      <c r="C1404" s="118">
        <v>0</v>
      </c>
      <c r="D1404" s="118">
        <v>1</v>
      </c>
      <c r="E1404" s="118">
        <v>4</v>
      </c>
      <c r="F1404" s="118">
        <v>19</v>
      </c>
      <c r="G1404" s="118">
        <v>9</v>
      </c>
      <c r="H1404" s="118">
        <v>0</v>
      </c>
      <c r="I1404" s="118">
        <v>0</v>
      </c>
      <c r="J1404" s="118">
        <v>0</v>
      </c>
      <c r="K1404" s="118">
        <v>0</v>
      </c>
      <c r="L1404" s="118">
        <v>0</v>
      </c>
      <c r="M1404" s="118">
        <v>0</v>
      </c>
      <c r="N1404" s="118">
        <v>0</v>
      </c>
      <c r="O1404" s="118">
        <v>0</v>
      </c>
      <c r="P1404" s="118">
        <v>0</v>
      </c>
      <c r="Q1404" s="118">
        <v>0</v>
      </c>
      <c r="R1404" s="118">
        <v>0</v>
      </c>
      <c r="S1404" s="118">
        <v>0</v>
      </c>
      <c r="T1404" s="118">
        <v>0</v>
      </c>
      <c r="U1404" s="118">
        <v>0</v>
      </c>
      <c r="V1404" s="118">
        <v>22.6</v>
      </c>
      <c r="W1404" s="118">
        <v>25.3</v>
      </c>
      <c r="X1404" s="232"/>
    </row>
    <row r="1405" spans="1:24" ht="13.5" customHeight="1" x14ac:dyDescent="0.25">
      <c r="A1405" s="237">
        <v>0.4375</v>
      </c>
      <c r="B1405" s="118">
        <v>29</v>
      </c>
      <c r="C1405" s="118">
        <v>0</v>
      </c>
      <c r="D1405" s="118">
        <v>0</v>
      </c>
      <c r="E1405" s="118">
        <v>4</v>
      </c>
      <c r="F1405" s="118">
        <v>19</v>
      </c>
      <c r="G1405" s="118">
        <v>6</v>
      </c>
      <c r="H1405" s="118">
        <v>0</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23</v>
      </c>
      <c r="W1405" s="118">
        <v>25.4</v>
      </c>
      <c r="X1405" s="232"/>
    </row>
    <row r="1406" spans="1:24" ht="13.5" customHeight="1" x14ac:dyDescent="0.25">
      <c r="A1406" s="237">
        <v>0.44791666666666702</v>
      </c>
      <c r="B1406" s="118">
        <v>32</v>
      </c>
      <c r="C1406" s="118">
        <v>0</v>
      </c>
      <c r="D1406" s="118">
        <v>0</v>
      </c>
      <c r="E1406" s="118">
        <v>9</v>
      </c>
      <c r="F1406" s="118">
        <v>21</v>
      </c>
      <c r="G1406" s="118">
        <v>2</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21.6</v>
      </c>
      <c r="W1406" s="118">
        <v>24</v>
      </c>
      <c r="X1406" s="232"/>
    </row>
    <row r="1407" spans="1:24" ht="13.5" customHeight="1" x14ac:dyDescent="0.25">
      <c r="A1407" s="237">
        <v>0.45833333333333298</v>
      </c>
      <c r="B1407" s="118">
        <v>50</v>
      </c>
      <c r="C1407" s="118">
        <v>0</v>
      </c>
      <c r="D1407" s="118">
        <v>1</v>
      </c>
      <c r="E1407" s="118">
        <v>19</v>
      </c>
      <c r="F1407" s="118">
        <v>24</v>
      </c>
      <c r="G1407" s="118">
        <v>6</v>
      </c>
      <c r="H1407" s="118">
        <v>0</v>
      </c>
      <c r="I1407" s="118">
        <v>0</v>
      </c>
      <c r="J1407" s="118">
        <v>0</v>
      </c>
      <c r="K1407" s="118">
        <v>0</v>
      </c>
      <c r="L1407" s="118">
        <v>0</v>
      </c>
      <c r="M1407" s="118">
        <v>0</v>
      </c>
      <c r="N1407" s="118">
        <v>0</v>
      </c>
      <c r="O1407" s="118">
        <v>0</v>
      </c>
      <c r="P1407" s="118">
        <v>0</v>
      </c>
      <c r="Q1407" s="118">
        <v>0</v>
      </c>
      <c r="R1407" s="118">
        <v>0</v>
      </c>
      <c r="S1407" s="118">
        <v>0</v>
      </c>
      <c r="T1407" s="118">
        <v>0</v>
      </c>
      <c r="U1407" s="118">
        <v>0</v>
      </c>
      <c r="V1407" s="118">
        <v>21.3</v>
      </c>
      <c r="W1407" s="118">
        <v>24.7</v>
      </c>
      <c r="X1407" s="232"/>
    </row>
    <row r="1408" spans="1:24" ht="13.5" customHeight="1" x14ac:dyDescent="0.25">
      <c r="A1408" s="237">
        <v>0.46875</v>
      </c>
      <c r="B1408" s="118">
        <v>33</v>
      </c>
      <c r="C1408" s="118">
        <v>2</v>
      </c>
      <c r="D1408" s="118">
        <v>1</v>
      </c>
      <c r="E1408" s="118">
        <v>15</v>
      </c>
      <c r="F1408" s="118">
        <v>14</v>
      </c>
      <c r="G1408" s="118">
        <v>1</v>
      </c>
      <c r="H1408" s="118">
        <v>0</v>
      </c>
      <c r="I1408" s="118">
        <v>0</v>
      </c>
      <c r="J1408" s="118">
        <v>0</v>
      </c>
      <c r="K1408" s="118">
        <v>0</v>
      </c>
      <c r="L1408" s="118">
        <v>0</v>
      </c>
      <c r="M1408" s="118">
        <v>0</v>
      </c>
      <c r="N1408" s="118">
        <v>0</v>
      </c>
      <c r="O1408" s="118">
        <v>0</v>
      </c>
      <c r="P1408" s="118">
        <v>0</v>
      </c>
      <c r="Q1408" s="118">
        <v>0</v>
      </c>
      <c r="R1408" s="118">
        <v>0</v>
      </c>
      <c r="S1408" s="118">
        <v>0</v>
      </c>
      <c r="T1408" s="118">
        <v>0</v>
      </c>
      <c r="U1408" s="118">
        <v>0</v>
      </c>
      <c r="V1408" s="118">
        <v>19.399999999999999</v>
      </c>
      <c r="W1408" s="118">
        <v>22.8</v>
      </c>
      <c r="X1408" s="232"/>
    </row>
    <row r="1409" spans="1:24" ht="13.5" customHeight="1" x14ac:dyDescent="0.25">
      <c r="A1409" s="237">
        <v>0.47916666666666702</v>
      </c>
      <c r="B1409" s="118">
        <v>40</v>
      </c>
      <c r="C1409" s="118">
        <v>0</v>
      </c>
      <c r="D1409" s="118">
        <v>7</v>
      </c>
      <c r="E1409" s="118">
        <v>13</v>
      </c>
      <c r="F1409" s="118">
        <v>15</v>
      </c>
      <c r="G1409" s="118">
        <v>5</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19.600000000000001</v>
      </c>
      <c r="W1409" s="118">
        <v>24.6</v>
      </c>
      <c r="X1409" s="232"/>
    </row>
    <row r="1410" spans="1:24" ht="13.5" customHeight="1" x14ac:dyDescent="0.25">
      <c r="A1410" s="237">
        <v>0.48958333333333298</v>
      </c>
      <c r="B1410" s="118">
        <v>39</v>
      </c>
      <c r="C1410" s="118">
        <v>1</v>
      </c>
      <c r="D1410" s="118">
        <v>3</v>
      </c>
      <c r="E1410" s="118">
        <v>13</v>
      </c>
      <c r="F1410" s="118">
        <v>17</v>
      </c>
      <c r="G1410" s="118">
        <v>4</v>
      </c>
      <c r="H1410" s="118">
        <v>1</v>
      </c>
      <c r="I1410" s="118">
        <v>0</v>
      </c>
      <c r="J1410" s="118">
        <v>0</v>
      </c>
      <c r="K1410" s="118">
        <v>0</v>
      </c>
      <c r="L1410" s="118">
        <v>0</v>
      </c>
      <c r="M1410" s="118">
        <v>0</v>
      </c>
      <c r="N1410" s="118">
        <v>0</v>
      </c>
      <c r="O1410" s="118">
        <v>0</v>
      </c>
      <c r="P1410" s="118">
        <v>0</v>
      </c>
      <c r="Q1410" s="118">
        <v>0</v>
      </c>
      <c r="R1410" s="118">
        <v>0</v>
      </c>
      <c r="S1410" s="118">
        <v>0</v>
      </c>
      <c r="T1410" s="118">
        <v>0</v>
      </c>
      <c r="U1410" s="118">
        <v>0</v>
      </c>
      <c r="V1410" s="118">
        <v>19.7</v>
      </c>
      <c r="W1410" s="118">
        <v>23.7</v>
      </c>
      <c r="X1410" s="232"/>
    </row>
    <row r="1411" spans="1:24" ht="13.5" customHeight="1" x14ac:dyDescent="0.25">
      <c r="A1411" s="237">
        <v>0.5</v>
      </c>
      <c r="B1411" s="118">
        <v>25</v>
      </c>
      <c r="C1411" s="118">
        <v>0</v>
      </c>
      <c r="D1411" s="118">
        <v>3</v>
      </c>
      <c r="E1411" s="118">
        <v>5</v>
      </c>
      <c r="F1411" s="118">
        <v>14</v>
      </c>
      <c r="G1411" s="118">
        <v>3</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20.9</v>
      </c>
      <c r="W1411" s="118">
        <v>24.7</v>
      </c>
      <c r="X1411" s="232"/>
    </row>
    <row r="1412" spans="1:24" ht="13.5" customHeight="1" x14ac:dyDescent="0.25">
      <c r="A1412" s="237">
        <v>0.51041666666666696</v>
      </c>
      <c r="B1412" s="118">
        <v>40</v>
      </c>
      <c r="C1412" s="118">
        <v>0</v>
      </c>
      <c r="D1412" s="118">
        <v>4</v>
      </c>
      <c r="E1412" s="118">
        <v>11</v>
      </c>
      <c r="F1412" s="118">
        <v>16</v>
      </c>
      <c r="G1412" s="118">
        <v>8</v>
      </c>
      <c r="H1412" s="118">
        <v>1</v>
      </c>
      <c r="I1412" s="118">
        <v>0</v>
      </c>
      <c r="J1412" s="118">
        <v>0</v>
      </c>
      <c r="K1412" s="118">
        <v>0</v>
      </c>
      <c r="L1412" s="118">
        <v>0</v>
      </c>
      <c r="M1412" s="118">
        <v>0</v>
      </c>
      <c r="N1412" s="118">
        <v>0</v>
      </c>
      <c r="O1412" s="118">
        <v>0</v>
      </c>
      <c r="P1412" s="118">
        <v>0</v>
      </c>
      <c r="Q1412" s="118">
        <v>0</v>
      </c>
      <c r="R1412" s="118">
        <v>0</v>
      </c>
      <c r="S1412" s="118">
        <v>0</v>
      </c>
      <c r="T1412" s="118">
        <v>0</v>
      </c>
      <c r="U1412" s="118">
        <v>0</v>
      </c>
      <c r="V1412" s="118">
        <v>21</v>
      </c>
      <c r="W1412" s="118">
        <v>26</v>
      </c>
      <c r="X1412" s="232"/>
    </row>
    <row r="1413" spans="1:24" ht="13.5" customHeight="1" x14ac:dyDescent="0.25">
      <c r="A1413" s="237">
        <v>0.52083333333333304</v>
      </c>
      <c r="B1413" s="118">
        <v>34</v>
      </c>
      <c r="C1413" s="118">
        <v>0</v>
      </c>
      <c r="D1413" s="118">
        <v>0</v>
      </c>
      <c r="E1413" s="118">
        <v>10</v>
      </c>
      <c r="F1413" s="118">
        <v>21</v>
      </c>
      <c r="G1413" s="118">
        <v>2</v>
      </c>
      <c r="H1413" s="118">
        <v>1</v>
      </c>
      <c r="I1413" s="118">
        <v>0</v>
      </c>
      <c r="J1413" s="118">
        <v>0</v>
      </c>
      <c r="K1413" s="118">
        <v>0</v>
      </c>
      <c r="L1413" s="118">
        <v>0</v>
      </c>
      <c r="M1413" s="118">
        <v>0</v>
      </c>
      <c r="N1413" s="118">
        <v>0</v>
      </c>
      <c r="O1413" s="118">
        <v>0</v>
      </c>
      <c r="P1413" s="118">
        <v>0</v>
      </c>
      <c r="Q1413" s="118">
        <v>0</v>
      </c>
      <c r="R1413" s="118">
        <v>0</v>
      </c>
      <c r="S1413" s="118">
        <v>0</v>
      </c>
      <c r="T1413" s="118">
        <v>0</v>
      </c>
      <c r="U1413" s="118">
        <v>0</v>
      </c>
      <c r="V1413" s="118">
        <v>21.6</v>
      </c>
      <c r="W1413" s="118">
        <v>24.5</v>
      </c>
      <c r="X1413" s="232"/>
    </row>
    <row r="1414" spans="1:24" ht="13.5" customHeight="1" x14ac:dyDescent="0.25">
      <c r="A1414" s="237">
        <v>0.53125</v>
      </c>
      <c r="B1414" s="118">
        <v>28</v>
      </c>
      <c r="C1414" s="118">
        <v>0</v>
      </c>
      <c r="D1414" s="118">
        <v>1</v>
      </c>
      <c r="E1414" s="118">
        <v>4</v>
      </c>
      <c r="F1414" s="118">
        <v>19</v>
      </c>
      <c r="G1414" s="118">
        <v>4</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22.2</v>
      </c>
      <c r="W1414" s="118">
        <v>25.2</v>
      </c>
      <c r="X1414" s="232"/>
    </row>
    <row r="1415" spans="1:24" ht="13.5" customHeight="1" x14ac:dyDescent="0.25">
      <c r="A1415" s="237">
        <v>0.54166666666666696</v>
      </c>
      <c r="B1415" s="118">
        <v>30</v>
      </c>
      <c r="C1415" s="118">
        <v>0</v>
      </c>
      <c r="D1415" s="118">
        <v>0</v>
      </c>
      <c r="E1415" s="118">
        <v>4</v>
      </c>
      <c r="F1415" s="118">
        <v>9</v>
      </c>
      <c r="G1415" s="118">
        <v>16</v>
      </c>
      <c r="H1415" s="118">
        <v>1</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24.8</v>
      </c>
      <c r="W1415" s="118">
        <v>28.6</v>
      </c>
      <c r="X1415" s="232"/>
    </row>
    <row r="1416" spans="1:24" ht="13.5" customHeight="1" x14ac:dyDescent="0.25">
      <c r="A1416" s="237">
        <v>0.55208333333333304</v>
      </c>
      <c r="B1416" s="118">
        <v>53</v>
      </c>
      <c r="C1416" s="118">
        <v>3</v>
      </c>
      <c r="D1416" s="118">
        <v>5</v>
      </c>
      <c r="E1416" s="118">
        <v>4</v>
      </c>
      <c r="F1416" s="118">
        <v>28</v>
      </c>
      <c r="G1416" s="118">
        <v>12</v>
      </c>
      <c r="H1416" s="118">
        <v>1</v>
      </c>
      <c r="I1416" s="118">
        <v>0</v>
      </c>
      <c r="J1416" s="118">
        <v>0</v>
      </c>
      <c r="K1416" s="118">
        <v>0</v>
      </c>
      <c r="L1416" s="118">
        <v>0</v>
      </c>
      <c r="M1416" s="118">
        <v>0</v>
      </c>
      <c r="N1416" s="118">
        <v>0</v>
      </c>
      <c r="O1416" s="118">
        <v>0</v>
      </c>
      <c r="P1416" s="118">
        <v>0</v>
      </c>
      <c r="Q1416" s="118">
        <v>0</v>
      </c>
      <c r="R1416" s="118">
        <v>0</v>
      </c>
      <c r="S1416" s="118">
        <v>0</v>
      </c>
      <c r="T1416" s="118">
        <v>0</v>
      </c>
      <c r="U1416" s="118">
        <v>0</v>
      </c>
      <c r="V1416" s="118">
        <v>21.5</v>
      </c>
      <c r="W1416" s="118">
        <v>26.7</v>
      </c>
      <c r="X1416" s="232"/>
    </row>
    <row r="1417" spans="1:24" ht="13.5" customHeight="1" x14ac:dyDescent="0.25">
      <c r="A1417" s="237">
        <v>0.5625</v>
      </c>
      <c r="B1417" s="118">
        <v>45</v>
      </c>
      <c r="C1417" s="118">
        <v>1</v>
      </c>
      <c r="D1417" s="118">
        <v>1</v>
      </c>
      <c r="E1417" s="118">
        <v>5</v>
      </c>
      <c r="F1417" s="118">
        <v>27</v>
      </c>
      <c r="G1417" s="118">
        <v>10</v>
      </c>
      <c r="H1417" s="118">
        <v>1</v>
      </c>
      <c r="I1417" s="118">
        <v>0</v>
      </c>
      <c r="J1417" s="118">
        <v>0</v>
      </c>
      <c r="K1417" s="118">
        <v>0</v>
      </c>
      <c r="L1417" s="118">
        <v>0</v>
      </c>
      <c r="M1417" s="118">
        <v>0</v>
      </c>
      <c r="N1417" s="118">
        <v>0</v>
      </c>
      <c r="O1417" s="118">
        <v>0</v>
      </c>
      <c r="P1417" s="118">
        <v>0</v>
      </c>
      <c r="Q1417" s="118">
        <v>0</v>
      </c>
      <c r="R1417" s="118">
        <v>0</v>
      </c>
      <c r="S1417" s="118">
        <v>0</v>
      </c>
      <c r="T1417" s="118">
        <v>0</v>
      </c>
      <c r="U1417" s="118">
        <v>0</v>
      </c>
      <c r="V1417" s="118">
        <v>22.8</v>
      </c>
      <c r="W1417" s="118">
        <v>26.6</v>
      </c>
      <c r="X1417" s="232"/>
    </row>
    <row r="1418" spans="1:24" ht="13.5" customHeight="1" x14ac:dyDescent="0.25">
      <c r="A1418" s="237">
        <v>0.57291666666666696</v>
      </c>
      <c r="B1418" s="118">
        <v>48</v>
      </c>
      <c r="C1418" s="118">
        <v>0</v>
      </c>
      <c r="D1418" s="118">
        <v>0</v>
      </c>
      <c r="E1418" s="118">
        <v>6</v>
      </c>
      <c r="F1418" s="118">
        <v>29</v>
      </c>
      <c r="G1418" s="118">
        <v>12</v>
      </c>
      <c r="H1418" s="118">
        <v>1</v>
      </c>
      <c r="I1418" s="118">
        <v>0</v>
      </c>
      <c r="J1418" s="118">
        <v>0</v>
      </c>
      <c r="K1418" s="118">
        <v>0</v>
      </c>
      <c r="L1418" s="118">
        <v>0</v>
      </c>
      <c r="M1418" s="118">
        <v>0</v>
      </c>
      <c r="N1418" s="118">
        <v>0</v>
      </c>
      <c r="O1418" s="118">
        <v>0</v>
      </c>
      <c r="P1418" s="118">
        <v>0</v>
      </c>
      <c r="Q1418" s="118">
        <v>0</v>
      </c>
      <c r="R1418" s="118">
        <v>0</v>
      </c>
      <c r="S1418" s="118">
        <v>0</v>
      </c>
      <c r="T1418" s="118">
        <v>0</v>
      </c>
      <c r="U1418" s="118">
        <v>0</v>
      </c>
      <c r="V1418" s="118">
        <v>23.3</v>
      </c>
      <c r="W1418" s="118">
        <v>26.3</v>
      </c>
      <c r="X1418" s="232"/>
    </row>
    <row r="1419" spans="1:24" ht="13.5" customHeight="1" x14ac:dyDescent="0.25">
      <c r="A1419" s="237">
        <v>0.58333333333333304</v>
      </c>
      <c r="B1419" s="118">
        <v>45</v>
      </c>
      <c r="C1419" s="118">
        <v>1</v>
      </c>
      <c r="D1419" s="118">
        <v>1</v>
      </c>
      <c r="E1419" s="118">
        <v>5</v>
      </c>
      <c r="F1419" s="118">
        <v>25</v>
      </c>
      <c r="G1419" s="118">
        <v>13</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23</v>
      </c>
      <c r="W1419" s="118">
        <v>26.5</v>
      </c>
      <c r="X1419" s="232"/>
    </row>
    <row r="1420" spans="1:24" ht="13.5" customHeight="1" x14ac:dyDescent="0.25">
      <c r="A1420" s="237">
        <v>0.59375</v>
      </c>
      <c r="B1420" s="118">
        <v>38</v>
      </c>
      <c r="C1420" s="118">
        <v>0</v>
      </c>
      <c r="D1420" s="118">
        <v>1</v>
      </c>
      <c r="E1420" s="118">
        <v>12</v>
      </c>
      <c r="F1420" s="118">
        <v>17</v>
      </c>
      <c r="G1420" s="118">
        <v>7</v>
      </c>
      <c r="H1420" s="118">
        <v>1</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22.2</v>
      </c>
      <c r="W1420" s="118">
        <v>25.7</v>
      </c>
      <c r="X1420" s="232"/>
    </row>
    <row r="1421" spans="1:24" ht="13.5" customHeight="1" x14ac:dyDescent="0.25">
      <c r="A1421" s="237">
        <v>0.60416666666666696</v>
      </c>
      <c r="B1421" s="118">
        <v>42</v>
      </c>
      <c r="C1421" s="118">
        <v>1</v>
      </c>
      <c r="D1421" s="118">
        <v>1</v>
      </c>
      <c r="E1421" s="118">
        <v>8</v>
      </c>
      <c r="F1421" s="118">
        <v>25</v>
      </c>
      <c r="G1421" s="118">
        <v>7</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22.3</v>
      </c>
      <c r="W1421" s="118">
        <v>25.9</v>
      </c>
      <c r="X1421" s="232"/>
    </row>
    <row r="1422" spans="1:24" ht="13.5" customHeight="1" x14ac:dyDescent="0.25">
      <c r="A1422" s="237">
        <v>0.61458333333333304</v>
      </c>
      <c r="B1422" s="118">
        <v>48</v>
      </c>
      <c r="C1422" s="118">
        <v>0</v>
      </c>
      <c r="D1422" s="118">
        <v>2</v>
      </c>
      <c r="E1422" s="118">
        <v>18</v>
      </c>
      <c r="F1422" s="118">
        <v>22</v>
      </c>
      <c r="G1422" s="118">
        <v>5</v>
      </c>
      <c r="H1422" s="118">
        <v>1</v>
      </c>
      <c r="I1422" s="118">
        <v>0</v>
      </c>
      <c r="J1422" s="118">
        <v>0</v>
      </c>
      <c r="K1422" s="118">
        <v>0</v>
      </c>
      <c r="L1422" s="118">
        <v>0</v>
      </c>
      <c r="M1422" s="118">
        <v>0</v>
      </c>
      <c r="N1422" s="118">
        <v>0</v>
      </c>
      <c r="O1422" s="118">
        <v>0</v>
      </c>
      <c r="P1422" s="118">
        <v>0</v>
      </c>
      <c r="Q1422" s="118">
        <v>0</v>
      </c>
      <c r="R1422" s="118">
        <v>0</v>
      </c>
      <c r="S1422" s="118">
        <v>0</v>
      </c>
      <c r="T1422" s="118">
        <v>0</v>
      </c>
      <c r="U1422" s="118">
        <v>0</v>
      </c>
      <c r="V1422" s="118">
        <v>20.7</v>
      </c>
      <c r="W1422" s="118">
        <v>24.8</v>
      </c>
      <c r="X1422" s="232"/>
    </row>
    <row r="1423" spans="1:24" ht="13.5" customHeight="1" x14ac:dyDescent="0.25">
      <c r="A1423" s="237">
        <v>0.625</v>
      </c>
      <c r="B1423" s="118">
        <v>40</v>
      </c>
      <c r="C1423" s="118">
        <v>0</v>
      </c>
      <c r="D1423" s="118">
        <v>4</v>
      </c>
      <c r="E1423" s="118">
        <v>12</v>
      </c>
      <c r="F1423" s="118">
        <v>15</v>
      </c>
      <c r="G1423" s="118">
        <v>7</v>
      </c>
      <c r="H1423" s="118">
        <v>2</v>
      </c>
      <c r="I1423" s="118">
        <v>0</v>
      </c>
      <c r="J1423" s="118">
        <v>0</v>
      </c>
      <c r="K1423" s="118">
        <v>0</v>
      </c>
      <c r="L1423" s="118">
        <v>0</v>
      </c>
      <c r="M1423" s="118">
        <v>0</v>
      </c>
      <c r="N1423" s="118">
        <v>0</v>
      </c>
      <c r="O1423" s="118">
        <v>0</v>
      </c>
      <c r="P1423" s="118">
        <v>0</v>
      </c>
      <c r="Q1423" s="118">
        <v>0</v>
      </c>
      <c r="R1423" s="118">
        <v>0</v>
      </c>
      <c r="S1423" s="118">
        <v>0</v>
      </c>
      <c r="T1423" s="118">
        <v>0</v>
      </c>
      <c r="U1423" s="118">
        <v>0</v>
      </c>
      <c r="V1423" s="118">
        <v>21.3</v>
      </c>
      <c r="W1423" s="118">
        <v>27.3</v>
      </c>
      <c r="X1423" s="232"/>
    </row>
    <row r="1424" spans="1:24" ht="13.5" customHeight="1" x14ac:dyDescent="0.25">
      <c r="A1424" s="237">
        <v>0.63541666666666696</v>
      </c>
      <c r="B1424" s="118">
        <v>40</v>
      </c>
      <c r="C1424" s="118">
        <v>0</v>
      </c>
      <c r="D1424" s="118">
        <v>0</v>
      </c>
      <c r="E1424" s="118">
        <v>8</v>
      </c>
      <c r="F1424" s="118">
        <v>17</v>
      </c>
      <c r="G1424" s="118">
        <v>15</v>
      </c>
      <c r="H1424" s="118">
        <v>0</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23.3</v>
      </c>
      <c r="W1424" s="118">
        <v>27.2</v>
      </c>
      <c r="X1424" s="232"/>
    </row>
    <row r="1425" spans="1:24" ht="13.5" customHeight="1" x14ac:dyDescent="0.25">
      <c r="A1425" s="237">
        <v>0.64583333333333304</v>
      </c>
      <c r="B1425" s="118">
        <v>37</v>
      </c>
      <c r="C1425" s="118">
        <v>0</v>
      </c>
      <c r="D1425" s="118">
        <v>0</v>
      </c>
      <c r="E1425" s="118">
        <v>10</v>
      </c>
      <c r="F1425" s="118">
        <v>18</v>
      </c>
      <c r="G1425" s="118">
        <v>9</v>
      </c>
      <c r="H1425" s="118">
        <v>0</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22.2</v>
      </c>
      <c r="W1425" s="118">
        <v>26.6</v>
      </c>
      <c r="X1425" s="232"/>
    </row>
    <row r="1426" spans="1:24" ht="13.5" customHeight="1" x14ac:dyDescent="0.25">
      <c r="A1426" s="237">
        <v>0.65625</v>
      </c>
      <c r="B1426" s="118">
        <v>42</v>
      </c>
      <c r="C1426" s="118">
        <v>4</v>
      </c>
      <c r="D1426" s="118">
        <v>6</v>
      </c>
      <c r="E1426" s="118">
        <v>8</v>
      </c>
      <c r="F1426" s="118">
        <v>15</v>
      </c>
      <c r="G1426" s="118">
        <v>8</v>
      </c>
      <c r="H1426" s="118">
        <v>1</v>
      </c>
      <c r="I1426" s="118">
        <v>0</v>
      </c>
      <c r="J1426" s="118">
        <v>0</v>
      </c>
      <c r="K1426" s="118">
        <v>0</v>
      </c>
      <c r="L1426" s="118">
        <v>0</v>
      </c>
      <c r="M1426" s="118">
        <v>0</v>
      </c>
      <c r="N1426" s="118">
        <v>0</v>
      </c>
      <c r="O1426" s="118">
        <v>0</v>
      </c>
      <c r="P1426" s="118">
        <v>0</v>
      </c>
      <c r="Q1426" s="118">
        <v>0</v>
      </c>
      <c r="R1426" s="118">
        <v>0</v>
      </c>
      <c r="S1426" s="118">
        <v>0</v>
      </c>
      <c r="T1426" s="118">
        <v>0</v>
      </c>
      <c r="U1426" s="118">
        <v>0</v>
      </c>
      <c r="V1426" s="118">
        <v>19.8</v>
      </c>
      <c r="W1426" s="118">
        <v>26.2</v>
      </c>
      <c r="X1426" s="232"/>
    </row>
    <row r="1427" spans="1:24" ht="13.5" customHeight="1" x14ac:dyDescent="0.25">
      <c r="A1427" s="237">
        <v>0.66666666666666696</v>
      </c>
      <c r="B1427" s="118">
        <v>42</v>
      </c>
      <c r="C1427" s="118">
        <v>0</v>
      </c>
      <c r="D1427" s="118">
        <v>1</v>
      </c>
      <c r="E1427" s="118">
        <v>16</v>
      </c>
      <c r="F1427" s="118">
        <v>15</v>
      </c>
      <c r="G1427" s="118">
        <v>7</v>
      </c>
      <c r="H1427" s="118">
        <v>3</v>
      </c>
      <c r="I1427" s="118">
        <v>0</v>
      </c>
      <c r="J1427" s="118">
        <v>0</v>
      </c>
      <c r="K1427" s="118">
        <v>0</v>
      </c>
      <c r="L1427" s="118">
        <v>0</v>
      </c>
      <c r="M1427" s="118">
        <v>0</v>
      </c>
      <c r="N1427" s="118">
        <v>0</v>
      </c>
      <c r="O1427" s="118">
        <v>0</v>
      </c>
      <c r="P1427" s="118">
        <v>0</v>
      </c>
      <c r="Q1427" s="118">
        <v>0</v>
      </c>
      <c r="R1427" s="118">
        <v>0</v>
      </c>
      <c r="S1427" s="118">
        <v>0</v>
      </c>
      <c r="T1427" s="118">
        <v>0</v>
      </c>
      <c r="U1427" s="118">
        <v>0</v>
      </c>
      <c r="V1427" s="118">
        <v>22.3</v>
      </c>
      <c r="W1427" s="118">
        <v>27.3</v>
      </c>
      <c r="X1427" s="232"/>
    </row>
    <row r="1428" spans="1:24" ht="13.5" customHeight="1" x14ac:dyDescent="0.25">
      <c r="A1428" s="237">
        <v>0.67708333333333304</v>
      </c>
      <c r="B1428" s="118">
        <v>26</v>
      </c>
      <c r="C1428" s="118">
        <v>1</v>
      </c>
      <c r="D1428" s="118">
        <v>6</v>
      </c>
      <c r="E1428" s="118">
        <v>3</v>
      </c>
      <c r="F1428" s="118">
        <v>9</v>
      </c>
      <c r="G1428" s="118">
        <v>6</v>
      </c>
      <c r="H1428" s="118">
        <v>1</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20.7</v>
      </c>
      <c r="W1428" s="118">
        <v>26.9</v>
      </c>
      <c r="X1428" s="232"/>
    </row>
    <row r="1429" spans="1:24" ht="13.5" customHeight="1" x14ac:dyDescent="0.25">
      <c r="A1429" s="237">
        <v>0.6875</v>
      </c>
      <c r="B1429" s="118">
        <v>40</v>
      </c>
      <c r="C1429" s="118">
        <v>1</v>
      </c>
      <c r="D1429" s="118">
        <v>4</v>
      </c>
      <c r="E1429" s="118">
        <v>5</v>
      </c>
      <c r="F1429" s="118">
        <v>17</v>
      </c>
      <c r="G1429" s="118">
        <v>13</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22.2</v>
      </c>
      <c r="W1429" s="118">
        <v>27.1</v>
      </c>
      <c r="X1429" s="232"/>
    </row>
    <row r="1430" spans="1:24" ht="13.5" customHeight="1" x14ac:dyDescent="0.25">
      <c r="A1430" s="237">
        <v>0.69791666666666696</v>
      </c>
      <c r="B1430" s="118">
        <v>50</v>
      </c>
      <c r="C1430" s="118">
        <v>0</v>
      </c>
      <c r="D1430" s="118">
        <v>0</v>
      </c>
      <c r="E1430" s="118">
        <v>3</v>
      </c>
      <c r="F1430" s="118">
        <v>30</v>
      </c>
      <c r="G1430" s="118">
        <v>16</v>
      </c>
      <c r="H1430" s="118">
        <v>1</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23.8</v>
      </c>
      <c r="W1430" s="118">
        <v>26.1</v>
      </c>
      <c r="X1430" s="232"/>
    </row>
    <row r="1431" spans="1:24" ht="13.5" customHeight="1" x14ac:dyDescent="0.25">
      <c r="A1431" s="237">
        <v>0.70833333333333304</v>
      </c>
      <c r="B1431" s="118">
        <v>39</v>
      </c>
      <c r="C1431" s="118">
        <v>1</v>
      </c>
      <c r="D1431" s="118">
        <v>1</v>
      </c>
      <c r="E1431" s="118">
        <v>9</v>
      </c>
      <c r="F1431" s="118">
        <v>11</v>
      </c>
      <c r="G1431" s="118">
        <v>17</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23.2</v>
      </c>
      <c r="W1431" s="118">
        <v>26.6</v>
      </c>
      <c r="X1431" s="232"/>
    </row>
    <row r="1432" spans="1:24" ht="13.5" customHeight="1" x14ac:dyDescent="0.25">
      <c r="A1432" s="237">
        <v>0.71875</v>
      </c>
      <c r="B1432" s="118">
        <v>39</v>
      </c>
      <c r="C1432" s="118">
        <v>0</v>
      </c>
      <c r="D1432" s="118">
        <v>1</v>
      </c>
      <c r="E1432" s="118">
        <v>5</v>
      </c>
      <c r="F1432" s="118">
        <v>18</v>
      </c>
      <c r="G1432" s="118">
        <v>12</v>
      </c>
      <c r="H1432" s="118">
        <v>3</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23.6</v>
      </c>
      <c r="W1432" s="118">
        <v>27.8</v>
      </c>
      <c r="X1432" s="232"/>
    </row>
    <row r="1433" spans="1:24" ht="13.5" customHeight="1" x14ac:dyDescent="0.25">
      <c r="A1433" s="237">
        <v>0.72916666666666696</v>
      </c>
      <c r="B1433" s="118">
        <v>35</v>
      </c>
      <c r="C1433" s="118">
        <v>1</v>
      </c>
      <c r="D1433" s="118">
        <v>1</v>
      </c>
      <c r="E1433" s="118">
        <v>11</v>
      </c>
      <c r="F1433" s="118">
        <v>17</v>
      </c>
      <c r="G1433" s="118">
        <v>4</v>
      </c>
      <c r="H1433" s="118">
        <v>1</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21.7</v>
      </c>
      <c r="W1433" s="118">
        <v>25.1</v>
      </c>
      <c r="X1433" s="232"/>
    </row>
    <row r="1434" spans="1:24" ht="13.5" customHeight="1" x14ac:dyDescent="0.25">
      <c r="A1434" s="237">
        <v>0.73958333333333304</v>
      </c>
      <c r="B1434" s="118">
        <v>32</v>
      </c>
      <c r="C1434" s="118">
        <v>0</v>
      </c>
      <c r="D1434" s="118">
        <v>0</v>
      </c>
      <c r="E1434" s="118">
        <v>1</v>
      </c>
      <c r="F1434" s="118">
        <v>24</v>
      </c>
      <c r="G1434" s="118">
        <v>6</v>
      </c>
      <c r="H1434" s="118">
        <v>1</v>
      </c>
      <c r="I1434" s="118">
        <v>0</v>
      </c>
      <c r="J1434" s="118">
        <v>0</v>
      </c>
      <c r="K1434" s="118">
        <v>0</v>
      </c>
      <c r="L1434" s="118">
        <v>0</v>
      </c>
      <c r="M1434" s="118">
        <v>0</v>
      </c>
      <c r="N1434" s="118">
        <v>0</v>
      </c>
      <c r="O1434" s="118">
        <v>0</v>
      </c>
      <c r="P1434" s="118">
        <v>0</v>
      </c>
      <c r="Q1434" s="118">
        <v>0</v>
      </c>
      <c r="R1434" s="118">
        <v>0</v>
      </c>
      <c r="S1434" s="118">
        <v>0</v>
      </c>
      <c r="T1434" s="118">
        <v>0</v>
      </c>
      <c r="U1434" s="118">
        <v>0</v>
      </c>
      <c r="V1434" s="118">
        <v>23.6</v>
      </c>
      <c r="W1434" s="118">
        <v>26.2</v>
      </c>
      <c r="X1434" s="232"/>
    </row>
    <row r="1435" spans="1:24" ht="13.5" customHeight="1" x14ac:dyDescent="0.25">
      <c r="A1435" s="237">
        <v>0.75</v>
      </c>
      <c r="B1435" s="118">
        <v>18</v>
      </c>
      <c r="C1435" s="118">
        <v>0</v>
      </c>
      <c r="D1435" s="118">
        <v>0</v>
      </c>
      <c r="E1435" s="118">
        <v>0</v>
      </c>
      <c r="F1435" s="118">
        <v>7</v>
      </c>
      <c r="G1435" s="118">
        <v>10</v>
      </c>
      <c r="H1435" s="118">
        <v>1</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25.4</v>
      </c>
      <c r="W1435" s="118">
        <v>27.4</v>
      </c>
      <c r="X1435" s="232"/>
    </row>
    <row r="1436" spans="1:24" ht="13.5" customHeight="1" x14ac:dyDescent="0.25">
      <c r="A1436" s="237">
        <v>0.76041666666666696</v>
      </c>
      <c r="B1436" s="118">
        <v>17</v>
      </c>
      <c r="C1436" s="118">
        <v>0</v>
      </c>
      <c r="D1436" s="118">
        <v>0</v>
      </c>
      <c r="E1436" s="118">
        <v>1</v>
      </c>
      <c r="F1436" s="118">
        <v>11</v>
      </c>
      <c r="G1436" s="118">
        <v>5</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23.4</v>
      </c>
      <c r="W1436" s="118">
        <v>27.1</v>
      </c>
      <c r="X1436" s="232"/>
    </row>
    <row r="1437" spans="1:24" ht="13.5" customHeight="1" x14ac:dyDescent="0.25">
      <c r="A1437" s="237">
        <v>0.77083333333333304</v>
      </c>
      <c r="B1437" s="118">
        <v>24</v>
      </c>
      <c r="C1437" s="118">
        <v>0</v>
      </c>
      <c r="D1437" s="118">
        <v>1</v>
      </c>
      <c r="E1437" s="118">
        <v>8</v>
      </c>
      <c r="F1437" s="118">
        <v>11</v>
      </c>
      <c r="G1437" s="118">
        <v>4</v>
      </c>
      <c r="H1437" s="118">
        <v>0</v>
      </c>
      <c r="I1437" s="118">
        <v>0</v>
      </c>
      <c r="J1437" s="118">
        <v>0</v>
      </c>
      <c r="K1437" s="118">
        <v>0</v>
      </c>
      <c r="L1437" s="118">
        <v>0</v>
      </c>
      <c r="M1437" s="118">
        <v>0</v>
      </c>
      <c r="N1437" s="118">
        <v>0</v>
      </c>
      <c r="O1437" s="118">
        <v>0</v>
      </c>
      <c r="P1437" s="118">
        <v>0</v>
      </c>
      <c r="Q1437" s="118">
        <v>0</v>
      </c>
      <c r="R1437" s="118">
        <v>0</v>
      </c>
      <c r="S1437" s="118">
        <v>0</v>
      </c>
      <c r="T1437" s="118">
        <v>0</v>
      </c>
      <c r="U1437" s="118">
        <v>0</v>
      </c>
      <c r="V1437" s="118">
        <v>21.7</v>
      </c>
      <c r="W1437" s="118">
        <v>25.3</v>
      </c>
      <c r="X1437" s="232"/>
    </row>
    <row r="1438" spans="1:24" ht="13.5" customHeight="1" x14ac:dyDescent="0.25">
      <c r="A1438" s="237">
        <v>0.78125</v>
      </c>
      <c r="B1438" s="118">
        <v>16</v>
      </c>
      <c r="C1438" s="118">
        <v>0</v>
      </c>
      <c r="D1438" s="118">
        <v>0</v>
      </c>
      <c r="E1438" s="118">
        <v>0</v>
      </c>
      <c r="F1438" s="118">
        <v>11</v>
      </c>
      <c r="G1438" s="118">
        <v>4</v>
      </c>
      <c r="H1438" s="118">
        <v>1</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24.2</v>
      </c>
      <c r="W1438" s="118">
        <v>26.6</v>
      </c>
      <c r="X1438" s="232"/>
    </row>
    <row r="1439" spans="1:24" ht="13.5" customHeight="1" x14ac:dyDescent="0.25">
      <c r="A1439" s="237">
        <v>0.79166666666666696</v>
      </c>
      <c r="B1439" s="118">
        <v>11</v>
      </c>
      <c r="C1439" s="118">
        <v>0</v>
      </c>
      <c r="D1439" s="118">
        <v>0</v>
      </c>
      <c r="E1439" s="118">
        <v>1</v>
      </c>
      <c r="F1439" s="118">
        <v>5</v>
      </c>
      <c r="G1439" s="118">
        <v>4</v>
      </c>
      <c r="H1439" s="118">
        <v>0</v>
      </c>
      <c r="I1439" s="118">
        <v>1</v>
      </c>
      <c r="J1439" s="118">
        <v>0</v>
      </c>
      <c r="K1439" s="118">
        <v>0</v>
      </c>
      <c r="L1439" s="118">
        <v>0</v>
      </c>
      <c r="M1439" s="118">
        <v>0</v>
      </c>
      <c r="N1439" s="118">
        <v>0</v>
      </c>
      <c r="O1439" s="118">
        <v>0</v>
      </c>
      <c r="P1439" s="118">
        <v>0</v>
      </c>
      <c r="Q1439" s="118">
        <v>0</v>
      </c>
      <c r="R1439" s="118">
        <v>0</v>
      </c>
      <c r="S1439" s="118">
        <v>0</v>
      </c>
      <c r="T1439" s="118">
        <v>0</v>
      </c>
      <c r="U1439" s="118">
        <v>0</v>
      </c>
      <c r="V1439" s="118">
        <v>25.2</v>
      </c>
      <c r="W1439" s="118">
        <v>31</v>
      </c>
      <c r="X1439" s="232"/>
    </row>
    <row r="1440" spans="1:24" ht="13.5" customHeight="1" x14ac:dyDescent="0.25">
      <c r="A1440" s="237">
        <v>0.80208333333333304</v>
      </c>
      <c r="B1440" s="118">
        <v>14</v>
      </c>
      <c r="C1440" s="118">
        <v>0</v>
      </c>
      <c r="D1440" s="118">
        <v>0</v>
      </c>
      <c r="E1440" s="118">
        <v>0</v>
      </c>
      <c r="F1440" s="118">
        <v>9</v>
      </c>
      <c r="G1440" s="118">
        <v>4</v>
      </c>
      <c r="H1440" s="118">
        <v>1</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24.5</v>
      </c>
      <c r="W1440" s="118">
        <v>29.6</v>
      </c>
      <c r="X1440" s="232"/>
    </row>
    <row r="1441" spans="1:24" ht="13.5" customHeight="1" x14ac:dyDescent="0.25">
      <c r="A1441" s="237">
        <v>0.8125</v>
      </c>
      <c r="B1441" s="118">
        <v>15</v>
      </c>
      <c r="C1441" s="118">
        <v>0</v>
      </c>
      <c r="D1441" s="118">
        <v>0</v>
      </c>
      <c r="E1441" s="118">
        <v>6</v>
      </c>
      <c r="F1441" s="118">
        <v>4</v>
      </c>
      <c r="G1441" s="118">
        <v>4</v>
      </c>
      <c r="H1441" s="118">
        <v>1</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22.8</v>
      </c>
      <c r="W1441" s="118">
        <v>27.9</v>
      </c>
      <c r="X1441" s="232"/>
    </row>
    <row r="1442" spans="1:24" ht="13.5" customHeight="1" x14ac:dyDescent="0.25">
      <c r="A1442" s="237">
        <v>0.82291666666666696</v>
      </c>
      <c r="B1442" s="118">
        <v>13</v>
      </c>
      <c r="C1442" s="118">
        <v>0</v>
      </c>
      <c r="D1442" s="118">
        <v>0</v>
      </c>
      <c r="E1442" s="118">
        <v>1</v>
      </c>
      <c r="F1442" s="118">
        <v>4</v>
      </c>
      <c r="G1442" s="118">
        <v>7</v>
      </c>
      <c r="H1442" s="118">
        <v>1</v>
      </c>
      <c r="I1442" s="118">
        <v>0</v>
      </c>
      <c r="J1442" s="118">
        <v>0</v>
      </c>
      <c r="K1442" s="118">
        <v>0</v>
      </c>
      <c r="L1442" s="118">
        <v>0</v>
      </c>
      <c r="M1442" s="118">
        <v>0</v>
      </c>
      <c r="N1442" s="118">
        <v>0</v>
      </c>
      <c r="O1442" s="118">
        <v>0</v>
      </c>
      <c r="P1442" s="118">
        <v>0</v>
      </c>
      <c r="Q1442" s="118">
        <v>0</v>
      </c>
      <c r="R1442" s="118">
        <v>0</v>
      </c>
      <c r="S1442" s="118">
        <v>0</v>
      </c>
      <c r="T1442" s="118">
        <v>0</v>
      </c>
      <c r="U1442" s="118">
        <v>0</v>
      </c>
      <c r="V1442" s="118">
        <v>26</v>
      </c>
      <c r="W1442" s="118">
        <v>28.3</v>
      </c>
      <c r="X1442" s="232"/>
    </row>
    <row r="1443" spans="1:24" ht="13.5" customHeight="1" x14ac:dyDescent="0.25">
      <c r="A1443" s="237">
        <v>0.83333333333333304</v>
      </c>
      <c r="B1443" s="118">
        <v>29</v>
      </c>
      <c r="C1443" s="118">
        <v>0</v>
      </c>
      <c r="D1443" s="118">
        <v>0</v>
      </c>
      <c r="E1443" s="118">
        <v>2</v>
      </c>
      <c r="F1443" s="118">
        <v>10</v>
      </c>
      <c r="G1443" s="118">
        <v>16</v>
      </c>
      <c r="H1443" s="118">
        <v>1</v>
      </c>
      <c r="I1443" s="118">
        <v>0</v>
      </c>
      <c r="J1443" s="118">
        <v>0</v>
      </c>
      <c r="K1443" s="118">
        <v>0</v>
      </c>
      <c r="L1443" s="118">
        <v>0</v>
      </c>
      <c r="M1443" s="118">
        <v>0</v>
      </c>
      <c r="N1443" s="118">
        <v>0</v>
      </c>
      <c r="O1443" s="118">
        <v>0</v>
      </c>
      <c r="P1443" s="118">
        <v>0</v>
      </c>
      <c r="Q1443" s="118">
        <v>0</v>
      </c>
      <c r="R1443" s="118">
        <v>0</v>
      </c>
      <c r="S1443" s="118">
        <v>0</v>
      </c>
      <c r="T1443" s="118">
        <v>0</v>
      </c>
      <c r="U1443" s="118">
        <v>0</v>
      </c>
      <c r="V1443" s="118">
        <v>24.8</v>
      </c>
      <c r="W1443" s="118">
        <v>27.1</v>
      </c>
      <c r="X1443" s="232"/>
    </row>
    <row r="1444" spans="1:24" ht="13.5" customHeight="1" x14ac:dyDescent="0.25">
      <c r="A1444" s="237">
        <v>0.84375</v>
      </c>
      <c r="B1444" s="118">
        <v>16</v>
      </c>
      <c r="C1444" s="118">
        <v>0</v>
      </c>
      <c r="D1444" s="118">
        <v>0</v>
      </c>
      <c r="E1444" s="118">
        <v>2</v>
      </c>
      <c r="F1444" s="118">
        <v>6</v>
      </c>
      <c r="G1444" s="118">
        <v>8</v>
      </c>
      <c r="H1444" s="118">
        <v>0</v>
      </c>
      <c r="I1444" s="118">
        <v>0</v>
      </c>
      <c r="J1444" s="118">
        <v>0</v>
      </c>
      <c r="K1444" s="118">
        <v>0</v>
      </c>
      <c r="L1444" s="118">
        <v>0</v>
      </c>
      <c r="M1444" s="118">
        <v>0</v>
      </c>
      <c r="N1444" s="118">
        <v>0</v>
      </c>
      <c r="O1444" s="118">
        <v>0</v>
      </c>
      <c r="P1444" s="118">
        <v>0</v>
      </c>
      <c r="Q1444" s="118">
        <v>0</v>
      </c>
      <c r="R1444" s="118">
        <v>0</v>
      </c>
      <c r="S1444" s="118">
        <v>0</v>
      </c>
      <c r="T1444" s="118">
        <v>0</v>
      </c>
      <c r="U1444" s="118">
        <v>0</v>
      </c>
      <c r="V1444" s="118">
        <v>24.7</v>
      </c>
      <c r="W1444" s="118">
        <v>27.4</v>
      </c>
      <c r="X1444" s="232"/>
    </row>
    <row r="1445" spans="1:24" ht="13.5" customHeight="1" x14ac:dyDescent="0.25">
      <c r="A1445" s="237">
        <v>0.85416666666666696</v>
      </c>
      <c r="B1445" s="118">
        <v>14</v>
      </c>
      <c r="C1445" s="118">
        <v>0</v>
      </c>
      <c r="D1445" s="118">
        <v>0</v>
      </c>
      <c r="E1445" s="118">
        <v>2</v>
      </c>
      <c r="F1445" s="118">
        <v>3</v>
      </c>
      <c r="G1445" s="118">
        <v>7</v>
      </c>
      <c r="H1445" s="118">
        <v>2</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25.6</v>
      </c>
      <c r="W1445" s="118">
        <v>31.1</v>
      </c>
      <c r="X1445" s="232"/>
    </row>
    <row r="1446" spans="1:24" ht="13.5" customHeight="1" x14ac:dyDescent="0.25">
      <c r="A1446" s="237">
        <v>0.86458333333333304</v>
      </c>
      <c r="B1446" s="118">
        <v>12</v>
      </c>
      <c r="C1446" s="118">
        <v>0</v>
      </c>
      <c r="D1446" s="118">
        <v>0</v>
      </c>
      <c r="E1446" s="118">
        <v>0</v>
      </c>
      <c r="F1446" s="118">
        <v>2</v>
      </c>
      <c r="G1446" s="118">
        <v>10</v>
      </c>
      <c r="H1446" s="118">
        <v>0</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26.5</v>
      </c>
      <c r="W1446" s="118">
        <v>28.8</v>
      </c>
      <c r="X1446" s="232"/>
    </row>
    <row r="1447" spans="1:24" ht="13.5" customHeight="1" x14ac:dyDescent="0.25">
      <c r="A1447" s="237">
        <v>0.875</v>
      </c>
      <c r="B1447" s="118">
        <v>17</v>
      </c>
      <c r="C1447" s="118">
        <v>0</v>
      </c>
      <c r="D1447" s="118">
        <v>0</v>
      </c>
      <c r="E1447" s="118">
        <v>1</v>
      </c>
      <c r="F1447" s="118">
        <v>10</v>
      </c>
      <c r="G1447" s="118">
        <v>5</v>
      </c>
      <c r="H1447" s="118">
        <v>1</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23.7</v>
      </c>
      <c r="W1447" s="118">
        <v>28.3</v>
      </c>
      <c r="X1447" s="232"/>
    </row>
    <row r="1448" spans="1:24" ht="13.5" customHeight="1" x14ac:dyDescent="0.25">
      <c r="A1448" s="237">
        <v>0.88541666666666696</v>
      </c>
      <c r="B1448" s="118">
        <v>11</v>
      </c>
      <c r="C1448" s="118">
        <v>0</v>
      </c>
      <c r="D1448" s="118">
        <v>0</v>
      </c>
      <c r="E1448" s="118">
        <v>10</v>
      </c>
      <c r="F1448" s="118">
        <v>0</v>
      </c>
      <c r="G1448" s="118">
        <v>1</v>
      </c>
      <c r="H1448" s="118">
        <v>0</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20</v>
      </c>
      <c r="W1448" s="118">
        <v>21.2</v>
      </c>
      <c r="X1448" s="232"/>
    </row>
    <row r="1449" spans="1:24" ht="13.5" customHeight="1" x14ac:dyDescent="0.25">
      <c r="A1449" s="237">
        <v>0.89583333333333304</v>
      </c>
      <c r="B1449" s="118">
        <v>4</v>
      </c>
      <c r="C1449" s="118">
        <v>0</v>
      </c>
      <c r="D1449" s="118">
        <v>0</v>
      </c>
      <c r="E1449" s="118">
        <v>0</v>
      </c>
      <c r="F1449" s="118">
        <v>2</v>
      </c>
      <c r="G1449" s="118">
        <v>1</v>
      </c>
      <c r="H1449" s="118">
        <v>1</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26.4</v>
      </c>
      <c r="W1449" s="118" t="s">
        <v>187</v>
      </c>
      <c r="X1449" s="232"/>
    </row>
    <row r="1450" spans="1:24" ht="13.5" customHeight="1" x14ac:dyDescent="0.25">
      <c r="A1450" s="237">
        <v>0.90625</v>
      </c>
      <c r="B1450" s="118">
        <v>9</v>
      </c>
      <c r="C1450" s="118">
        <v>1</v>
      </c>
      <c r="D1450" s="118">
        <v>1</v>
      </c>
      <c r="E1450" s="118">
        <v>0</v>
      </c>
      <c r="F1450" s="118">
        <v>2</v>
      </c>
      <c r="G1450" s="118">
        <v>5</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22.2</v>
      </c>
      <c r="W1450" s="118" t="s">
        <v>187</v>
      </c>
      <c r="X1450" s="232"/>
    </row>
    <row r="1451" spans="1:24" ht="13.5" customHeight="1" x14ac:dyDescent="0.25">
      <c r="A1451" s="237">
        <v>0.91666666666666696</v>
      </c>
      <c r="B1451" s="118">
        <v>12</v>
      </c>
      <c r="C1451" s="118">
        <v>0</v>
      </c>
      <c r="D1451" s="118">
        <v>1</v>
      </c>
      <c r="E1451" s="118">
        <v>1</v>
      </c>
      <c r="F1451" s="118">
        <v>7</v>
      </c>
      <c r="G1451" s="118">
        <v>2</v>
      </c>
      <c r="H1451" s="118">
        <v>1</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23.2</v>
      </c>
      <c r="W1451" s="118">
        <v>28.4</v>
      </c>
      <c r="X1451" s="232"/>
    </row>
    <row r="1452" spans="1:24" ht="13.5" customHeight="1" x14ac:dyDescent="0.25">
      <c r="A1452" s="237">
        <v>0.92708333333333304</v>
      </c>
      <c r="B1452" s="118">
        <v>13</v>
      </c>
      <c r="C1452" s="118">
        <v>0</v>
      </c>
      <c r="D1452" s="118">
        <v>0</v>
      </c>
      <c r="E1452" s="118">
        <v>2</v>
      </c>
      <c r="F1452" s="118">
        <v>6</v>
      </c>
      <c r="G1452" s="118">
        <v>3</v>
      </c>
      <c r="H1452" s="118">
        <v>1</v>
      </c>
      <c r="I1452" s="118">
        <v>1</v>
      </c>
      <c r="J1452" s="118">
        <v>0</v>
      </c>
      <c r="K1452" s="118">
        <v>0</v>
      </c>
      <c r="L1452" s="118">
        <v>0</v>
      </c>
      <c r="M1452" s="118">
        <v>0</v>
      </c>
      <c r="N1452" s="118">
        <v>0</v>
      </c>
      <c r="O1452" s="118">
        <v>0</v>
      </c>
      <c r="P1452" s="118">
        <v>0</v>
      </c>
      <c r="Q1452" s="118">
        <v>0</v>
      </c>
      <c r="R1452" s="118">
        <v>0</v>
      </c>
      <c r="S1452" s="118">
        <v>0</v>
      </c>
      <c r="T1452" s="118">
        <v>0</v>
      </c>
      <c r="U1452" s="118">
        <v>0</v>
      </c>
      <c r="V1452" s="118">
        <v>25.4</v>
      </c>
      <c r="W1452" s="118">
        <v>33</v>
      </c>
      <c r="X1452" s="232"/>
    </row>
    <row r="1453" spans="1:24" ht="13.5" customHeight="1" x14ac:dyDescent="0.25">
      <c r="A1453" s="237">
        <v>0.9375</v>
      </c>
      <c r="B1453" s="118">
        <v>9</v>
      </c>
      <c r="C1453" s="118">
        <v>0</v>
      </c>
      <c r="D1453" s="118">
        <v>0</v>
      </c>
      <c r="E1453" s="118">
        <v>0</v>
      </c>
      <c r="F1453" s="118">
        <v>3</v>
      </c>
      <c r="G1453" s="118">
        <v>6</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25.8</v>
      </c>
      <c r="W1453" s="118" t="s">
        <v>187</v>
      </c>
      <c r="X1453" s="232"/>
    </row>
    <row r="1454" spans="1:24" ht="13.5" customHeight="1" x14ac:dyDescent="0.25">
      <c r="A1454" s="237">
        <v>0.94791666666666696</v>
      </c>
      <c r="B1454" s="118">
        <v>4</v>
      </c>
      <c r="C1454" s="118">
        <v>0</v>
      </c>
      <c r="D1454" s="118">
        <v>0</v>
      </c>
      <c r="E1454" s="118">
        <v>0</v>
      </c>
      <c r="F1454" s="118">
        <v>1</v>
      </c>
      <c r="G1454" s="118">
        <v>3</v>
      </c>
      <c r="H1454" s="118">
        <v>0</v>
      </c>
      <c r="I1454" s="118">
        <v>0</v>
      </c>
      <c r="J1454" s="118">
        <v>0</v>
      </c>
      <c r="K1454" s="118">
        <v>0</v>
      </c>
      <c r="L1454" s="118">
        <v>0</v>
      </c>
      <c r="M1454" s="118">
        <v>0</v>
      </c>
      <c r="N1454" s="118">
        <v>0</v>
      </c>
      <c r="O1454" s="118">
        <v>0</v>
      </c>
      <c r="P1454" s="118">
        <v>0</v>
      </c>
      <c r="Q1454" s="118">
        <v>0</v>
      </c>
      <c r="R1454" s="118">
        <v>0</v>
      </c>
      <c r="S1454" s="118">
        <v>0</v>
      </c>
      <c r="T1454" s="118">
        <v>0</v>
      </c>
      <c r="U1454" s="118">
        <v>0</v>
      </c>
      <c r="V1454" s="118">
        <v>24.8</v>
      </c>
      <c r="W1454" s="118" t="s">
        <v>187</v>
      </c>
      <c r="X1454" s="232"/>
    </row>
    <row r="1455" spans="1:24" ht="13.5" customHeight="1" x14ac:dyDescent="0.25">
      <c r="A1455" s="237">
        <v>0.95833333333333304</v>
      </c>
      <c r="B1455" s="118">
        <v>2</v>
      </c>
      <c r="C1455" s="118">
        <v>0</v>
      </c>
      <c r="D1455" s="118">
        <v>0</v>
      </c>
      <c r="E1455" s="118">
        <v>0</v>
      </c>
      <c r="F1455" s="118">
        <v>0</v>
      </c>
      <c r="G1455" s="118">
        <v>2</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28.3</v>
      </c>
      <c r="W1455" s="118" t="s">
        <v>187</v>
      </c>
      <c r="X1455" s="232"/>
    </row>
    <row r="1456" spans="1:24" ht="13.5" customHeight="1" x14ac:dyDescent="0.25">
      <c r="A1456" s="237">
        <v>0.96875</v>
      </c>
      <c r="B1456" s="118">
        <v>5</v>
      </c>
      <c r="C1456" s="118">
        <v>0</v>
      </c>
      <c r="D1456" s="118">
        <v>0</v>
      </c>
      <c r="E1456" s="118">
        <v>0</v>
      </c>
      <c r="F1456" s="118">
        <v>0</v>
      </c>
      <c r="G1456" s="118">
        <v>4</v>
      </c>
      <c r="H1456" s="118">
        <v>0</v>
      </c>
      <c r="I1456" s="118">
        <v>1</v>
      </c>
      <c r="J1456" s="118">
        <v>0</v>
      </c>
      <c r="K1456" s="118">
        <v>0</v>
      </c>
      <c r="L1456" s="118">
        <v>0</v>
      </c>
      <c r="M1456" s="118">
        <v>0</v>
      </c>
      <c r="N1456" s="118">
        <v>0</v>
      </c>
      <c r="O1456" s="118">
        <v>0</v>
      </c>
      <c r="P1456" s="118">
        <v>0</v>
      </c>
      <c r="Q1456" s="118">
        <v>0</v>
      </c>
      <c r="R1456" s="118">
        <v>0</v>
      </c>
      <c r="S1456" s="118">
        <v>0</v>
      </c>
      <c r="T1456" s="118">
        <v>0</v>
      </c>
      <c r="U1456" s="118">
        <v>0</v>
      </c>
      <c r="V1456" s="118">
        <v>29.1</v>
      </c>
      <c r="W1456" s="118" t="s">
        <v>187</v>
      </c>
      <c r="X1456" s="232"/>
    </row>
    <row r="1457" spans="1:24" ht="13.5" customHeight="1" x14ac:dyDescent="0.25">
      <c r="A1457" s="237">
        <v>0.97916666666666696</v>
      </c>
      <c r="B1457" s="118">
        <v>3</v>
      </c>
      <c r="C1457" s="118">
        <v>0</v>
      </c>
      <c r="D1457" s="118">
        <v>0</v>
      </c>
      <c r="E1457" s="118">
        <v>0</v>
      </c>
      <c r="F1457" s="118">
        <v>2</v>
      </c>
      <c r="G1457" s="118">
        <v>0</v>
      </c>
      <c r="H1457" s="118">
        <v>1</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24.4</v>
      </c>
      <c r="W1457" s="118" t="s">
        <v>187</v>
      </c>
      <c r="X1457" s="232"/>
    </row>
    <row r="1458" spans="1:24" ht="13.5" customHeight="1" thickBot="1" x14ac:dyDescent="0.3">
      <c r="A1458" s="239">
        <v>0.98958333333333304</v>
      </c>
      <c r="B1458" s="120">
        <v>1</v>
      </c>
      <c r="C1458" s="120">
        <v>0</v>
      </c>
      <c r="D1458" s="120">
        <v>0</v>
      </c>
      <c r="E1458" s="120">
        <v>0</v>
      </c>
      <c r="F1458" s="120">
        <v>1</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v>20.6</v>
      </c>
      <c r="W1458" s="120" t="s">
        <v>187</v>
      </c>
      <c r="X1458" s="232"/>
    </row>
    <row r="1459" spans="1:24" ht="13.5" customHeight="1" thickTop="1" x14ac:dyDescent="0.25">
      <c r="A1459" s="241" t="s">
        <v>111</v>
      </c>
      <c r="B1459" s="119">
        <f>SUM(B1391:B1438)</f>
        <v>1468</v>
      </c>
      <c r="C1459" s="119">
        <f t="shared" ref="C1459:U1459" si="52">SUM(C1391:C1438)</f>
        <v>19</v>
      </c>
      <c r="D1459" s="119">
        <f t="shared" si="52"/>
        <v>60</v>
      </c>
      <c r="E1459" s="119">
        <f t="shared" si="52"/>
        <v>293</v>
      </c>
      <c r="F1459" s="119">
        <f t="shared" si="52"/>
        <v>730</v>
      </c>
      <c r="G1459" s="119">
        <f t="shared" si="52"/>
        <v>332</v>
      </c>
      <c r="H1459" s="119">
        <f t="shared" si="52"/>
        <v>34</v>
      </c>
      <c r="I1459" s="119">
        <f t="shared" si="52"/>
        <v>0</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22.3</v>
      </c>
      <c r="W1459" s="119">
        <v>26.2</v>
      </c>
      <c r="X1459" s="232"/>
    </row>
    <row r="1460" spans="1:24" ht="13.5" customHeight="1" x14ac:dyDescent="0.25">
      <c r="A1460" s="242" t="s">
        <v>112</v>
      </c>
      <c r="B1460" s="118">
        <f>SUM(B1387:B1450)</f>
        <v>1645</v>
      </c>
      <c r="C1460" s="118">
        <f t="shared" ref="C1460:U1460" si="53">SUM(C1387:C1450)</f>
        <v>20</v>
      </c>
      <c r="D1460" s="118">
        <f t="shared" si="53"/>
        <v>61</v>
      </c>
      <c r="E1460" s="118">
        <f t="shared" si="53"/>
        <v>318</v>
      </c>
      <c r="F1460" s="118">
        <f t="shared" si="53"/>
        <v>791</v>
      </c>
      <c r="G1460" s="118">
        <f t="shared" si="53"/>
        <v>412</v>
      </c>
      <c r="H1460" s="118">
        <f t="shared" si="53"/>
        <v>42</v>
      </c>
      <c r="I1460" s="118">
        <f t="shared" si="53"/>
        <v>1</v>
      </c>
      <c r="J1460" s="118">
        <f t="shared" si="53"/>
        <v>0</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22.5</v>
      </c>
      <c r="W1460" s="118">
        <v>26.5</v>
      </c>
      <c r="X1460" s="232"/>
    </row>
    <row r="1461" spans="1:24" ht="13.5" customHeight="1" x14ac:dyDescent="0.25">
      <c r="A1461" s="238" t="s">
        <v>113</v>
      </c>
      <c r="B1461" s="118">
        <f>SUM(B1387:B1458)</f>
        <v>1694</v>
      </c>
      <c r="C1461" s="118">
        <f t="shared" ref="C1461:U1461" si="54">SUM(C1387:C1458)</f>
        <v>20</v>
      </c>
      <c r="D1461" s="118">
        <f t="shared" si="54"/>
        <v>62</v>
      </c>
      <c r="E1461" s="118">
        <f t="shared" si="54"/>
        <v>321</v>
      </c>
      <c r="F1461" s="118">
        <f t="shared" si="54"/>
        <v>811</v>
      </c>
      <c r="G1461" s="118">
        <f t="shared" si="54"/>
        <v>432</v>
      </c>
      <c r="H1461" s="118">
        <f t="shared" si="54"/>
        <v>45</v>
      </c>
      <c r="I1461" s="118">
        <f t="shared" si="54"/>
        <v>3</v>
      </c>
      <c r="J1461" s="118">
        <f t="shared" si="54"/>
        <v>0</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22.6</v>
      </c>
      <c r="W1461" s="118">
        <v>26.6</v>
      </c>
      <c r="X1461" s="232"/>
    </row>
    <row r="1462" spans="1:24" ht="13.5" customHeight="1" thickBot="1" x14ac:dyDescent="0.3">
      <c r="A1462" s="240" t="s">
        <v>114</v>
      </c>
      <c r="B1462" s="120">
        <f>SUM(B1363:B1458)</f>
        <v>1774</v>
      </c>
      <c r="C1462" s="120">
        <f t="shared" ref="C1462:U1462" si="55">SUM(C1363:C1458)</f>
        <v>20</v>
      </c>
      <c r="D1462" s="120">
        <f t="shared" si="55"/>
        <v>63</v>
      </c>
      <c r="E1462" s="120">
        <f t="shared" si="55"/>
        <v>325</v>
      </c>
      <c r="F1462" s="120">
        <f t="shared" si="55"/>
        <v>825</v>
      </c>
      <c r="G1462" s="120">
        <f t="shared" si="55"/>
        <v>477</v>
      </c>
      <c r="H1462" s="120">
        <f t="shared" si="55"/>
        <v>58</v>
      </c>
      <c r="I1462" s="120">
        <f t="shared" si="55"/>
        <v>6</v>
      </c>
      <c r="J1462" s="120">
        <f t="shared" si="55"/>
        <v>0</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22.8</v>
      </c>
      <c r="W1462" s="120">
        <v>27</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5" t="s">
        <v>90</v>
      </c>
      <c r="C1465" s="556"/>
      <c r="D1465" s="556"/>
      <c r="E1465" s="556"/>
      <c r="F1465" s="556"/>
      <c r="G1465" s="556"/>
      <c r="H1465" s="556"/>
      <c r="I1465" s="556"/>
      <c r="J1465" s="556"/>
      <c r="K1465" s="556"/>
      <c r="L1465" s="556"/>
      <c r="M1465" s="556"/>
      <c r="N1465" s="556"/>
      <c r="O1465" s="556"/>
      <c r="P1465" s="556"/>
      <c r="Q1465" s="556"/>
      <c r="R1465" s="556"/>
      <c r="S1465" s="556"/>
      <c r="T1465" s="556"/>
      <c r="U1465" s="556"/>
      <c r="V1465" s="556"/>
      <c r="W1465" s="557"/>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5</v>
      </c>
      <c r="C1467" s="119">
        <v>0</v>
      </c>
      <c r="D1467" s="119">
        <v>0</v>
      </c>
      <c r="E1467" s="119">
        <v>0</v>
      </c>
      <c r="F1467" s="119">
        <v>1</v>
      </c>
      <c r="G1467" s="119">
        <v>3</v>
      </c>
      <c r="H1467" s="119">
        <v>1</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26.2</v>
      </c>
      <c r="W1467" s="119" t="s">
        <v>187</v>
      </c>
      <c r="X1467" s="232"/>
    </row>
    <row r="1468" spans="1:24" ht="13.5" customHeight="1" x14ac:dyDescent="0.25">
      <c r="A1468" s="237">
        <v>1.0416666666666666E-2</v>
      </c>
      <c r="B1468" s="118">
        <v>1</v>
      </c>
      <c r="C1468" s="118">
        <v>0</v>
      </c>
      <c r="D1468" s="118">
        <v>0</v>
      </c>
      <c r="E1468" s="118">
        <v>1</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v>18.7</v>
      </c>
      <c r="W1468" s="118" t="s">
        <v>187</v>
      </c>
      <c r="X1468" s="232"/>
    </row>
    <row r="1469" spans="1:24" ht="13.5" customHeight="1" x14ac:dyDescent="0.25">
      <c r="A1469" s="237">
        <v>2.0833333333333332E-2</v>
      </c>
      <c r="B1469" s="118">
        <v>0</v>
      </c>
      <c r="C1469" s="118">
        <v>0</v>
      </c>
      <c r="D1469" s="118">
        <v>0</v>
      </c>
      <c r="E1469" s="118">
        <v>0</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t="s">
        <v>187</v>
      </c>
      <c r="W1469" s="118" t="s">
        <v>187</v>
      </c>
      <c r="X1469" s="232"/>
    </row>
    <row r="1470" spans="1:24" ht="13.5" customHeight="1" x14ac:dyDescent="0.25">
      <c r="A1470" s="237">
        <v>3.125E-2</v>
      </c>
      <c r="B1470" s="118">
        <v>2</v>
      </c>
      <c r="C1470" s="118">
        <v>0</v>
      </c>
      <c r="D1470" s="118">
        <v>0</v>
      </c>
      <c r="E1470" s="118">
        <v>0</v>
      </c>
      <c r="F1470" s="118">
        <v>0</v>
      </c>
      <c r="G1470" s="118">
        <v>2</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v>28</v>
      </c>
      <c r="W1470" s="118" t="s">
        <v>187</v>
      </c>
      <c r="X1470" s="232"/>
    </row>
    <row r="1471" spans="1:24" ht="13.5" customHeight="1" x14ac:dyDescent="0.25">
      <c r="A1471" s="237">
        <v>4.1666666666666664E-2</v>
      </c>
      <c r="B1471" s="118">
        <v>4</v>
      </c>
      <c r="C1471" s="118">
        <v>0</v>
      </c>
      <c r="D1471" s="118">
        <v>0</v>
      </c>
      <c r="E1471" s="118">
        <v>0</v>
      </c>
      <c r="F1471" s="118">
        <v>0</v>
      </c>
      <c r="G1471" s="118">
        <v>4</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v>27.5</v>
      </c>
      <c r="W1471" s="118" t="s">
        <v>187</v>
      </c>
      <c r="X1471" s="232"/>
    </row>
    <row r="1472" spans="1:24"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187</v>
      </c>
      <c r="W1472" s="118" t="s">
        <v>187</v>
      </c>
      <c r="X1472" s="232"/>
    </row>
    <row r="1473" spans="1:24" ht="13.5" customHeight="1" x14ac:dyDescent="0.25">
      <c r="A1473" s="237">
        <v>6.25E-2</v>
      </c>
      <c r="B1473" s="118">
        <v>3</v>
      </c>
      <c r="C1473" s="118">
        <v>0</v>
      </c>
      <c r="D1473" s="118">
        <v>0</v>
      </c>
      <c r="E1473" s="118">
        <v>0</v>
      </c>
      <c r="F1473" s="118">
        <v>0</v>
      </c>
      <c r="G1473" s="118">
        <v>3</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v>27.1</v>
      </c>
      <c r="W1473" s="118" t="s">
        <v>187</v>
      </c>
      <c r="X1473" s="232"/>
    </row>
    <row r="1474" spans="1:24" ht="13.5" customHeight="1" x14ac:dyDescent="0.25">
      <c r="A1474" s="237">
        <v>7.2916666666666699E-2</v>
      </c>
      <c r="B1474" s="118">
        <v>1</v>
      </c>
      <c r="C1474" s="118">
        <v>0</v>
      </c>
      <c r="D1474" s="118">
        <v>0</v>
      </c>
      <c r="E1474" s="118">
        <v>0</v>
      </c>
      <c r="F1474" s="118">
        <v>0</v>
      </c>
      <c r="G1474" s="118">
        <v>1</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v>26.9</v>
      </c>
      <c r="W1474" s="118" t="s">
        <v>187</v>
      </c>
      <c r="X1474" s="232"/>
    </row>
    <row r="1475" spans="1:24" ht="13.5" customHeight="1" x14ac:dyDescent="0.25">
      <c r="A1475" s="237">
        <v>8.3333333333333301E-2</v>
      </c>
      <c r="B1475" s="118">
        <v>2</v>
      </c>
      <c r="C1475" s="118">
        <v>0</v>
      </c>
      <c r="D1475" s="118">
        <v>0</v>
      </c>
      <c r="E1475" s="118">
        <v>0</v>
      </c>
      <c r="F1475" s="118">
        <v>0</v>
      </c>
      <c r="G1475" s="118">
        <v>1</v>
      </c>
      <c r="H1475" s="118">
        <v>1</v>
      </c>
      <c r="I1475" s="118">
        <v>0</v>
      </c>
      <c r="J1475" s="118">
        <v>0</v>
      </c>
      <c r="K1475" s="118">
        <v>0</v>
      </c>
      <c r="L1475" s="118">
        <v>0</v>
      </c>
      <c r="M1475" s="118">
        <v>0</v>
      </c>
      <c r="N1475" s="118">
        <v>0</v>
      </c>
      <c r="O1475" s="118">
        <v>0</v>
      </c>
      <c r="P1475" s="118">
        <v>0</v>
      </c>
      <c r="Q1475" s="118">
        <v>0</v>
      </c>
      <c r="R1475" s="118">
        <v>0</v>
      </c>
      <c r="S1475" s="118">
        <v>0</v>
      </c>
      <c r="T1475" s="118">
        <v>0</v>
      </c>
      <c r="U1475" s="118">
        <v>0</v>
      </c>
      <c r="V1475" s="118">
        <v>29.1</v>
      </c>
      <c r="W1475" s="118" t="s">
        <v>187</v>
      </c>
      <c r="X1475" s="232"/>
    </row>
    <row r="1476" spans="1:24" ht="13.5" customHeight="1" x14ac:dyDescent="0.25">
      <c r="A1476" s="237">
        <v>9.375E-2</v>
      </c>
      <c r="B1476" s="118">
        <v>1</v>
      </c>
      <c r="C1476" s="118">
        <v>0</v>
      </c>
      <c r="D1476" s="118">
        <v>0</v>
      </c>
      <c r="E1476" s="118">
        <v>0</v>
      </c>
      <c r="F1476" s="118">
        <v>0</v>
      </c>
      <c r="G1476" s="118">
        <v>1</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29</v>
      </c>
      <c r="W1476" s="118" t="s">
        <v>187</v>
      </c>
      <c r="X1476" s="232"/>
    </row>
    <row r="1477" spans="1:24" ht="13.5" customHeight="1" x14ac:dyDescent="0.25">
      <c r="A1477" s="237">
        <v>0.104166666666667</v>
      </c>
      <c r="B1477" s="118">
        <v>2</v>
      </c>
      <c r="C1477" s="118">
        <v>0</v>
      </c>
      <c r="D1477" s="118">
        <v>0</v>
      </c>
      <c r="E1477" s="118">
        <v>0</v>
      </c>
      <c r="F1477" s="118">
        <v>0</v>
      </c>
      <c r="G1477" s="118">
        <v>0</v>
      </c>
      <c r="H1477" s="118">
        <v>2</v>
      </c>
      <c r="I1477" s="118">
        <v>0</v>
      </c>
      <c r="J1477" s="118">
        <v>0</v>
      </c>
      <c r="K1477" s="118">
        <v>0</v>
      </c>
      <c r="L1477" s="118">
        <v>0</v>
      </c>
      <c r="M1477" s="118">
        <v>0</v>
      </c>
      <c r="N1477" s="118">
        <v>0</v>
      </c>
      <c r="O1477" s="118">
        <v>0</v>
      </c>
      <c r="P1477" s="118">
        <v>0</v>
      </c>
      <c r="Q1477" s="118">
        <v>0</v>
      </c>
      <c r="R1477" s="118">
        <v>0</v>
      </c>
      <c r="S1477" s="118">
        <v>0</v>
      </c>
      <c r="T1477" s="118">
        <v>0</v>
      </c>
      <c r="U1477" s="118">
        <v>0</v>
      </c>
      <c r="V1477" s="118">
        <v>32.799999999999997</v>
      </c>
      <c r="W1477" s="118" t="s">
        <v>187</v>
      </c>
      <c r="X1477" s="232"/>
    </row>
    <row r="1478" spans="1:24" ht="13.5" customHeight="1" x14ac:dyDescent="0.25">
      <c r="A1478" s="237">
        <v>0.114583333333333</v>
      </c>
      <c r="B1478" s="118">
        <v>1</v>
      </c>
      <c r="C1478" s="118">
        <v>0</v>
      </c>
      <c r="D1478" s="118">
        <v>0</v>
      </c>
      <c r="E1478" s="118">
        <v>0</v>
      </c>
      <c r="F1478" s="118">
        <v>0</v>
      </c>
      <c r="G1478" s="118">
        <v>1</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28.5</v>
      </c>
      <c r="W1478" s="118" t="s">
        <v>187</v>
      </c>
      <c r="X1478" s="232"/>
    </row>
    <row r="1479" spans="1:24" ht="13.5" customHeight="1" x14ac:dyDescent="0.25">
      <c r="A1479" s="237">
        <v>0.125</v>
      </c>
      <c r="B1479" s="118">
        <v>2</v>
      </c>
      <c r="C1479" s="118">
        <v>0</v>
      </c>
      <c r="D1479" s="118">
        <v>0</v>
      </c>
      <c r="E1479" s="118">
        <v>0</v>
      </c>
      <c r="F1479" s="118">
        <v>0</v>
      </c>
      <c r="G1479" s="118">
        <v>2</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v>28.3</v>
      </c>
      <c r="W1479" s="118" t="s">
        <v>187</v>
      </c>
      <c r="X1479" s="232"/>
    </row>
    <row r="1480" spans="1:24" ht="13.5" customHeight="1" x14ac:dyDescent="0.25">
      <c r="A1480" s="237">
        <v>0.13541666666666699</v>
      </c>
      <c r="B1480" s="118">
        <v>5</v>
      </c>
      <c r="C1480" s="118">
        <v>0</v>
      </c>
      <c r="D1480" s="118">
        <v>0</v>
      </c>
      <c r="E1480" s="118">
        <v>1</v>
      </c>
      <c r="F1480" s="118">
        <v>3</v>
      </c>
      <c r="G1480" s="118">
        <v>1</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23.9</v>
      </c>
      <c r="W1480" s="118" t="s">
        <v>187</v>
      </c>
      <c r="X1480" s="232"/>
    </row>
    <row r="1481" spans="1:24" ht="13.5" customHeight="1" x14ac:dyDescent="0.25">
      <c r="A1481" s="237">
        <v>0.14583333333333301</v>
      </c>
      <c r="B1481" s="118">
        <v>2</v>
      </c>
      <c r="C1481" s="118">
        <v>0</v>
      </c>
      <c r="D1481" s="118">
        <v>0</v>
      </c>
      <c r="E1481" s="118">
        <v>0</v>
      </c>
      <c r="F1481" s="118">
        <v>0</v>
      </c>
      <c r="G1481" s="118">
        <v>1</v>
      </c>
      <c r="H1481" s="118">
        <v>1</v>
      </c>
      <c r="I1481" s="118">
        <v>0</v>
      </c>
      <c r="J1481" s="118">
        <v>0</v>
      </c>
      <c r="K1481" s="118">
        <v>0</v>
      </c>
      <c r="L1481" s="118">
        <v>0</v>
      </c>
      <c r="M1481" s="118">
        <v>0</v>
      </c>
      <c r="N1481" s="118">
        <v>0</v>
      </c>
      <c r="O1481" s="118">
        <v>0</v>
      </c>
      <c r="P1481" s="118">
        <v>0</v>
      </c>
      <c r="Q1481" s="118">
        <v>0</v>
      </c>
      <c r="R1481" s="118">
        <v>0</v>
      </c>
      <c r="S1481" s="118">
        <v>0</v>
      </c>
      <c r="T1481" s="118">
        <v>0</v>
      </c>
      <c r="U1481" s="118">
        <v>0</v>
      </c>
      <c r="V1481" s="118">
        <v>29.6</v>
      </c>
      <c r="W1481" s="118" t="s">
        <v>187</v>
      </c>
      <c r="X1481" s="232"/>
    </row>
    <row r="1482" spans="1:24" ht="13.5" customHeight="1" x14ac:dyDescent="0.25">
      <c r="A1482" s="237">
        <v>0.15625</v>
      </c>
      <c r="B1482" s="118">
        <v>2</v>
      </c>
      <c r="C1482" s="118">
        <v>0</v>
      </c>
      <c r="D1482" s="118">
        <v>0</v>
      </c>
      <c r="E1482" s="118">
        <v>0</v>
      </c>
      <c r="F1482" s="118">
        <v>0</v>
      </c>
      <c r="G1482" s="118">
        <v>2</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v>26.1</v>
      </c>
      <c r="W1482" s="118" t="s">
        <v>187</v>
      </c>
      <c r="X1482" s="232"/>
    </row>
    <row r="1483" spans="1:24"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187</v>
      </c>
      <c r="W1483" s="118" t="s">
        <v>187</v>
      </c>
      <c r="X1483" s="232"/>
    </row>
    <row r="1484" spans="1:24" ht="13.5" customHeight="1" x14ac:dyDescent="0.25">
      <c r="A1484" s="237">
        <v>0.17708333333333301</v>
      </c>
      <c r="B1484" s="118">
        <v>1</v>
      </c>
      <c r="C1484" s="118">
        <v>0</v>
      </c>
      <c r="D1484" s="118">
        <v>0</v>
      </c>
      <c r="E1484" s="118">
        <v>0</v>
      </c>
      <c r="F1484" s="118">
        <v>1</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22.8</v>
      </c>
      <c r="W1484" s="118" t="s">
        <v>187</v>
      </c>
      <c r="X1484" s="232"/>
    </row>
    <row r="1485" spans="1:24" ht="13.5" customHeight="1" x14ac:dyDescent="0.25">
      <c r="A1485" s="237">
        <v>0.1875</v>
      </c>
      <c r="B1485" s="118">
        <v>2</v>
      </c>
      <c r="C1485" s="118">
        <v>0</v>
      </c>
      <c r="D1485" s="118">
        <v>0</v>
      </c>
      <c r="E1485" s="118">
        <v>1</v>
      </c>
      <c r="F1485" s="118">
        <v>0</v>
      </c>
      <c r="G1485" s="118">
        <v>1</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22.8</v>
      </c>
      <c r="W1485" s="118" t="s">
        <v>187</v>
      </c>
      <c r="X1485" s="232"/>
    </row>
    <row r="1486" spans="1:24" ht="13.5" customHeight="1" x14ac:dyDescent="0.25">
      <c r="A1486" s="237">
        <v>0.19791666666666699</v>
      </c>
      <c r="B1486" s="118">
        <v>7</v>
      </c>
      <c r="C1486" s="118">
        <v>0</v>
      </c>
      <c r="D1486" s="118">
        <v>0</v>
      </c>
      <c r="E1486" s="118">
        <v>0</v>
      </c>
      <c r="F1486" s="118">
        <v>5</v>
      </c>
      <c r="G1486" s="118">
        <v>2</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23.5</v>
      </c>
      <c r="W1486" s="118" t="s">
        <v>187</v>
      </c>
      <c r="X1486" s="232"/>
    </row>
    <row r="1487" spans="1:24" ht="13.5" customHeight="1" x14ac:dyDescent="0.25">
      <c r="A1487" s="237">
        <v>0.20833333333333301</v>
      </c>
      <c r="B1487" s="118">
        <v>5</v>
      </c>
      <c r="C1487" s="118">
        <v>0</v>
      </c>
      <c r="D1487" s="118">
        <v>0</v>
      </c>
      <c r="E1487" s="118">
        <v>0</v>
      </c>
      <c r="F1487" s="118">
        <v>2</v>
      </c>
      <c r="G1487" s="118">
        <v>1</v>
      </c>
      <c r="H1487" s="118">
        <v>1</v>
      </c>
      <c r="I1487" s="118">
        <v>1</v>
      </c>
      <c r="J1487" s="118">
        <v>0</v>
      </c>
      <c r="K1487" s="118">
        <v>0</v>
      </c>
      <c r="L1487" s="118">
        <v>0</v>
      </c>
      <c r="M1487" s="118">
        <v>0</v>
      </c>
      <c r="N1487" s="118">
        <v>0</v>
      </c>
      <c r="O1487" s="118">
        <v>0</v>
      </c>
      <c r="P1487" s="118">
        <v>0</v>
      </c>
      <c r="Q1487" s="118">
        <v>0</v>
      </c>
      <c r="R1487" s="118">
        <v>0</v>
      </c>
      <c r="S1487" s="118">
        <v>0</v>
      </c>
      <c r="T1487" s="118">
        <v>0</v>
      </c>
      <c r="U1487" s="118">
        <v>0</v>
      </c>
      <c r="V1487" s="118">
        <v>28.5</v>
      </c>
      <c r="W1487" s="118" t="s">
        <v>187</v>
      </c>
      <c r="X1487" s="232"/>
    </row>
    <row r="1488" spans="1:24" ht="13.5" customHeight="1" x14ac:dyDescent="0.25">
      <c r="A1488" s="237">
        <v>0.21875</v>
      </c>
      <c r="B1488" s="118">
        <v>2</v>
      </c>
      <c r="C1488" s="118">
        <v>0</v>
      </c>
      <c r="D1488" s="118">
        <v>0</v>
      </c>
      <c r="E1488" s="118">
        <v>0</v>
      </c>
      <c r="F1488" s="118">
        <v>1</v>
      </c>
      <c r="G1488" s="118">
        <v>1</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25.8</v>
      </c>
      <c r="W1488" s="118" t="s">
        <v>187</v>
      </c>
      <c r="X1488" s="232"/>
    </row>
    <row r="1489" spans="1:24" ht="13.5" customHeight="1" x14ac:dyDescent="0.25">
      <c r="A1489" s="237">
        <v>0.22916666666666699</v>
      </c>
      <c r="B1489" s="118">
        <v>6</v>
      </c>
      <c r="C1489" s="118">
        <v>0</v>
      </c>
      <c r="D1489" s="118">
        <v>0</v>
      </c>
      <c r="E1489" s="118">
        <v>0</v>
      </c>
      <c r="F1489" s="118">
        <v>4</v>
      </c>
      <c r="G1489" s="118">
        <v>1</v>
      </c>
      <c r="H1489" s="118">
        <v>1</v>
      </c>
      <c r="I1489" s="118">
        <v>0</v>
      </c>
      <c r="J1489" s="118">
        <v>0</v>
      </c>
      <c r="K1489" s="118">
        <v>0</v>
      </c>
      <c r="L1489" s="118">
        <v>0</v>
      </c>
      <c r="M1489" s="118">
        <v>0</v>
      </c>
      <c r="N1489" s="118">
        <v>0</v>
      </c>
      <c r="O1489" s="118">
        <v>0</v>
      </c>
      <c r="P1489" s="118">
        <v>0</v>
      </c>
      <c r="Q1489" s="118">
        <v>0</v>
      </c>
      <c r="R1489" s="118">
        <v>0</v>
      </c>
      <c r="S1489" s="118">
        <v>0</v>
      </c>
      <c r="T1489" s="118">
        <v>0</v>
      </c>
      <c r="U1489" s="118">
        <v>0</v>
      </c>
      <c r="V1489" s="118">
        <v>25.7</v>
      </c>
      <c r="W1489" s="118" t="s">
        <v>187</v>
      </c>
      <c r="X1489" s="232"/>
    </row>
    <row r="1490" spans="1:24" ht="13.5" customHeight="1" x14ac:dyDescent="0.25">
      <c r="A1490" s="237">
        <v>0.23958333333333301</v>
      </c>
      <c r="B1490" s="118">
        <v>6</v>
      </c>
      <c r="C1490" s="118">
        <v>0</v>
      </c>
      <c r="D1490" s="118">
        <v>0</v>
      </c>
      <c r="E1490" s="118">
        <v>0</v>
      </c>
      <c r="F1490" s="118">
        <v>4</v>
      </c>
      <c r="G1490" s="118">
        <v>1</v>
      </c>
      <c r="H1490" s="118">
        <v>1</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25</v>
      </c>
      <c r="W1490" s="118" t="s">
        <v>187</v>
      </c>
      <c r="X1490" s="232"/>
    </row>
    <row r="1491" spans="1:24" ht="13.5" customHeight="1" x14ac:dyDescent="0.25">
      <c r="A1491" s="237">
        <v>0.25</v>
      </c>
      <c r="B1491" s="118">
        <v>8</v>
      </c>
      <c r="C1491" s="118">
        <v>0</v>
      </c>
      <c r="D1491" s="118">
        <v>0</v>
      </c>
      <c r="E1491" s="118">
        <v>0</v>
      </c>
      <c r="F1491" s="118">
        <v>0</v>
      </c>
      <c r="G1491" s="118">
        <v>8</v>
      </c>
      <c r="H1491" s="118">
        <v>0</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27.9</v>
      </c>
      <c r="W1491" s="118" t="s">
        <v>187</v>
      </c>
      <c r="X1491" s="232"/>
    </row>
    <row r="1492" spans="1:24" ht="13.5" customHeight="1" x14ac:dyDescent="0.25">
      <c r="A1492" s="237">
        <v>0.26041666666666702</v>
      </c>
      <c r="B1492" s="118">
        <v>10</v>
      </c>
      <c r="C1492" s="118">
        <v>0</v>
      </c>
      <c r="D1492" s="118">
        <v>0</v>
      </c>
      <c r="E1492" s="118">
        <v>0</v>
      </c>
      <c r="F1492" s="118">
        <v>5</v>
      </c>
      <c r="G1492" s="118">
        <v>3</v>
      </c>
      <c r="H1492" s="118">
        <v>2</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25.8</v>
      </c>
      <c r="W1492" s="118" t="s">
        <v>187</v>
      </c>
      <c r="X1492" s="232"/>
    </row>
    <row r="1493" spans="1:24" ht="13.5" customHeight="1" x14ac:dyDescent="0.25">
      <c r="A1493" s="237">
        <v>0.27083333333333298</v>
      </c>
      <c r="B1493" s="118">
        <v>16</v>
      </c>
      <c r="C1493" s="118">
        <v>0</v>
      </c>
      <c r="D1493" s="118">
        <v>0</v>
      </c>
      <c r="E1493" s="118">
        <v>2</v>
      </c>
      <c r="F1493" s="118">
        <v>7</v>
      </c>
      <c r="G1493" s="118">
        <v>5</v>
      </c>
      <c r="H1493" s="118">
        <v>1</v>
      </c>
      <c r="I1493" s="118">
        <v>1</v>
      </c>
      <c r="J1493" s="118">
        <v>0</v>
      </c>
      <c r="K1493" s="118">
        <v>0</v>
      </c>
      <c r="L1493" s="118">
        <v>0</v>
      </c>
      <c r="M1493" s="118">
        <v>0</v>
      </c>
      <c r="N1493" s="118">
        <v>0</v>
      </c>
      <c r="O1493" s="118">
        <v>0</v>
      </c>
      <c r="P1493" s="118">
        <v>0</v>
      </c>
      <c r="Q1493" s="118">
        <v>0</v>
      </c>
      <c r="R1493" s="118">
        <v>0</v>
      </c>
      <c r="S1493" s="118">
        <v>0</v>
      </c>
      <c r="T1493" s="118">
        <v>0</v>
      </c>
      <c r="U1493" s="118">
        <v>0</v>
      </c>
      <c r="V1493" s="118">
        <v>24.7</v>
      </c>
      <c r="W1493" s="118">
        <v>31.2</v>
      </c>
      <c r="X1493" s="232"/>
    </row>
    <row r="1494" spans="1:24" ht="13.5" customHeight="1" x14ac:dyDescent="0.25">
      <c r="A1494" s="237">
        <v>0.28125</v>
      </c>
      <c r="B1494" s="118">
        <v>29</v>
      </c>
      <c r="C1494" s="118">
        <v>0</v>
      </c>
      <c r="D1494" s="118">
        <v>0</v>
      </c>
      <c r="E1494" s="118">
        <v>0</v>
      </c>
      <c r="F1494" s="118">
        <v>13</v>
      </c>
      <c r="G1494" s="118">
        <v>16</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25</v>
      </c>
      <c r="W1494" s="118">
        <v>28.1</v>
      </c>
      <c r="X1494" s="232"/>
    </row>
    <row r="1495" spans="1:24" ht="13.5" customHeight="1" x14ac:dyDescent="0.25">
      <c r="A1495" s="237">
        <v>0.29166666666666702</v>
      </c>
      <c r="B1495" s="118">
        <v>57</v>
      </c>
      <c r="C1495" s="118">
        <v>1</v>
      </c>
      <c r="D1495" s="118">
        <v>0</v>
      </c>
      <c r="E1495" s="118">
        <v>8</v>
      </c>
      <c r="F1495" s="118">
        <v>31</v>
      </c>
      <c r="G1495" s="118">
        <v>17</v>
      </c>
      <c r="H1495" s="118">
        <v>0</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23.5</v>
      </c>
      <c r="W1495" s="118">
        <v>27.3</v>
      </c>
      <c r="X1495" s="232"/>
    </row>
    <row r="1496" spans="1:24" ht="13.5" customHeight="1" x14ac:dyDescent="0.25">
      <c r="A1496" s="237">
        <v>0.30208333333333298</v>
      </c>
      <c r="B1496" s="118">
        <v>54</v>
      </c>
      <c r="C1496" s="118">
        <v>0</v>
      </c>
      <c r="D1496" s="118">
        <v>1</v>
      </c>
      <c r="E1496" s="118">
        <v>3</v>
      </c>
      <c r="F1496" s="118">
        <v>34</v>
      </c>
      <c r="G1496" s="118">
        <v>14</v>
      </c>
      <c r="H1496" s="118">
        <v>2</v>
      </c>
      <c r="I1496" s="118">
        <v>0</v>
      </c>
      <c r="J1496" s="118">
        <v>0</v>
      </c>
      <c r="K1496" s="118">
        <v>0</v>
      </c>
      <c r="L1496" s="118">
        <v>0</v>
      </c>
      <c r="M1496" s="118">
        <v>0</v>
      </c>
      <c r="N1496" s="118">
        <v>0</v>
      </c>
      <c r="O1496" s="118">
        <v>0</v>
      </c>
      <c r="P1496" s="118">
        <v>0</v>
      </c>
      <c r="Q1496" s="118">
        <v>0</v>
      </c>
      <c r="R1496" s="118">
        <v>0</v>
      </c>
      <c r="S1496" s="118">
        <v>0</v>
      </c>
      <c r="T1496" s="118">
        <v>0</v>
      </c>
      <c r="U1496" s="118">
        <v>0</v>
      </c>
      <c r="V1496" s="118">
        <v>23.8</v>
      </c>
      <c r="W1496" s="118">
        <v>26.7</v>
      </c>
      <c r="X1496" s="232"/>
    </row>
    <row r="1497" spans="1:24" ht="13.5" customHeight="1" x14ac:dyDescent="0.25">
      <c r="A1497" s="237">
        <v>0.3125</v>
      </c>
      <c r="B1497" s="118">
        <v>53</v>
      </c>
      <c r="C1497" s="118">
        <v>0</v>
      </c>
      <c r="D1497" s="118">
        <v>1</v>
      </c>
      <c r="E1497" s="118">
        <v>18</v>
      </c>
      <c r="F1497" s="118">
        <v>14</v>
      </c>
      <c r="G1497" s="118">
        <v>18</v>
      </c>
      <c r="H1497" s="118">
        <v>2</v>
      </c>
      <c r="I1497" s="118">
        <v>0</v>
      </c>
      <c r="J1497" s="118">
        <v>0</v>
      </c>
      <c r="K1497" s="118">
        <v>0</v>
      </c>
      <c r="L1497" s="118">
        <v>0</v>
      </c>
      <c r="M1497" s="118">
        <v>0</v>
      </c>
      <c r="N1497" s="118">
        <v>0</v>
      </c>
      <c r="O1497" s="118">
        <v>0</v>
      </c>
      <c r="P1497" s="118">
        <v>0</v>
      </c>
      <c r="Q1497" s="118">
        <v>0</v>
      </c>
      <c r="R1497" s="118">
        <v>0</v>
      </c>
      <c r="S1497" s="118">
        <v>0</v>
      </c>
      <c r="T1497" s="118">
        <v>0</v>
      </c>
      <c r="U1497" s="118">
        <v>0</v>
      </c>
      <c r="V1497" s="118">
        <v>22.5</v>
      </c>
      <c r="W1497" s="118">
        <v>26.7</v>
      </c>
      <c r="X1497" s="232"/>
    </row>
    <row r="1498" spans="1:24" ht="13.5" customHeight="1" x14ac:dyDescent="0.25">
      <c r="A1498" s="237">
        <v>0.32291666666666702</v>
      </c>
      <c r="B1498" s="118">
        <v>65</v>
      </c>
      <c r="C1498" s="118">
        <v>2</v>
      </c>
      <c r="D1498" s="118">
        <v>0</v>
      </c>
      <c r="E1498" s="118">
        <v>2</v>
      </c>
      <c r="F1498" s="118">
        <v>52</v>
      </c>
      <c r="G1498" s="118">
        <v>9</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22.6</v>
      </c>
      <c r="W1498" s="118">
        <v>24.7</v>
      </c>
      <c r="X1498" s="232"/>
    </row>
    <row r="1499" spans="1:24" ht="13.5" customHeight="1" x14ac:dyDescent="0.25">
      <c r="A1499" s="237">
        <v>0.33333333333333298</v>
      </c>
      <c r="B1499" s="118">
        <v>48</v>
      </c>
      <c r="C1499" s="118">
        <v>0</v>
      </c>
      <c r="D1499" s="118">
        <v>0</v>
      </c>
      <c r="E1499" s="118">
        <v>7</v>
      </c>
      <c r="F1499" s="118">
        <v>34</v>
      </c>
      <c r="G1499" s="118">
        <v>7</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21.9</v>
      </c>
      <c r="W1499" s="118">
        <v>25.1</v>
      </c>
      <c r="X1499" s="232"/>
    </row>
    <row r="1500" spans="1:24" ht="13.5" customHeight="1" x14ac:dyDescent="0.25">
      <c r="A1500" s="237">
        <v>0.34375</v>
      </c>
      <c r="B1500" s="118">
        <v>72</v>
      </c>
      <c r="C1500" s="118">
        <v>1</v>
      </c>
      <c r="D1500" s="118">
        <v>3</v>
      </c>
      <c r="E1500" s="118">
        <v>33</v>
      </c>
      <c r="F1500" s="118">
        <v>35</v>
      </c>
      <c r="G1500" s="118">
        <v>0</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19.3</v>
      </c>
      <c r="W1500" s="118">
        <v>22.4</v>
      </c>
      <c r="X1500" s="232"/>
    </row>
    <row r="1501" spans="1:24" ht="13.5" customHeight="1" x14ac:dyDescent="0.25">
      <c r="A1501" s="237">
        <v>0.35416666666666702</v>
      </c>
      <c r="B1501" s="118">
        <v>74</v>
      </c>
      <c r="C1501" s="118">
        <v>1</v>
      </c>
      <c r="D1501" s="118">
        <v>17</v>
      </c>
      <c r="E1501" s="118">
        <v>36</v>
      </c>
      <c r="F1501" s="118">
        <v>20</v>
      </c>
      <c r="G1501" s="118">
        <v>0</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18.100000000000001</v>
      </c>
      <c r="W1501" s="118">
        <v>22.8</v>
      </c>
      <c r="X1501" s="232"/>
    </row>
    <row r="1502" spans="1:24" ht="13.5" customHeight="1" x14ac:dyDescent="0.25">
      <c r="A1502" s="237">
        <v>0.36458333333333298</v>
      </c>
      <c r="B1502" s="118">
        <v>79</v>
      </c>
      <c r="C1502" s="118">
        <v>3</v>
      </c>
      <c r="D1502" s="118">
        <v>33</v>
      </c>
      <c r="E1502" s="118">
        <v>24</v>
      </c>
      <c r="F1502" s="118">
        <v>18</v>
      </c>
      <c r="G1502" s="118">
        <v>1</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16</v>
      </c>
      <c r="W1502" s="118">
        <v>21.3</v>
      </c>
      <c r="X1502" s="232"/>
    </row>
    <row r="1503" spans="1:24" ht="13.5" customHeight="1" x14ac:dyDescent="0.25">
      <c r="A1503" s="237">
        <v>0.375</v>
      </c>
      <c r="B1503" s="118">
        <v>64</v>
      </c>
      <c r="C1503" s="118">
        <v>2</v>
      </c>
      <c r="D1503" s="118">
        <v>5</v>
      </c>
      <c r="E1503" s="118">
        <v>17</v>
      </c>
      <c r="F1503" s="118">
        <v>39</v>
      </c>
      <c r="G1503" s="118">
        <v>1</v>
      </c>
      <c r="H1503" s="118">
        <v>0</v>
      </c>
      <c r="I1503" s="118">
        <v>0</v>
      </c>
      <c r="J1503" s="118">
        <v>0</v>
      </c>
      <c r="K1503" s="118">
        <v>0</v>
      </c>
      <c r="L1503" s="118">
        <v>0</v>
      </c>
      <c r="M1503" s="118">
        <v>0</v>
      </c>
      <c r="N1503" s="118">
        <v>0</v>
      </c>
      <c r="O1503" s="118">
        <v>0</v>
      </c>
      <c r="P1503" s="118">
        <v>0</v>
      </c>
      <c r="Q1503" s="118">
        <v>0</v>
      </c>
      <c r="R1503" s="118">
        <v>0</v>
      </c>
      <c r="S1503" s="118">
        <v>0</v>
      </c>
      <c r="T1503" s="118">
        <v>0</v>
      </c>
      <c r="U1503" s="118">
        <v>0</v>
      </c>
      <c r="V1503" s="118">
        <v>19.8</v>
      </c>
      <c r="W1503" s="118">
        <v>22.7</v>
      </c>
      <c r="X1503" s="232"/>
    </row>
    <row r="1504" spans="1:24" ht="13.5" customHeight="1" x14ac:dyDescent="0.25">
      <c r="A1504" s="237">
        <v>0.38541666666666702</v>
      </c>
      <c r="B1504" s="118">
        <v>36</v>
      </c>
      <c r="C1504" s="118">
        <v>0</v>
      </c>
      <c r="D1504" s="118">
        <v>0</v>
      </c>
      <c r="E1504" s="118">
        <v>3</v>
      </c>
      <c r="F1504" s="118">
        <v>32</v>
      </c>
      <c r="G1504" s="118">
        <v>1</v>
      </c>
      <c r="H1504" s="118">
        <v>0</v>
      </c>
      <c r="I1504" s="118">
        <v>0</v>
      </c>
      <c r="J1504" s="118">
        <v>0</v>
      </c>
      <c r="K1504" s="118">
        <v>0</v>
      </c>
      <c r="L1504" s="118">
        <v>0</v>
      </c>
      <c r="M1504" s="118">
        <v>0</v>
      </c>
      <c r="N1504" s="118">
        <v>0</v>
      </c>
      <c r="O1504" s="118">
        <v>0</v>
      </c>
      <c r="P1504" s="118">
        <v>0</v>
      </c>
      <c r="Q1504" s="118">
        <v>0</v>
      </c>
      <c r="R1504" s="118">
        <v>0</v>
      </c>
      <c r="S1504" s="118">
        <v>0</v>
      </c>
      <c r="T1504" s="118">
        <v>0</v>
      </c>
      <c r="U1504" s="118">
        <v>0</v>
      </c>
      <c r="V1504" s="118">
        <v>21.2</v>
      </c>
      <c r="W1504" s="118">
        <v>22.2</v>
      </c>
      <c r="X1504" s="232"/>
    </row>
    <row r="1505" spans="1:24" ht="13.5" customHeight="1" x14ac:dyDescent="0.25">
      <c r="A1505" s="237">
        <v>0.39583333333333298</v>
      </c>
      <c r="B1505" s="118">
        <v>67</v>
      </c>
      <c r="C1505" s="118">
        <v>1</v>
      </c>
      <c r="D1505" s="118">
        <v>5</v>
      </c>
      <c r="E1505" s="118">
        <v>26</v>
      </c>
      <c r="F1505" s="118">
        <v>24</v>
      </c>
      <c r="G1505" s="118">
        <v>11</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20.5</v>
      </c>
      <c r="W1505" s="118">
        <v>25.1</v>
      </c>
      <c r="X1505" s="232"/>
    </row>
    <row r="1506" spans="1:24" ht="13.5" customHeight="1" x14ac:dyDescent="0.25">
      <c r="A1506" s="237">
        <v>0.40625</v>
      </c>
      <c r="B1506" s="118">
        <v>49</v>
      </c>
      <c r="C1506" s="118">
        <v>1</v>
      </c>
      <c r="D1506" s="118">
        <v>8</v>
      </c>
      <c r="E1506" s="118">
        <v>14</v>
      </c>
      <c r="F1506" s="118">
        <v>22</v>
      </c>
      <c r="G1506" s="118">
        <v>4</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19.100000000000001</v>
      </c>
      <c r="W1506" s="118">
        <v>23</v>
      </c>
      <c r="X1506" s="232"/>
    </row>
    <row r="1507" spans="1:24" ht="13.5" customHeight="1" x14ac:dyDescent="0.25">
      <c r="A1507" s="237">
        <v>0.41666666666666702</v>
      </c>
      <c r="B1507" s="118">
        <v>30</v>
      </c>
      <c r="C1507" s="118">
        <v>0</v>
      </c>
      <c r="D1507" s="118">
        <v>3</v>
      </c>
      <c r="E1507" s="118">
        <v>9</v>
      </c>
      <c r="F1507" s="118">
        <v>15</v>
      </c>
      <c r="G1507" s="118">
        <v>3</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20.399999999999999</v>
      </c>
      <c r="W1507" s="118">
        <v>24.6</v>
      </c>
      <c r="X1507" s="232"/>
    </row>
    <row r="1508" spans="1:24" ht="13.5" customHeight="1" x14ac:dyDescent="0.25">
      <c r="A1508" s="237">
        <v>0.42708333333333298</v>
      </c>
      <c r="B1508" s="118">
        <v>34</v>
      </c>
      <c r="C1508" s="118">
        <v>1</v>
      </c>
      <c r="D1508" s="118">
        <v>1</v>
      </c>
      <c r="E1508" s="118">
        <v>3</v>
      </c>
      <c r="F1508" s="118">
        <v>21</v>
      </c>
      <c r="G1508" s="118">
        <v>7</v>
      </c>
      <c r="H1508" s="118">
        <v>1</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22.3</v>
      </c>
      <c r="W1508" s="118">
        <v>25.3</v>
      </c>
      <c r="X1508" s="232"/>
    </row>
    <row r="1509" spans="1:24" ht="13.5" customHeight="1" x14ac:dyDescent="0.25">
      <c r="A1509" s="237">
        <v>0.4375</v>
      </c>
      <c r="B1509" s="118">
        <v>56</v>
      </c>
      <c r="C1509" s="118">
        <v>0</v>
      </c>
      <c r="D1509" s="118">
        <v>1</v>
      </c>
      <c r="E1509" s="118">
        <v>4</v>
      </c>
      <c r="F1509" s="118">
        <v>44</v>
      </c>
      <c r="G1509" s="118">
        <v>6</v>
      </c>
      <c r="H1509" s="118">
        <v>1</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22.8</v>
      </c>
      <c r="W1509" s="118">
        <v>24.7</v>
      </c>
      <c r="X1509" s="232"/>
    </row>
    <row r="1510" spans="1:24" ht="13.5" customHeight="1" x14ac:dyDescent="0.25">
      <c r="A1510" s="237">
        <v>0.44791666666666702</v>
      </c>
      <c r="B1510" s="118">
        <v>55</v>
      </c>
      <c r="C1510" s="118">
        <v>1</v>
      </c>
      <c r="D1510" s="118">
        <v>5</v>
      </c>
      <c r="E1510" s="118">
        <v>8</v>
      </c>
      <c r="F1510" s="118">
        <v>28</v>
      </c>
      <c r="G1510" s="118">
        <v>12</v>
      </c>
      <c r="H1510" s="118">
        <v>0</v>
      </c>
      <c r="I1510" s="118">
        <v>1</v>
      </c>
      <c r="J1510" s="118">
        <v>0</v>
      </c>
      <c r="K1510" s="118">
        <v>0</v>
      </c>
      <c r="L1510" s="118">
        <v>0</v>
      </c>
      <c r="M1510" s="118">
        <v>0</v>
      </c>
      <c r="N1510" s="118">
        <v>0</v>
      </c>
      <c r="O1510" s="118">
        <v>0</v>
      </c>
      <c r="P1510" s="118">
        <v>0</v>
      </c>
      <c r="Q1510" s="118">
        <v>0</v>
      </c>
      <c r="R1510" s="118">
        <v>0</v>
      </c>
      <c r="S1510" s="118">
        <v>0</v>
      </c>
      <c r="T1510" s="118">
        <v>0</v>
      </c>
      <c r="U1510" s="118">
        <v>0</v>
      </c>
      <c r="V1510" s="118">
        <v>21.5</v>
      </c>
      <c r="W1510" s="118">
        <v>25.6</v>
      </c>
      <c r="X1510" s="232"/>
    </row>
    <row r="1511" spans="1:24" ht="13.5" customHeight="1" x14ac:dyDescent="0.25">
      <c r="A1511" s="237">
        <v>0.45833333333333298</v>
      </c>
      <c r="B1511" s="118">
        <v>38</v>
      </c>
      <c r="C1511" s="118">
        <v>0</v>
      </c>
      <c r="D1511" s="118">
        <v>0</v>
      </c>
      <c r="E1511" s="118">
        <v>5</v>
      </c>
      <c r="F1511" s="118">
        <v>17</v>
      </c>
      <c r="G1511" s="118">
        <v>16</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23.3</v>
      </c>
      <c r="W1511" s="118">
        <v>25.7</v>
      </c>
      <c r="X1511" s="232"/>
    </row>
    <row r="1512" spans="1:24" ht="13.5" customHeight="1" x14ac:dyDescent="0.25">
      <c r="A1512" s="237">
        <v>0.46875</v>
      </c>
      <c r="B1512" s="118">
        <v>37</v>
      </c>
      <c r="C1512" s="118">
        <v>0</v>
      </c>
      <c r="D1512" s="118">
        <v>0</v>
      </c>
      <c r="E1512" s="118">
        <v>3</v>
      </c>
      <c r="F1512" s="118">
        <v>27</v>
      </c>
      <c r="G1512" s="118">
        <v>7</v>
      </c>
      <c r="H1512" s="118">
        <v>0</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23.5</v>
      </c>
      <c r="W1512" s="118">
        <v>25.7</v>
      </c>
      <c r="X1512" s="232"/>
    </row>
    <row r="1513" spans="1:24" ht="13.5" customHeight="1" x14ac:dyDescent="0.25">
      <c r="A1513" s="237">
        <v>0.47916666666666702</v>
      </c>
      <c r="B1513" s="118">
        <v>27</v>
      </c>
      <c r="C1513" s="118">
        <v>0</v>
      </c>
      <c r="D1513" s="118">
        <v>0</v>
      </c>
      <c r="E1513" s="118">
        <v>12</v>
      </c>
      <c r="F1513" s="118">
        <v>8</v>
      </c>
      <c r="G1513" s="118">
        <v>6</v>
      </c>
      <c r="H1513" s="118">
        <v>1</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21.8</v>
      </c>
      <c r="W1513" s="118">
        <v>25.3</v>
      </c>
      <c r="X1513" s="232"/>
    </row>
    <row r="1514" spans="1:24" ht="13.5" customHeight="1" x14ac:dyDescent="0.25">
      <c r="A1514" s="237">
        <v>0.48958333333333298</v>
      </c>
      <c r="B1514" s="118">
        <v>51</v>
      </c>
      <c r="C1514" s="118">
        <v>0</v>
      </c>
      <c r="D1514" s="118">
        <v>1</v>
      </c>
      <c r="E1514" s="118">
        <v>5</v>
      </c>
      <c r="F1514" s="118">
        <v>35</v>
      </c>
      <c r="G1514" s="118">
        <v>8</v>
      </c>
      <c r="H1514" s="118">
        <v>2</v>
      </c>
      <c r="I1514" s="118">
        <v>0</v>
      </c>
      <c r="J1514" s="118">
        <v>0</v>
      </c>
      <c r="K1514" s="118">
        <v>0</v>
      </c>
      <c r="L1514" s="118">
        <v>0</v>
      </c>
      <c r="M1514" s="118">
        <v>0</v>
      </c>
      <c r="N1514" s="118">
        <v>0</v>
      </c>
      <c r="O1514" s="118">
        <v>0</v>
      </c>
      <c r="P1514" s="118">
        <v>0</v>
      </c>
      <c r="Q1514" s="118">
        <v>0</v>
      </c>
      <c r="R1514" s="118">
        <v>0</v>
      </c>
      <c r="S1514" s="118">
        <v>0</v>
      </c>
      <c r="T1514" s="118">
        <v>0</v>
      </c>
      <c r="U1514" s="118">
        <v>0</v>
      </c>
      <c r="V1514" s="118">
        <v>22.9</v>
      </c>
      <c r="W1514" s="118">
        <v>26.4</v>
      </c>
      <c r="X1514" s="232"/>
    </row>
    <row r="1515" spans="1:24" ht="13.5" customHeight="1" x14ac:dyDescent="0.25">
      <c r="A1515" s="237">
        <v>0.5</v>
      </c>
      <c r="B1515" s="118">
        <v>30</v>
      </c>
      <c r="C1515" s="118">
        <v>1</v>
      </c>
      <c r="D1515" s="118">
        <v>5</v>
      </c>
      <c r="E1515" s="118">
        <v>9</v>
      </c>
      <c r="F1515" s="118">
        <v>11</v>
      </c>
      <c r="G1515" s="118">
        <v>4</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19.8</v>
      </c>
      <c r="W1515" s="118">
        <v>25.6</v>
      </c>
      <c r="X1515" s="232"/>
    </row>
    <row r="1516" spans="1:24" ht="13.5" customHeight="1" x14ac:dyDescent="0.25">
      <c r="A1516" s="237">
        <v>0.51041666666666696</v>
      </c>
      <c r="B1516" s="118">
        <v>42</v>
      </c>
      <c r="C1516" s="118">
        <v>0</v>
      </c>
      <c r="D1516" s="118">
        <v>1</v>
      </c>
      <c r="E1516" s="118">
        <v>5</v>
      </c>
      <c r="F1516" s="118">
        <v>24</v>
      </c>
      <c r="G1516" s="118">
        <v>10</v>
      </c>
      <c r="H1516" s="118">
        <v>1</v>
      </c>
      <c r="I1516" s="118">
        <v>1</v>
      </c>
      <c r="J1516" s="118">
        <v>0</v>
      </c>
      <c r="K1516" s="118">
        <v>0</v>
      </c>
      <c r="L1516" s="118">
        <v>0</v>
      </c>
      <c r="M1516" s="118">
        <v>0</v>
      </c>
      <c r="N1516" s="118">
        <v>0</v>
      </c>
      <c r="O1516" s="118">
        <v>0</v>
      </c>
      <c r="P1516" s="118">
        <v>0</v>
      </c>
      <c r="Q1516" s="118">
        <v>0</v>
      </c>
      <c r="R1516" s="118">
        <v>0</v>
      </c>
      <c r="S1516" s="118">
        <v>0</v>
      </c>
      <c r="T1516" s="118">
        <v>0</v>
      </c>
      <c r="U1516" s="118">
        <v>0</v>
      </c>
      <c r="V1516" s="118">
        <v>23.2</v>
      </c>
      <c r="W1516" s="118">
        <v>25.5</v>
      </c>
      <c r="X1516" s="232"/>
    </row>
    <row r="1517" spans="1:24" ht="13.5" customHeight="1" x14ac:dyDescent="0.25">
      <c r="A1517" s="237">
        <v>0.52083333333333304</v>
      </c>
      <c r="B1517" s="118">
        <v>54</v>
      </c>
      <c r="C1517" s="118">
        <v>2</v>
      </c>
      <c r="D1517" s="118">
        <v>5</v>
      </c>
      <c r="E1517" s="118">
        <v>8</v>
      </c>
      <c r="F1517" s="118">
        <v>25</v>
      </c>
      <c r="G1517" s="118">
        <v>14</v>
      </c>
      <c r="H1517" s="118">
        <v>0</v>
      </c>
      <c r="I1517" s="118">
        <v>0</v>
      </c>
      <c r="J1517" s="118">
        <v>0</v>
      </c>
      <c r="K1517" s="118">
        <v>0</v>
      </c>
      <c r="L1517" s="118">
        <v>0</v>
      </c>
      <c r="M1517" s="118">
        <v>0</v>
      </c>
      <c r="N1517" s="118">
        <v>0</v>
      </c>
      <c r="O1517" s="118">
        <v>0</v>
      </c>
      <c r="P1517" s="118">
        <v>0</v>
      </c>
      <c r="Q1517" s="118">
        <v>0</v>
      </c>
      <c r="R1517" s="118">
        <v>0</v>
      </c>
      <c r="S1517" s="118">
        <v>0</v>
      </c>
      <c r="T1517" s="118">
        <v>0</v>
      </c>
      <c r="U1517" s="118">
        <v>0</v>
      </c>
      <c r="V1517" s="118">
        <v>21.3</v>
      </c>
      <c r="W1517" s="118">
        <v>26.2</v>
      </c>
      <c r="X1517" s="232"/>
    </row>
    <row r="1518" spans="1:24" ht="13.5" customHeight="1" x14ac:dyDescent="0.25">
      <c r="A1518" s="237">
        <v>0.53125</v>
      </c>
      <c r="B1518" s="118">
        <v>36</v>
      </c>
      <c r="C1518" s="118">
        <v>0</v>
      </c>
      <c r="D1518" s="118">
        <v>0</v>
      </c>
      <c r="E1518" s="118">
        <v>5</v>
      </c>
      <c r="F1518" s="118">
        <v>27</v>
      </c>
      <c r="G1518" s="118">
        <v>4</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22.5</v>
      </c>
      <c r="W1518" s="118">
        <v>24.7</v>
      </c>
      <c r="X1518" s="232"/>
    </row>
    <row r="1519" spans="1:24" ht="13.5" customHeight="1" x14ac:dyDescent="0.25">
      <c r="A1519" s="237">
        <v>0.54166666666666696</v>
      </c>
      <c r="B1519" s="118">
        <v>40</v>
      </c>
      <c r="C1519" s="118">
        <v>1</v>
      </c>
      <c r="D1519" s="118">
        <v>3</v>
      </c>
      <c r="E1519" s="118">
        <v>5</v>
      </c>
      <c r="F1519" s="118">
        <v>20</v>
      </c>
      <c r="G1519" s="118">
        <v>9</v>
      </c>
      <c r="H1519" s="118">
        <v>2</v>
      </c>
      <c r="I1519" s="118">
        <v>0</v>
      </c>
      <c r="J1519" s="118">
        <v>0</v>
      </c>
      <c r="K1519" s="118">
        <v>0</v>
      </c>
      <c r="L1519" s="118">
        <v>0</v>
      </c>
      <c r="M1519" s="118">
        <v>0</v>
      </c>
      <c r="N1519" s="118">
        <v>0</v>
      </c>
      <c r="O1519" s="118">
        <v>0</v>
      </c>
      <c r="P1519" s="118">
        <v>0</v>
      </c>
      <c r="Q1519" s="118">
        <v>0</v>
      </c>
      <c r="R1519" s="118">
        <v>0</v>
      </c>
      <c r="S1519" s="118">
        <v>0</v>
      </c>
      <c r="T1519" s="118">
        <v>0</v>
      </c>
      <c r="U1519" s="118">
        <v>0</v>
      </c>
      <c r="V1519" s="118">
        <v>22.4</v>
      </c>
      <c r="W1519" s="118">
        <v>28</v>
      </c>
      <c r="X1519" s="232"/>
    </row>
    <row r="1520" spans="1:24" ht="13.5" customHeight="1" x14ac:dyDescent="0.25">
      <c r="A1520" s="237">
        <v>0.55208333333333304</v>
      </c>
      <c r="B1520" s="118">
        <v>38</v>
      </c>
      <c r="C1520" s="118">
        <v>1</v>
      </c>
      <c r="D1520" s="118">
        <v>0</v>
      </c>
      <c r="E1520" s="118">
        <v>12</v>
      </c>
      <c r="F1520" s="118">
        <v>19</v>
      </c>
      <c r="G1520" s="118">
        <v>6</v>
      </c>
      <c r="H1520" s="118">
        <v>0</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21.3</v>
      </c>
      <c r="W1520" s="118">
        <v>26.2</v>
      </c>
      <c r="X1520" s="232"/>
    </row>
    <row r="1521" spans="1:24" ht="13.5" customHeight="1" x14ac:dyDescent="0.25">
      <c r="A1521" s="237">
        <v>0.5625</v>
      </c>
      <c r="B1521" s="118">
        <v>32</v>
      </c>
      <c r="C1521" s="118">
        <v>0</v>
      </c>
      <c r="D1521" s="118">
        <v>0</v>
      </c>
      <c r="E1521" s="118">
        <v>8</v>
      </c>
      <c r="F1521" s="118">
        <v>20</v>
      </c>
      <c r="G1521" s="118">
        <v>4</v>
      </c>
      <c r="H1521" s="118">
        <v>0</v>
      </c>
      <c r="I1521" s="118">
        <v>0</v>
      </c>
      <c r="J1521" s="118">
        <v>0</v>
      </c>
      <c r="K1521" s="118">
        <v>0</v>
      </c>
      <c r="L1521" s="118">
        <v>0</v>
      </c>
      <c r="M1521" s="118">
        <v>0</v>
      </c>
      <c r="N1521" s="118">
        <v>0</v>
      </c>
      <c r="O1521" s="118">
        <v>0</v>
      </c>
      <c r="P1521" s="118">
        <v>0</v>
      </c>
      <c r="Q1521" s="118">
        <v>0</v>
      </c>
      <c r="R1521" s="118">
        <v>0</v>
      </c>
      <c r="S1521" s="118">
        <v>0</v>
      </c>
      <c r="T1521" s="118">
        <v>0</v>
      </c>
      <c r="U1521" s="118">
        <v>0</v>
      </c>
      <c r="V1521" s="118">
        <v>21.9</v>
      </c>
      <c r="W1521" s="118">
        <v>24.3</v>
      </c>
      <c r="X1521" s="232"/>
    </row>
    <row r="1522" spans="1:24" ht="13.5" customHeight="1" x14ac:dyDescent="0.25">
      <c r="A1522" s="237">
        <v>0.57291666666666696</v>
      </c>
      <c r="B1522" s="118">
        <v>37</v>
      </c>
      <c r="C1522" s="118">
        <v>1</v>
      </c>
      <c r="D1522" s="118">
        <v>2</v>
      </c>
      <c r="E1522" s="118">
        <v>12</v>
      </c>
      <c r="F1522" s="118">
        <v>11</v>
      </c>
      <c r="G1522" s="118">
        <v>10</v>
      </c>
      <c r="H1522" s="118">
        <v>0</v>
      </c>
      <c r="I1522" s="118">
        <v>1</v>
      </c>
      <c r="J1522" s="118">
        <v>0</v>
      </c>
      <c r="K1522" s="118">
        <v>0</v>
      </c>
      <c r="L1522" s="118">
        <v>0</v>
      </c>
      <c r="M1522" s="118">
        <v>0</v>
      </c>
      <c r="N1522" s="118">
        <v>0</v>
      </c>
      <c r="O1522" s="118">
        <v>0</v>
      </c>
      <c r="P1522" s="118">
        <v>0</v>
      </c>
      <c r="Q1522" s="118">
        <v>0</v>
      </c>
      <c r="R1522" s="118">
        <v>0</v>
      </c>
      <c r="S1522" s="118">
        <v>0</v>
      </c>
      <c r="T1522" s="118">
        <v>0</v>
      </c>
      <c r="U1522" s="118">
        <v>0</v>
      </c>
      <c r="V1522" s="118">
        <v>21.3</v>
      </c>
      <c r="W1522" s="118">
        <v>27.1</v>
      </c>
      <c r="X1522" s="232"/>
    </row>
    <row r="1523" spans="1:24" ht="13.5" customHeight="1" x14ac:dyDescent="0.25">
      <c r="A1523" s="237">
        <v>0.58333333333333304</v>
      </c>
      <c r="B1523" s="118">
        <v>26</v>
      </c>
      <c r="C1523" s="118">
        <v>1</v>
      </c>
      <c r="D1523" s="118">
        <v>1</v>
      </c>
      <c r="E1523" s="118">
        <v>8</v>
      </c>
      <c r="F1523" s="118">
        <v>9</v>
      </c>
      <c r="G1523" s="118">
        <v>7</v>
      </c>
      <c r="H1523" s="118">
        <v>0</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21.2</v>
      </c>
      <c r="W1523" s="118">
        <v>27</v>
      </c>
      <c r="X1523" s="232"/>
    </row>
    <row r="1524" spans="1:24" ht="13.5" customHeight="1" x14ac:dyDescent="0.25">
      <c r="A1524" s="237">
        <v>0.59375</v>
      </c>
      <c r="B1524" s="118">
        <v>34</v>
      </c>
      <c r="C1524" s="118">
        <v>0</v>
      </c>
      <c r="D1524" s="118">
        <v>1</v>
      </c>
      <c r="E1524" s="118">
        <v>10</v>
      </c>
      <c r="F1524" s="118">
        <v>18</v>
      </c>
      <c r="G1524" s="118">
        <v>4</v>
      </c>
      <c r="H1524" s="118">
        <v>0</v>
      </c>
      <c r="I1524" s="118">
        <v>1</v>
      </c>
      <c r="J1524" s="118">
        <v>0</v>
      </c>
      <c r="K1524" s="118">
        <v>0</v>
      </c>
      <c r="L1524" s="118">
        <v>0</v>
      </c>
      <c r="M1524" s="118">
        <v>0</v>
      </c>
      <c r="N1524" s="118">
        <v>0</v>
      </c>
      <c r="O1524" s="118">
        <v>0</v>
      </c>
      <c r="P1524" s="118">
        <v>0</v>
      </c>
      <c r="Q1524" s="118">
        <v>0</v>
      </c>
      <c r="R1524" s="118">
        <v>0</v>
      </c>
      <c r="S1524" s="118">
        <v>0</v>
      </c>
      <c r="T1524" s="118">
        <v>0</v>
      </c>
      <c r="U1524" s="118">
        <v>0</v>
      </c>
      <c r="V1524" s="118">
        <v>21.9</v>
      </c>
      <c r="W1524" s="118">
        <v>25</v>
      </c>
      <c r="X1524" s="232"/>
    </row>
    <row r="1525" spans="1:24" ht="13.5" customHeight="1" x14ac:dyDescent="0.25">
      <c r="A1525" s="237">
        <v>0.60416666666666696</v>
      </c>
      <c r="B1525" s="118">
        <v>26</v>
      </c>
      <c r="C1525" s="118">
        <v>0</v>
      </c>
      <c r="D1525" s="118">
        <v>0</v>
      </c>
      <c r="E1525" s="118">
        <v>2</v>
      </c>
      <c r="F1525" s="118">
        <v>20</v>
      </c>
      <c r="G1525" s="118">
        <v>4</v>
      </c>
      <c r="H1525" s="118">
        <v>0</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23.4</v>
      </c>
      <c r="W1525" s="118">
        <v>25.3</v>
      </c>
      <c r="X1525" s="232"/>
    </row>
    <row r="1526" spans="1:24" ht="13.5" customHeight="1" x14ac:dyDescent="0.25">
      <c r="A1526" s="237">
        <v>0.61458333333333304</v>
      </c>
      <c r="B1526" s="118">
        <v>31</v>
      </c>
      <c r="C1526" s="118">
        <v>1</v>
      </c>
      <c r="D1526" s="118">
        <v>1</v>
      </c>
      <c r="E1526" s="118">
        <v>3</v>
      </c>
      <c r="F1526" s="118">
        <v>23</v>
      </c>
      <c r="G1526" s="118">
        <v>3</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21.1</v>
      </c>
      <c r="W1526" s="118">
        <v>23.5</v>
      </c>
      <c r="X1526" s="232"/>
    </row>
    <row r="1527" spans="1:24" ht="13.5" customHeight="1" x14ac:dyDescent="0.25">
      <c r="A1527" s="237">
        <v>0.625</v>
      </c>
      <c r="B1527" s="118">
        <v>31</v>
      </c>
      <c r="C1527" s="118">
        <v>0</v>
      </c>
      <c r="D1527" s="118">
        <v>5</v>
      </c>
      <c r="E1527" s="118">
        <v>8</v>
      </c>
      <c r="F1527" s="118">
        <v>15</v>
      </c>
      <c r="G1527" s="118">
        <v>2</v>
      </c>
      <c r="H1527" s="118">
        <v>1</v>
      </c>
      <c r="I1527" s="118">
        <v>0</v>
      </c>
      <c r="J1527" s="118">
        <v>0</v>
      </c>
      <c r="K1527" s="118">
        <v>0</v>
      </c>
      <c r="L1527" s="118">
        <v>0</v>
      </c>
      <c r="M1527" s="118">
        <v>0</v>
      </c>
      <c r="N1527" s="118">
        <v>0</v>
      </c>
      <c r="O1527" s="118">
        <v>0</v>
      </c>
      <c r="P1527" s="118">
        <v>0</v>
      </c>
      <c r="Q1527" s="118">
        <v>0</v>
      </c>
      <c r="R1527" s="118">
        <v>0</v>
      </c>
      <c r="S1527" s="118">
        <v>0</v>
      </c>
      <c r="T1527" s="118">
        <v>0</v>
      </c>
      <c r="U1527" s="118">
        <v>0</v>
      </c>
      <c r="V1527" s="118">
        <v>19.7</v>
      </c>
      <c r="W1527" s="118">
        <v>23.7</v>
      </c>
      <c r="X1527" s="232"/>
    </row>
    <row r="1528" spans="1:24" ht="13.5" customHeight="1" x14ac:dyDescent="0.25">
      <c r="A1528" s="237">
        <v>0.63541666666666696</v>
      </c>
      <c r="B1528" s="118">
        <v>31</v>
      </c>
      <c r="C1528" s="118">
        <v>0</v>
      </c>
      <c r="D1528" s="118">
        <v>1</v>
      </c>
      <c r="E1528" s="118">
        <v>12</v>
      </c>
      <c r="F1528" s="118">
        <v>14</v>
      </c>
      <c r="G1528" s="118">
        <v>3</v>
      </c>
      <c r="H1528" s="118">
        <v>1</v>
      </c>
      <c r="I1528" s="118">
        <v>0</v>
      </c>
      <c r="J1528" s="118">
        <v>0</v>
      </c>
      <c r="K1528" s="118">
        <v>0</v>
      </c>
      <c r="L1528" s="118">
        <v>0</v>
      </c>
      <c r="M1528" s="118">
        <v>0</v>
      </c>
      <c r="N1528" s="118">
        <v>0</v>
      </c>
      <c r="O1528" s="118">
        <v>0</v>
      </c>
      <c r="P1528" s="118">
        <v>0</v>
      </c>
      <c r="Q1528" s="118">
        <v>0</v>
      </c>
      <c r="R1528" s="118">
        <v>0</v>
      </c>
      <c r="S1528" s="118">
        <v>0</v>
      </c>
      <c r="T1528" s="118">
        <v>0</v>
      </c>
      <c r="U1528" s="118">
        <v>0</v>
      </c>
      <c r="V1528" s="118">
        <v>21.3</v>
      </c>
      <c r="W1528" s="118">
        <v>25.2</v>
      </c>
      <c r="X1528" s="232"/>
    </row>
    <row r="1529" spans="1:24" ht="13.5" customHeight="1" x14ac:dyDescent="0.25">
      <c r="A1529" s="237">
        <v>0.64583333333333304</v>
      </c>
      <c r="B1529" s="118">
        <v>35</v>
      </c>
      <c r="C1529" s="118">
        <v>0</v>
      </c>
      <c r="D1529" s="118">
        <v>5</v>
      </c>
      <c r="E1529" s="118">
        <v>1</v>
      </c>
      <c r="F1529" s="118">
        <v>18</v>
      </c>
      <c r="G1529" s="118">
        <v>11</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22</v>
      </c>
      <c r="W1529" s="118">
        <v>26.2</v>
      </c>
      <c r="X1529" s="232"/>
    </row>
    <row r="1530" spans="1:24" ht="13.5" customHeight="1" x14ac:dyDescent="0.25">
      <c r="A1530" s="237">
        <v>0.65625</v>
      </c>
      <c r="B1530" s="118">
        <v>55</v>
      </c>
      <c r="C1530" s="118">
        <v>1</v>
      </c>
      <c r="D1530" s="118">
        <v>0</v>
      </c>
      <c r="E1530" s="118">
        <v>8</v>
      </c>
      <c r="F1530" s="118">
        <v>33</v>
      </c>
      <c r="G1530" s="118">
        <v>12</v>
      </c>
      <c r="H1530" s="118">
        <v>1</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22.5</v>
      </c>
      <c r="W1530" s="118">
        <v>26.4</v>
      </c>
      <c r="X1530" s="232"/>
    </row>
    <row r="1531" spans="1:24" ht="13.5" customHeight="1" x14ac:dyDescent="0.25">
      <c r="A1531" s="237">
        <v>0.66666666666666696</v>
      </c>
      <c r="B1531" s="118">
        <v>31</v>
      </c>
      <c r="C1531" s="118">
        <v>0</v>
      </c>
      <c r="D1531" s="118">
        <v>0</v>
      </c>
      <c r="E1531" s="118">
        <v>3</v>
      </c>
      <c r="F1531" s="118">
        <v>20</v>
      </c>
      <c r="G1531" s="118">
        <v>8</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22.9</v>
      </c>
      <c r="W1531" s="118">
        <v>25.7</v>
      </c>
      <c r="X1531" s="232"/>
    </row>
    <row r="1532" spans="1:24" ht="13.5" customHeight="1" x14ac:dyDescent="0.25">
      <c r="A1532" s="237">
        <v>0.67708333333333304</v>
      </c>
      <c r="B1532" s="118">
        <v>33</v>
      </c>
      <c r="C1532" s="118">
        <v>1</v>
      </c>
      <c r="D1532" s="118">
        <v>2</v>
      </c>
      <c r="E1532" s="118">
        <v>11</v>
      </c>
      <c r="F1532" s="118">
        <v>16</v>
      </c>
      <c r="G1532" s="118">
        <v>3</v>
      </c>
      <c r="H1532" s="118">
        <v>0</v>
      </c>
      <c r="I1532" s="118">
        <v>0</v>
      </c>
      <c r="J1532" s="118">
        <v>0</v>
      </c>
      <c r="K1532" s="118">
        <v>0</v>
      </c>
      <c r="L1532" s="118">
        <v>0</v>
      </c>
      <c r="M1532" s="118">
        <v>0</v>
      </c>
      <c r="N1532" s="118">
        <v>0</v>
      </c>
      <c r="O1532" s="118">
        <v>0</v>
      </c>
      <c r="P1532" s="118">
        <v>0</v>
      </c>
      <c r="Q1532" s="118">
        <v>0</v>
      </c>
      <c r="R1532" s="118">
        <v>0</v>
      </c>
      <c r="S1532" s="118">
        <v>0</v>
      </c>
      <c r="T1532" s="118">
        <v>0</v>
      </c>
      <c r="U1532" s="118">
        <v>0</v>
      </c>
      <c r="V1532" s="118">
        <v>20.399999999999999</v>
      </c>
      <c r="W1532" s="118">
        <v>23.7</v>
      </c>
      <c r="X1532" s="232"/>
    </row>
    <row r="1533" spans="1:24" ht="13.5" customHeight="1" x14ac:dyDescent="0.25">
      <c r="A1533" s="237">
        <v>0.6875</v>
      </c>
      <c r="B1533" s="118">
        <v>37</v>
      </c>
      <c r="C1533" s="118">
        <v>0</v>
      </c>
      <c r="D1533" s="118">
        <v>1</v>
      </c>
      <c r="E1533" s="118">
        <v>5</v>
      </c>
      <c r="F1533" s="118">
        <v>24</v>
      </c>
      <c r="G1533" s="118">
        <v>6</v>
      </c>
      <c r="H1533" s="118">
        <v>1</v>
      </c>
      <c r="I1533" s="118">
        <v>0</v>
      </c>
      <c r="J1533" s="118">
        <v>0</v>
      </c>
      <c r="K1533" s="118">
        <v>0</v>
      </c>
      <c r="L1533" s="118">
        <v>0</v>
      </c>
      <c r="M1533" s="118">
        <v>0</v>
      </c>
      <c r="N1533" s="118">
        <v>0</v>
      </c>
      <c r="O1533" s="118">
        <v>0</v>
      </c>
      <c r="P1533" s="118">
        <v>0</v>
      </c>
      <c r="Q1533" s="118">
        <v>0</v>
      </c>
      <c r="R1533" s="118">
        <v>0</v>
      </c>
      <c r="S1533" s="118">
        <v>0</v>
      </c>
      <c r="T1533" s="118">
        <v>0</v>
      </c>
      <c r="U1533" s="118">
        <v>0</v>
      </c>
      <c r="V1533" s="118">
        <v>22.3</v>
      </c>
      <c r="W1533" s="118">
        <v>25.4</v>
      </c>
      <c r="X1533" s="232"/>
    </row>
    <row r="1534" spans="1:24" ht="13.5" customHeight="1" x14ac:dyDescent="0.25">
      <c r="A1534" s="237">
        <v>0.69791666666666696</v>
      </c>
      <c r="B1534" s="118">
        <v>29</v>
      </c>
      <c r="C1534" s="118">
        <v>1</v>
      </c>
      <c r="D1534" s="118">
        <v>0</v>
      </c>
      <c r="E1534" s="118">
        <v>8</v>
      </c>
      <c r="F1534" s="118">
        <v>15</v>
      </c>
      <c r="G1534" s="118">
        <v>4</v>
      </c>
      <c r="H1534" s="118">
        <v>1</v>
      </c>
      <c r="I1534" s="118">
        <v>0</v>
      </c>
      <c r="J1534" s="118">
        <v>0</v>
      </c>
      <c r="K1534" s="118">
        <v>0</v>
      </c>
      <c r="L1534" s="118">
        <v>0</v>
      </c>
      <c r="M1534" s="118">
        <v>0</v>
      </c>
      <c r="N1534" s="118">
        <v>0</v>
      </c>
      <c r="O1534" s="118">
        <v>0</v>
      </c>
      <c r="P1534" s="118">
        <v>0</v>
      </c>
      <c r="Q1534" s="118">
        <v>0</v>
      </c>
      <c r="R1534" s="118">
        <v>0</v>
      </c>
      <c r="S1534" s="118">
        <v>0</v>
      </c>
      <c r="T1534" s="118">
        <v>0</v>
      </c>
      <c r="U1534" s="118">
        <v>0</v>
      </c>
      <c r="V1534" s="118">
        <v>21.8</v>
      </c>
      <c r="W1534" s="118">
        <v>26</v>
      </c>
      <c r="X1534" s="232"/>
    </row>
    <row r="1535" spans="1:24" ht="13.5" customHeight="1" x14ac:dyDescent="0.25">
      <c r="A1535" s="237">
        <v>0.70833333333333304</v>
      </c>
      <c r="B1535" s="118">
        <v>39</v>
      </c>
      <c r="C1535" s="118">
        <v>0</v>
      </c>
      <c r="D1535" s="118">
        <v>1</v>
      </c>
      <c r="E1535" s="118">
        <v>6</v>
      </c>
      <c r="F1535" s="118">
        <v>26</v>
      </c>
      <c r="G1535" s="118">
        <v>5</v>
      </c>
      <c r="H1535" s="118">
        <v>1</v>
      </c>
      <c r="I1535" s="118">
        <v>0</v>
      </c>
      <c r="J1535" s="118">
        <v>0</v>
      </c>
      <c r="K1535" s="118">
        <v>0</v>
      </c>
      <c r="L1535" s="118">
        <v>0</v>
      </c>
      <c r="M1535" s="118">
        <v>0</v>
      </c>
      <c r="N1535" s="118">
        <v>0</v>
      </c>
      <c r="O1535" s="118">
        <v>0</v>
      </c>
      <c r="P1535" s="118">
        <v>0</v>
      </c>
      <c r="Q1535" s="118">
        <v>0</v>
      </c>
      <c r="R1535" s="118">
        <v>0</v>
      </c>
      <c r="S1535" s="118">
        <v>0</v>
      </c>
      <c r="T1535" s="118">
        <v>0</v>
      </c>
      <c r="U1535" s="118">
        <v>0</v>
      </c>
      <c r="V1535" s="118">
        <v>21.9</v>
      </c>
      <c r="W1535" s="118">
        <v>25.2</v>
      </c>
      <c r="X1535" s="232"/>
    </row>
    <row r="1536" spans="1:24" ht="13.5" customHeight="1" x14ac:dyDescent="0.25">
      <c r="A1536" s="237">
        <v>0.71875</v>
      </c>
      <c r="B1536" s="118">
        <v>24</v>
      </c>
      <c r="C1536" s="118">
        <v>0</v>
      </c>
      <c r="D1536" s="118">
        <v>0</v>
      </c>
      <c r="E1536" s="118">
        <v>4</v>
      </c>
      <c r="F1536" s="118">
        <v>17</v>
      </c>
      <c r="G1536" s="118">
        <v>3</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22.6</v>
      </c>
      <c r="W1536" s="118">
        <v>24.6</v>
      </c>
      <c r="X1536" s="232"/>
    </row>
    <row r="1537" spans="1:24" ht="13.5" customHeight="1" x14ac:dyDescent="0.25">
      <c r="A1537" s="237">
        <v>0.72916666666666696</v>
      </c>
      <c r="B1537" s="118">
        <v>25</v>
      </c>
      <c r="C1537" s="118">
        <v>0</v>
      </c>
      <c r="D1537" s="118">
        <v>1</v>
      </c>
      <c r="E1537" s="118">
        <v>3</v>
      </c>
      <c r="F1537" s="118">
        <v>17</v>
      </c>
      <c r="G1537" s="118">
        <v>4</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22.4</v>
      </c>
      <c r="W1537" s="118">
        <v>25.7</v>
      </c>
      <c r="X1537" s="232"/>
    </row>
    <row r="1538" spans="1:24" ht="13.5" customHeight="1" x14ac:dyDescent="0.25">
      <c r="A1538" s="237">
        <v>0.73958333333333304</v>
      </c>
      <c r="B1538" s="118">
        <v>35</v>
      </c>
      <c r="C1538" s="118">
        <v>1</v>
      </c>
      <c r="D1538" s="118">
        <v>2</v>
      </c>
      <c r="E1538" s="118">
        <v>8</v>
      </c>
      <c r="F1538" s="118">
        <v>17</v>
      </c>
      <c r="G1538" s="118">
        <v>6</v>
      </c>
      <c r="H1538" s="118">
        <v>1</v>
      </c>
      <c r="I1538" s="118">
        <v>0</v>
      </c>
      <c r="J1538" s="118">
        <v>0</v>
      </c>
      <c r="K1538" s="118">
        <v>0</v>
      </c>
      <c r="L1538" s="118">
        <v>0</v>
      </c>
      <c r="M1538" s="118">
        <v>0</v>
      </c>
      <c r="N1538" s="118">
        <v>0</v>
      </c>
      <c r="O1538" s="118">
        <v>0</v>
      </c>
      <c r="P1538" s="118">
        <v>0</v>
      </c>
      <c r="Q1538" s="118">
        <v>0</v>
      </c>
      <c r="R1538" s="118">
        <v>0</v>
      </c>
      <c r="S1538" s="118">
        <v>0</v>
      </c>
      <c r="T1538" s="118">
        <v>0</v>
      </c>
      <c r="U1538" s="118">
        <v>0</v>
      </c>
      <c r="V1538" s="118">
        <v>21.2</v>
      </c>
      <c r="W1538" s="118">
        <v>25.3</v>
      </c>
      <c r="X1538" s="232"/>
    </row>
    <row r="1539" spans="1:24" ht="13.5" customHeight="1" x14ac:dyDescent="0.25">
      <c r="A1539" s="237">
        <v>0.75</v>
      </c>
      <c r="B1539" s="118">
        <v>48</v>
      </c>
      <c r="C1539" s="118">
        <v>1</v>
      </c>
      <c r="D1539" s="118">
        <v>3</v>
      </c>
      <c r="E1539" s="118">
        <v>2</v>
      </c>
      <c r="F1539" s="118">
        <v>31</v>
      </c>
      <c r="G1539" s="118">
        <v>10</v>
      </c>
      <c r="H1539" s="118">
        <v>1</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23.3</v>
      </c>
      <c r="W1539" s="118">
        <v>27.1</v>
      </c>
      <c r="X1539" s="232"/>
    </row>
    <row r="1540" spans="1:24" ht="13.5" customHeight="1" x14ac:dyDescent="0.25">
      <c r="A1540" s="237">
        <v>0.76041666666666696</v>
      </c>
      <c r="B1540" s="118">
        <v>34</v>
      </c>
      <c r="C1540" s="118">
        <v>0</v>
      </c>
      <c r="D1540" s="118">
        <v>0</v>
      </c>
      <c r="E1540" s="118">
        <v>4</v>
      </c>
      <c r="F1540" s="118">
        <v>18</v>
      </c>
      <c r="G1540" s="118">
        <v>11</v>
      </c>
      <c r="H1540" s="118">
        <v>1</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23.6</v>
      </c>
      <c r="W1540" s="118">
        <v>27</v>
      </c>
      <c r="X1540" s="232"/>
    </row>
    <row r="1541" spans="1:24" ht="13.5" customHeight="1" x14ac:dyDescent="0.25">
      <c r="A1541" s="237">
        <v>0.77083333333333304</v>
      </c>
      <c r="B1541" s="118">
        <v>23</v>
      </c>
      <c r="C1541" s="118">
        <v>0</v>
      </c>
      <c r="D1541" s="118">
        <v>0</v>
      </c>
      <c r="E1541" s="118">
        <v>0</v>
      </c>
      <c r="F1541" s="118">
        <v>11</v>
      </c>
      <c r="G1541" s="118">
        <v>12</v>
      </c>
      <c r="H1541" s="118">
        <v>0</v>
      </c>
      <c r="I1541" s="118">
        <v>0</v>
      </c>
      <c r="J1541" s="118">
        <v>0</v>
      </c>
      <c r="K1541" s="118">
        <v>0</v>
      </c>
      <c r="L1541" s="118">
        <v>0</v>
      </c>
      <c r="M1541" s="118">
        <v>0</v>
      </c>
      <c r="N1541" s="118">
        <v>0</v>
      </c>
      <c r="O1541" s="118">
        <v>0</v>
      </c>
      <c r="P1541" s="118">
        <v>0</v>
      </c>
      <c r="Q1541" s="118">
        <v>0</v>
      </c>
      <c r="R1541" s="118">
        <v>0</v>
      </c>
      <c r="S1541" s="118">
        <v>0</v>
      </c>
      <c r="T1541" s="118">
        <v>0</v>
      </c>
      <c r="U1541" s="118">
        <v>0</v>
      </c>
      <c r="V1541" s="118">
        <v>25.4</v>
      </c>
      <c r="W1541" s="118">
        <v>27.1</v>
      </c>
      <c r="X1541" s="232"/>
    </row>
    <row r="1542" spans="1:24" ht="13.5" customHeight="1" x14ac:dyDescent="0.25">
      <c r="A1542" s="237">
        <v>0.78125</v>
      </c>
      <c r="B1542" s="118">
        <v>24</v>
      </c>
      <c r="C1542" s="118">
        <v>0</v>
      </c>
      <c r="D1542" s="118">
        <v>0</v>
      </c>
      <c r="E1542" s="118">
        <v>9</v>
      </c>
      <c r="F1542" s="118">
        <v>9</v>
      </c>
      <c r="G1542" s="118">
        <v>6</v>
      </c>
      <c r="H1542" s="118">
        <v>0</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22</v>
      </c>
      <c r="W1542" s="118">
        <v>26.4</v>
      </c>
      <c r="X1542" s="232"/>
    </row>
    <row r="1543" spans="1:24" ht="13.5" customHeight="1" x14ac:dyDescent="0.25">
      <c r="A1543" s="237">
        <v>0.79166666666666696</v>
      </c>
      <c r="B1543" s="118">
        <v>34</v>
      </c>
      <c r="C1543" s="118">
        <v>1</v>
      </c>
      <c r="D1543" s="118">
        <v>2</v>
      </c>
      <c r="E1543" s="118">
        <v>2</v>
      </c>
      <c r="F1543" s="118">
        <v>28</v>
      </c>
      <c r="G1543" s="118">
        <v>1</v>
      </c>
      <c r="H1543" s="118">
        <v>0</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21.8</v>
      </c>
      <c r="W1543" s="118">
        <v>23.4</v>
      </c>
      <c r="X1543" s="232"/>
    </row>
    <row r="1544" spans="1:24" ht="13.5" customHeight="1" x14ac:dyDescent="0.25">
      <c r="A1544" s="237">
        <v>0.80208333333333304</v>
      </c>
      <c r="B1544" s="118">
        <v>31</v>
      </c>
      <c r="C1544" s="118">
        <v>0</v>
      </c>
      <c r="D1544" s="118">
        <v>0</v>
      </c>
      <c r="E1544" s="118">
        <v>3</v>
      </c>
      <c r="F1544" s="118">
        <v>18</v>
      </c>
      <c r="G1544" s="118">
        <v>9</v>
      </c>
      <c r="H1544" s="118">
        <v>1</v>
      </c>
      <c r="I1544" s="118">
        <v>0</v>
      </c>
      <c r="J1544" s="118">
        <v>0</v>
      </c>
      <c r="K1544" s="118">
        <v>0</v>
      </c>
      <c r="L1544" s="118">
        <v>0</v>
      </c>
      <c r="M1544" s="118">
        <v>0</v>
      </c>
      <c r="N1544" s="118">
        <v>0</v>
      </c>
      <c r="O1544" s="118">
        <v>0</v>
      </c>
      <c r="P1544" s="118">
        <v>0</v>
      </c>
      <c r="Q1544" s="118">
        <v>0</v>
      </c>
      <c r="R1544" s="118">
        <v>0</v>
      </c>
      <c r="S1544" s="118">
        <v>0</v>
      </c>
      <c r="T1544" s="118">
        <v>0</v>
      </c>
      <c r="U1544" s="118">
        <v>0</v>
      </c>
      <c r="V1544" s="118">
        <v>23.6</v>
      </c>
      <c r="W1544" s="118">
        <v>27.2</v>
      </c>
      <c r="X1544" s="232"/>
    </row>
    <row r="1545" spans="1:24" ht="13.5" customHeight="1" x14ac:dyDescent="0.25">
      <c r="A1545" s="237">
        <v>0.8125</v>
      </c>
      <c r="B1545" s="118">
        <v>29</v>
      </c>
      <c r="C1545" s="118">
        <v>0</v>
      </c>
      <c r="D1545" s="118">
        <v>1</v>
      </c>
      <c r="E1545" s="118">
        <v>4</v>
      </c>
      <c r="F1545" s="118">
        <v>19</v>
      </c>
      <c r="G1545" s="118">
        <v>4</v>
      </c>
      <c r="H1545" s="118">
        <v>1</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22.7</v>
      </c>
      <c r="W1545" s="118">
        <v>25.5</v>
      </c>
      <c r="X1545" s="232"/>
    </row>
    <row r="1546" spans="1:24" ht="13.5" customHeight="1" x14ac:dyDescent="0.25">
      <c r="A1546" s="237">
        <v>0.82291666666666696</v>
      </c>
      <c r="B1546" s="118">
        <v>41</v>
      </c>
      <c r="C1546" s="118">
        <v>0</v>
      </c>
      <c r="D1546" s="118">
        <v>0</v>
      </c>
      <c r="E1546" s="118">
        <v>5</v>
      </c>
      <c r="F1546" s="118">
        <v>12</v>
      </c>
      <c r="G1546" s="118">
        <v>23</v>
      </c>
      <c r="H1546" s="118">
        <v>1</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24.6</v>
      </c>
      <c r="W1546" s="118">
        <v>27.7</v>
      </c>
      <c r="X1546" s="232"/>
    </row>
    <row r="1547" spans="1:24" ht="13.5" customHeight="1" x14ac:dyDescent="0.25">
      <c r="A1547" s="237">
        <v>0.83333333333333304</v>
      </c>
      <c r="B1547" s="118">
        <v>25</v>
      </c>
      <c r="C1547" s="118">
        <v>0</v>
      </c>
      <c r="D1547" s="118">
        <v>0</v>
      </c>
      <c r="E1547" s="118">
        <v>2</v>
      </c>
      <c r="F1547" s="118">
        <v>11</v>
      </c>
      <c r="G1547" s="118">
        <v>11</v>
      </c>
      <c r="H1547" s="118">
        <v>1</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24.9</v>
      </c>
      <c r="W1547" s="118">
        <v>28.4</v>
      </c>
      <c r="X1547" s="232"/>
    </row>
    <row r="1548" spans="1:24" ht="13.5" customHeight="1" x14ac:dyDescent="0.25">
      <c r="A1548" s="237">
        <v>0.84375</v>
      </c>
      <c r="B1548" s="118">
        <v>22</v>
      </c>
      <c r="C1548" s="118">
        <v>0</v>
      </c>
      <c r="D1548" s="118">
        <v>0</v>
      </c>
      <c r="E1548" s="118">
        <v>0</v>
      </c>
      <c r="F1548" s="118">
        <v>10</v>
      </c>
      <c r="G1548" s="118">
        <v>11</v>
      </c>
      <c r="H1548" s="118">
        <v>1</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25.3</v>
      </c>
      <c r="W1548" s="118">
        <v>27.6</v>
      </c>
      <c r="X1548" s="232"/>
    </row>
    <row r="1549" spans="1:24" ht="13.5" customHeight="1" x14ac:dyDescent="0.25">
      <c r="A1549" s="237">
        <v>0.85416666666666696</v>
      </c>
      <c r="B1549" s="118">
        <v>17</v>
      </c>
      <c r="C1549" s="118">
        <v>0</v>
      </c>
      <c r="D1549" s="118">
        <v>0</v>
      </c>
      <c r="E1549" s="118">
        <v>5</v>
      </c>
      <c r="F1549" s="118">
        <v>5</v>
      </c>
      <c r="G1549" s="118">
        <v>6</v>
      </c>
      <c r="H1549" s="118">
        <v>1</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23.1</v>
      </c>
      <c r="W1549" s="118">
        <v>27.5</v>
      </c>
      <c r="X1549" s="232"/>
    </row>
    <row r="1550" spans="1:24" ht="13.5" customHeight="1" x14ac:dyDescent="0.25">
      <c r="A1550" s="237">
        <v>0.86458333333333304</v>
      </c>
      <c r="B1550" s="118">
        <v>13</v>
      </c>
      <c r="C1550" s="118">
        <v>0</v>
      </c>
      <c r="D1550" s="118">
        <v>0</v>
      </c>
      <c r="E1550" s="118">
        <v>1</v>
      </c>
      <c r="F1550" s="118">
        <v>5</v>
      </c>
      <c r="G1550" s="118">
        <v>4</v>
      </c>
      <c r="H1550" s="118">
        <v>2</v>
      </c>
      <c r="I1550" s="118">
        <v>1</v>
      </c>
      <c r="J1550" s="118">
        <v>0</v>
      </c>
      <c r="K1550" s="118">
        <v>0</v>
      </c>
      <c r="L1550" s="118">
        <v>0</v>
      </c>
      <c r="M1550" s="118">
        <v>0</v>
      </c>
      <c r="N1550" s="118">
        <v>0</v>
      </c>
      <c r="O1550" s="118">
        <v>0</v>
      </c>
      <c r="P1550" s="118">
        <v>0</v>
      </c>
      <c r="Q1550" s="118">
        <v>0</v>
      </c>
      <c r="R1550" s="118">
        <v>0</v>
      </c>
      <c r="S1550" s="118">
        <v>0</v>
      </c>
      <c r="T1550" s="118">
        <v>0</v>
      </c>
      <c r="U1550" s="118">
        <v>0</v>
      </c>
      <c r="V1550" s="118">
        <v>25.2</v>
      </c>
      <c r="W1550" s="118">
        <v>32.1</v>
      </c>
      <c r="X1550" s="232"/>
    </row>
    <row r="1551" spans="1:24" ht="13.5" customHeight="1" x14ac:dyDescent="0.25">
      <c r="A1551" s="237">
        <v>0.875</v>
      </c>
      <c r="B1551" s="118">
        <v>15</v>
      </c>
      <c r="C1551" s="118">
        <v>0</v>
      </c>
      <c r="D1551" s="118">
        <v>0</v>
      </c>
      <c r="E1551" s="118">
        <v>1</v>
      </c>
      <c r="F1551" s="118">
        <v>6</v>
      </c>
      <c r="G1551" s="118">
        <v>7</v>
      </c>
      <c r="H1551" s="118">
        <v>1</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24.6</v>
      </c>
      <c r="W1551" s="118">
        <v>28</v>
      </c>
      <c r="X1551" s="232"/>
    </row>
    <row r="1552" spans="1:24" ht="13.5" customHeight="1" x14ac:dyDescent="0.25">
      <c r="A1552" s="237">
        <v>0.88541666666666696</v>
      </c>
      <c r="B1552" s="118">
        <v>13</v>
      </c>
      <c r="C1552" s="118">
        <v>0</v>
      </c>
      <c r="D1552" s="118">
        <v>0</v>
      </c>
      <c r="E1552" s="118">
        <v>0</v>
      </c>
      <c r="F1552" s="118">
        <v>10</v>
      </c>
      <c r="G1552" s="118">
        <v>1</v>
      </c>
      <c r="H1552" s="118">
        <v>2</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23.9</v>
      </c>
      <c r="W1552" s="118">
        <v>30.3</v>
      </c>
      <c r="X1552" s="232"/>
    </row>
    <row r="1553" spans="1:24" ht="13.5" customHeight="1" x14ac:dyDescent="0.25">
      <c r="A1553" s="237">
        <v>0.89583333333333304</v>
      </c>
      <c r="B1553" s="118">
        <v>15</v>
      </c>
      <c r="C1553" s="118">
        <v>0</v>
      </c>
      <c r="D1553" s="118">
        <v>1</v>
      </c>
      <c r="E1553" s="118">
        <v>2</v>
      </c>
      <c r="F1553" s="118">
        <v>10</v>
      </c>
      <c r="G1553" s="118">
        <v>2</v>
      </c>
      <c r="H1553" s="118">
        <v>0</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21.7</v>
      </c>
      <c r="W1553" s="118">
        <v>24.8</v>
      </c>
      <c r="X1553" s="232"/>
    </row>
    <row r="1554" spans="1:24" ht="13.5" customHeight="1" x14ac:dyDescent="0.25">
      <c r="A1554" s="237">
        <v>0.90625</v>
      </c>
      <c r="B1554" s="118">
        <v>12</v>
      </c>
      <c r="C1554" s="118">
        <v>0</v>
      </c>
      <c r="D1554" s="118">
        <v>0</v>
      </c>
      <c r="E1554" s="118">
        <v>0</v>
      </c>
      <c r="F1554" s="118">
        <v>7</v>
      </c>
      <c r="G1554" s="118">
        <v>4</v>
      </c>
      <c r="H1554" s="118">
        <v>1</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24.9</v>
      </c>
      <c r="W1554" s="118">
        <v>27.6</v>
      </c>
      <c r="X1554" s="232"/>
    </row>
    <row r="1555" spans="1:24" ht="13.5" customHeight="1" x14ac:dyDescent="0.25">
      <c r="A1555" s="237">
        <v>0.91666666666666696</v>
      </c>
      <c r="B1555" s="118">
        <v>15</v>
      </c>
      <c r="C1555" s="118">
        <v>1</v>
      </c>
      <c r="D1555" s="118">
        <v>0</v>
      </c>
      <c r="E1555" s="118">
        <v>3</v>
      </c>
      <c r="F1555" s="118">
        <v>6</v>
      </c>
      <c r="G1555" s="118">
        <v>3</v>
      </c>
      <c r="H1555" s="118">
        <v>2</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22.5</v>
      </c>
      <c r="W1555" s="118">
        <v>29.4</v>
      </c>
      <c r="X1555" s="232"/>
    </row>
    <row r="1556" spans="1:24" ht="13.5" customHeight="1" x14ac:dyDescent="0.25">
      <c r="A1556" s="237">
        <v>0.92708333333333304</v>
      </c>
      <c r="B1556" s="118">
        <v>3</v>
      </c>
      <c r="C1556" s="118">
        <v>0</v>
      </c>
      <c r="D1556" s="118">
        <v>0</v>
      </c>
      <c r="E1556" s="118">
        <v>0</v>
      </c>
      <c r="F1556" s="118">
        <v>1</v>
      </c>
      <c r="G1556" s="118">
        <v>2</v>
      </c>
      <c r="H1556" s="118">
        <v>0</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26.6</v>
      </c>
      <c r="W1556" s="118" t="s">
        <v>187</v>
      </c>
      <c r="X1556" s="232"/>
    </row>
    <row r="1557" spans="1:24" ht="13.5" customHeight="1" x14ac:dyDescent="0.25">
      <c r="A1557" s="237">
        <v>0.9375</v>
      </c>
      <c r="B1557" s="118">
        <v>5</v>
      </c>
      <c r="C1557" s="118">
        <v>0</v>
      </c>
      <c r="D1557" s="118">
        <v>0</v>
      </c>
      <c r="E1557" s="118">
        <v>0</v>
      </c>
      <c r="F1557" s="118">
        <v>1</v>
      </c>
      <c r="G1557" s="118">
        <v>3</v>
      </c>
      <c r="H1557" s="118">
        <v>1</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27.4</v>
      </c>
      <c r="W1557" s="118" t="s">
        <v>187</v>
      </c>
      <c r="X1557" s="232"/>
    </row>
    <row r="1558" spans="1:24" ht="13.5" customHeight="1" x14ac:dyDescent="0.25">
      <c r="A1558" s="237">
        <v>0.94791666666666696</v>
      </c>
      <c r="B1558" s="118">
        <v>7</v>
      </c>
      <c r="C1558" s="118">
        <v>0</v>
      </c>
      <c r="D1558" s="118">
        <v>0</v>
      </c>
      <c r="E1558" s="118">
        <v>0</v>
      </c>
      <c r="F1558" s="118">
        <v>6</v>
      </c>
      <c r="G1558" s="118">
        <v>1</v>
      </c>
      <c r="H1558" s="118">
        <v>0</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23.9</v>
      </c>
      <c r="W1558" s="118" t="s">
        <v>187</v>
      </c>
      <c r="X1558" s="232"/>
    </row>
    <row r="1559" spans="1:24" ht="13.5" customHeight="1" x14ac:dyDescent="0.25">
      <c r="A1559" s="237">
        <v>0.95833333333333304</v>
      </c>
      <c r="B1559" s="118">
        <v>4</v>
      </c>
      <c r="C1559" s="118">
        <v>0</v>
      </c>
      <c r="D1559" s="118">
        <v>0</v>
      </c>
      <c r="E1559" s="118">
        <v>0</v>
      </c>
      <c r="F1559" s="118">
        <v>2</v>
      </c>
      <c r="G1559" s="118">
        <v>1</v>
      </c>
      <c r="H1559" s="118">
        <v>1</v>
      </c>
      <c r="I1559" s="118">
        <v>0</v>
      </c>
      <c r="J1559" s="118">
        <v>0</v>
      </c>
      <c r="K1559" s="118">
        <v>0</v>
      </c>
      <c r="L1559" s="118">
        <v>0</v>
      </c>
      <c r="M1559" s="118">
        <v>0</v>
      </c>
      <c r="N1559" s="118">
        <v>0</v>
      </c>
      <c r="O1559" s="118">
        <v>0</v>
      </c>
      <c r="P1559" s="118">
        <v>0</v>
      </c>
      <c r="Q1559" s="118">
        <v>0</v>
      </c>
      <c r="R1559" s="118">
        <v>0</v>
      </c>
      <c r="S1559" s="118">
        <v>0</v>
      </c>
      <c r="T1559" s="118">
        <v>0</v>
      </c>
      <c r="U1559" s="118">
        <v>0</v>
      </c>
      <c r="V1559" s="118">
        <v>26.6</v>
      </c>
      <c r="W1559" s="118" t="s">
        <v>187</v>
      </c>
      <c r="X1559" s="232"/>
    </row>
    <row r="1560" spans="1:24" ht="13.5" customHeight="1" x14ac:dyDescent="0.25">
      <c r="A1560" s="237">
        <v>0.96875</v>
      </c>
      <c r="B1560" s="118">
        <v>5</v>
      </c>
      <c r="C1560" s="118">
        <v>0</v>
      </c>
      <c r="D1560" s="118">
        <v>0</v>
      </c>
      <c r="E1560" s="118">
        <v>0</v>
      </c>
      <c r="F1560" s="118">
        <v>2</v>
      </c>
      <c r="G1560" s="118">
        <v>3</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25.6</v>
      </c>
      <c r="W1560" s="118" t="s">
        <v>187</v>
      </c>
      <c r="X1560" s="232"/>
    </row>
    <row r="1561" spans="1:24" ht="13.5" customHeight="1" x14ac:dyDescent="0.25">
      <c r="A1561" s="237">
        <v>0.97916666666666696</v>
      </c>
      <c r="B1561" s="118">
        <v>1</v>
      </c>
      <c r="C1561" s="118">
        <v>0</v>
      </c>
      <c r="D1561" s="118">
        <v>0</v>
      </c>
      <c r="E1561" s="118">
        <v>0</v>
      </c>
      <c r="F1561" s="118">
        <v>0</v>
      </c>
      <c r="G1561" s="118">
        <v>0</v>
      </c>
      <c r="H1561" s="118">
        <v>1</v>
      </c>
      <c r="I1561" s="118">
        <v>0</v>
      </c>
      <c r="J1561" s="118">
        <v>0</v>
      </c>
      <c r="K1561" s="118">
        <v>0</v>
      </c>
      <c r="L1561" s="118">
        <v>0</v>
      </c>
      <c r="M1561" s="118">
        <v>0</v>
      </c>
      <c r="N1561" s="118">
        <v>0</v>
      </c>
      <c r="O1561" s="118">
        <v>0</v>
      </c>
      <c r="P1561" s="118">
        <v>0</v>
      </c>
      <c r="Q1561" s="118">
        <v>0</v>
      </c>
      <c r="R1561" s="118">
        <v>0</v>
      </c>
      <c r="S1561" s="118">
        <v>0</v>
      </c>
      <c r="T1561" s="118">
        <v>0</v>
      </c>
      <c r="U1561" s="118">
        <v>0</v>
      </c>
      <c r="V1561" s="118">
        <v>31.5</v>
      </c>
      <c r="W1561" s="118" t="s">
        <v>187</v>
      </c>
      <c r="X1561" s="232"/>
    </row>
    <row r="1562" spans="1:24" ht="13.5" customHeight="1" thickBot="1" x14ac:dyDescent="0.3">
      <c r="A1562" s="239">
        <v>0.98958333333333304</v>
      </c>
      <c r="B1562" s="120">
        <v>2</v>
      </c>
      <c r="C1562" s="120">
        <v>0</v>
      </c>
      <c r="D1562" s="120">
        <v>0</v>
      </c>
      <c r="E1562" s="120">
        <v>0</v>
      </c>
      <c r="F1562" s="120">
        <v>0</v>
      </c>
      <c r="G1562" s="120">
        <v>1</v>
      </c>
      <c r="H1562" s="120">
        <v>0</v>
      </c>
      <c r="I1562" s="120">
        <v>1</v>
      </c>
      <c r="J1562" s="120">
        <v>0</v>
      </c>
      <c r="K1562" s="120">
        <v>0</v>
      </c>
      <c r="L1562" s="120">
        <v>0</v>
      </c>
      <c r="M1562" s="120">
        <v>0</v>
      </c>
      <c r="N1562" s="120">
        <v>0</v>
      </c>
      <c r="O1562" s="120">
        <v>0</v>
      </c>
      <c r="P1562" s="120">
        <v>0</v>
      </c>
      <c r="Q1562" s="120">
        <v>0</v>
      </c>
      <c r="R1562" s="120">
        <v>0</v>
      </c>
      <c r="S1562" s="120">
        <v>0</v>
      </c>
      <c r="T1562" s="120">
        <v>0</v>
      </c>
      <c r="U1562" s="120">
        <v>0</v>
      </c>
      <c r="V1562" s="120">
        <v>30.7</v>
      </c>
      <c r="W1562" s="120" t="s">
        <v>187</v>
      </c>
      <c r="X1562" s="232"/>
    </row>
    <row r="1563" spans="1:24" ht="13.5" customHeight="1" thickTop="1" x14ac:dyDescent="0.25">
      <c r="A1563" s="241" t="s">
        <v>111</v>
      </c>
      <c r="B1563" s="119">
        <f>SUM(B1495:B1542)</f>
        <v>2006</v>
      </c>
      <c r="C1563" s="119">
        <f t="shared" ref="C1563:U1563" si="56">SUM(C1495:C1542)</f>
        <v>27</v>
      </c>
      <c r="D1563" s="119">
        <f t="shared" si="56"/>
        <v>124</v>
      </c>
      <c r="E1563" s="119">
        <f t="shared" si="56"/>
        <v>419</v>
      </c>
      <c r="F1563" s="119">
        <f t="shared" si="56"/>
        <v>1078</v>
      </c>
      <c r="G1563" s="119">
        <f t="shared" si="56"/>
        <v>333</v>
      </c>
      <c r="H1563" s="119">
        <f t="shared" si="56"/>
        <v>21</v>
      </c>
      <c r="I1563" s="119">
        <f t="shared" si="56"/>
        <v>4</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21.5</v>
      </c>
      <c r="W1563" s="119">
        <v>25.3</v>
      </c>
      <c r="X1563" s="232"/>
    </row>
    <row r="1564" spans="1:24" ht="13.5" customHeight="1" x14ac:dyDescent="0.25">
      <c r="A1564" s="242" t="s">
        <v>112</v>
      </c>
      <c r="B1564" s="118">
        <f>SUM(B1491:B1554)</f>
        <v>2336</v>
      </c>
      <c r="C1564" s="118">
        <f t="shared" ref="C1564:U1564" si="57">SUM(C1491:C1554)</f>
        <v>28</v>
      </c>
      <c r="D1564" s="118">
        <f t="shared" si="57"/>
        <v>128</v>
      </c>
      <c r="E1564" s="118">
        <f t="shared" si="57"/>
        <v>446</v>
      </c>
      <c r="F1564" s="118">
        <f t="shared" si="57"/>
        <v>1244</v>
      </c>
      <c r="G1564" s="118">
        <f t="shared" si="57"/>
        <v>448</v>
      </c>
      <c r="H1564" s="118">
        <f t="shared" si="57"/>
        <v>36</v>
      </c>
      <c r="I1564" s="118">
        <f t="shared" si="57"/>
        <v>6</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21.9</v>
      </c>
      <c r="W1564" s="118">
        <v>25.7</v>
      </c>
      <c r="X1564" s="232"/>
    </row>
    <row r="1565" spans="1:24" ht="13.5" customHeight="1" x14ac:dyDescent="0.25">
      <c r="A1565" s="238" t="s">
        <v>113</v>
      </c>
      <c r="B1565" s="118">
        <f>SUM(B1491:B1562)</f>
        <v>2378</v>
      </c>
      <c r="C1565" s="118">
        <f t="shared" ref="C1565:U1565" si="58">SUM(C1491:C1562)</f>
        <v>29</v>
      </c>
      <c r="D1565" s="118">
        <f t="shared" si="58"/>
        <v>128</v>
      </c>
      <c r="E1565" s="118">
        <f t="shared" si="58"/>
        <v>449</v>
      </c>
      <c r="F1565" s="118">
        <f t="shared" si="58"/>
        <v>1262</v>
      </c>
      <c r="G1565" s="118">
        <f t="shared" si="58"/>
        <v>462</v>
      </c>
      <c r="H1565" s="118">
        <f t="shared" si="58"/>
        <v>41</v>
      </c>
      <c r="I1565" s="118">
        <f t="shared" si="58"/>
        <v>7</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21.9</v>
      </c>
      <c r="W1565" s="118">
        <v>25.7</v>
      </c>
      <c r="X1565" s="232"/>
    </row>
    <row r="1566" spans="1:24" ht="13.5" customHeight="1" thickBot="1" x14ac:dyDescent="0.3">
      <c r="A1566" s="240" t="s">
        <v>114</v>
      </c>
      <c r="B1566" s="120">
        <f>SUM(B1467:B1562)</f>
        <v>2440</v>
      </c>
      <c r="C1566" s="120">
        <f t="shared" ref="C1566:U1566" si="59">SUM(C1467:C1562)</f>
        <v>29</v>
      </c>
      <c r="D1566" s="120">
        <f t="shared" si="59"/>
        <v>128</v>
      </c>
      <c r="E1566" s="120">
        <f t="shared" si="59"/>
        <v>452</v>
      </c>
      <c r="F1566" s="120">
        <f t="shared" si="59"/>
        <v>1283</v>
      </c>
      <c r="G1566" s="120">
        <f t="shared" si="59"/>
        <v>491</v>
      </c>
      <c r="H1566" s="120">
        <f t="shared" si="59"/>
        <v>49</v>
      </c>
      <c r="I1566" s="120">
        <f t="shared" si="59"/>
        <v>8</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22</v>
      </c>
      <c r="W1566" s="120">
        <v>26</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5" t="s">
        <v>90</v>
      </c>
      <c r="C1569" s="556"/>
      <c r="D1569" s="556"/>
      <c r="E1569" s="556"/>
      <c r="F1569" s="556"/>
      <c r="G1569" s="556"/>
      <c r="H1569" s="556"/>
      <c r="I1569" s="556"/>
      <c r="J1569" s="556"/>
      <c r="K1569" s="556"/>
      <c r="L1569" s="556"/>
      <c r="M1569" s="556"/>
      <c r="N1569" s="556"/>
      <c r="O1569" s="556"/>
      <c r="P1569" s="556"/>
      <c r="Q1569" s="556"/>
      <c r="R1569" s="556"/>
      <c r="S1569" s="556"/>
      <c r="T1569" s="556"/>
      <c r="U1569" s="556"/>
      <c r="V1569" s="556"/>
      <c r="W1569" s="557"/>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0</v>
      </c>
      <c r="C1571" s="119">
        <v>0</v>
      </c>
      <c r="D1571" s="119">
        <v>0</v>
      </c>
      <c r="E1571" s="119">
        <v>0</v>
      </c>
      <c r="F1571" s="119">
        <v>0</v>
      </c>
      <c r="G1571" s="119">
        <v>0</v>
      </c>
      <c r="H1571" s="119">
        <v>0</v>
      </c>
      <c r="I1571" s="119">
        <v>0</v>
      </c>
      <c r="J1571" s="119">
        <v>0</v>
      </c>
      <c r="K1571" s="119">
        <v>0</v>
      </c>
      <c r="L1571" s="119">
        <v>0</v>
      </c>
      <c r="M1571" s="119">
        <v>0</v>
      </c>
      <c r="N1571" s="119">
        <v>0</v>
      </c>
      <c r="O1571" s="119">
        <v>0</v>
      </c>
      <c r="P1571" s="119">
        <v>0</v>
      </c>
      <c r="Q1571" s="119">
        <v>0</v>
      </c>
      <c r="R1571" s="119">
        <v>0</v>
      </c>
      <c r="S1571" s="119">
        <v>0</v>
      </c>
      <c r="T1571" s="119">
        <v>0</v>
      </c>
      <c r="U1571" s="119">
        <v>0</v>
      </c>
      <c r="V1571" s="119" t="s">
        <v>187</v>
      </c>
      <c r="W1571" s="119" t="s">
        <v>187</v>
      </c>
      <c r="X1571" s="232"/>
    </row>
    <row r="1572" spans="1:24" ht="13.5" customHeight="1" x14ac:dyDescent="0.25">
      <c r="A1572" s="237">
        <v>1.0416666666666666E-2</v>
      </c>
      <c r="B1572" s="118">
        <v>2</v>
      </c>
      <c r="C1572" s="118">
        <v>0</v>
      </c>
      <c r="D1572" s="118">
        <v>0</v>
      </c>
      <c r="E1572" s="118">
        <v>0</v>
      </c>
      <c r="F1572" s="118">
        <v>0</v>
      </c>
      <c r="G1572" s="118">
        <v>2</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25.9</v>
      </c>
      <c r="W1572" s="118" t="s">
        <v>187</v>
      </c>
      <c r="X1572" s="232"/>
    </row>
    <row r="1573" spans="1:24" ht="13.5" customHeight="1" x14ac:dyDescent="0.25">
      <c r="A1573" s="237">
        <v>2.0833333333333332E-2</v>
      </c>
      <c r="B1573" s="118">
        <v>4</v>
      </c>
      <c r="C1573" s="118">
        <v>0</v>
      </c>
      <c r="D1573" s="118">
        <v>0</v>
      </c>
      <c r="E1573" s="118">
        <v>0</v>
      </c>
      <c r="F1573" s="118">
        <v>0</v>
      </c>
      <c r="G1573" s="118">
        <v>2</v>
      </c>
      <c r="H1573" s="118">
        <v>1</v>
      </c>
      <c r="I1573" s="118">
        <v>1</v>
      </c>
      <c r="J1573" s="118">
        <v>0</v>
      </c>
      <c r="K1573" s="118">
        <v>0</v>
      </c>
      <c r="L1573" s="118">
        <v>0</v>
      </c>
      <c r="M1573" s="118">
        <v>0</v>
      </c>
      <c r="N1573" s="118">
        <v>0</v>
      </c>
      <c r="O1573" s="118">
        <v>0</v>
      </c>
      <c r="P1573" s="118">
        <v>0</v>
      </c>
      <c r="Q1573" s="118">
        <v>0</v>
      </c>
      <c r="R1573" s="118">
        <v>0</v>
      </c>
      <c r="S1573" s="118">
        <v>0</v>
      </c>
      <c r="T1573" s="118">
        <v>0</v>
      </c>
      <c r="U1573" s="118">
        <v>0</v>
      </c>
      <c r="V1573" s="118">
        <v>31.3</v>
      </c>
      <c r="W1573" s="118" t="s">
        <v>187</v>
      </c>
      <c r="X1573" s="232"/>
    </row>
    <row r="1574" spans="1:24"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187</v>
      </c>
      <c r="W1574" s="118" t="s">
        <v>187</v>
      </c>
      <c r="X1574" s="232"/>
    </row>
    <row r="1575" spans="1:24"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c r="X1575" s="232"/>
    </row>
    <row r="1576" spans="1:24" ht="13.5" customHeight="1" x14ac:dyDescent="0.25">
      <c r="A1576" s="237">
        <v>5.2083333333333336E-2</v>
      </c>
      <c r="B1576" s="118">
        <v>4</v>
      </c>
      <c r="C1576" s="118">
        <v>0</v>
      </c>
      <c r="D1576" s="118">
        <v>0</v>
      </c>
      <c r="E1576" s="118">
        <v>0</v>
      </c>
      <c r="F1576" s="118">
        <v>1</v>
      </c>
      <c r="G1576" s="118">
        <v>3</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v>27.1</v>
      </c>
      <c r="W1576" s="118" t="s">
        <v>187</v>
      </c>
      <c r="X1576" s="232"/>
    </row>
    <row r="1577" spans="1:24" ht="13.5" customHeight="1" x14ac:dyDescent="0.25">
      <c r="A1577" s="237">
        <v>6.25E-2</v>
      </c>
      <c r="B1577" s="118">
        <v>1</v>
      </c>
      <c r="C1577" s="118">
        <v>0</v>
      </c>
      <c r="D1577" s="118">
        <v>0</v>
      </c>
      <c r="E1577" s="118">
        <v>0</v>
      </c>
      <c r="F1577" s="118">
        <v>1</v>
      </c>
      <c r="G1577" s="118">
        <v>0</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v>20.399999999999999</v>
      </c>
      <c r="W1577" s="118" t="s">
        <v>187</v>
      </c>
      <c r="X1577" s="232"/>
    </row>
    <row r="1578" spans="1:24" ht="13.5" customHeight="1" x14ac:dyDescent="0.25">
      <c r="A1578" s="237">
        <v>7.2916666666666699E-2</v>
      </c>
      <c r="B1578" s="118">
        <v>2</v>
      </c>
      <c r="C1578" s="118">
        <v>0</v>
      </c>
      <c r="D1578" s="118">
        <v>0</v>
      </c>
      <c r="E1578" s="118">
        <v>0</v>
      </c>
      <c r="F1578" s="118">
        <v>2</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v>24.1</v>
      </c>
      <c r="W1578" s="118" t="s">
        <v>187</v>
      </c>
      <c r="X1578" s="232"/>
    </row>
    <row r="1579" spans="1:24"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187</v>
      </c>
      <c r="W1579" s="118" t="s">
        <v>187</v>
      </c>
      <c r="X1579" s="232"/>
    </row>
    <row r="1580" spans="1:24"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187</v>
      </c>
      <c r="W1580" s="118" t="s">
        <v>187</v>
      </c>
      <c r="X1580" s="232"/>
    </row>
    <row r="1581" spans="1:24" ht="13.5" customHeight="1" x14ac:dyDescent="0.25">
      <c r="A1581" s="237">
        <v>0.104166666666667</v>
      </c>
      <c r="B1581" s="118">
        <v>1</v>
      </c>
      <c r="C1581" s="118">
        <v>0</v>
      </c>
      <c r="D1581" s="118">
        <v>0</v>
      </c>
      <c r="E1581" s="118">
        <v>0</v>
      </c>
      <c r="F1581" s="118">
        <v>0</v>
      </c>
      <c r="G1581" s="118">
        <v>1</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v>29.8</v>
      </c>
      <c r="W1581" s="118" t="s">
        <v>187</v>
      </c>
      <c r="X1581" s="232"/>
    </row>
    <row r="1582" spans="1:24" ht="13.5" customHeight="1" x14ac:dyDescent="0.25">
      <c r="A1582" s="237">
        <v>0.114583333333333</v>
      </c>
      <c r="B1582" s="118">
        <v>3</v>
      </c>
      <c r="C1582" s="118">
        <v>0</v>
      </c>
      <c r="D1582" s="118">
        <v>0</v>
      </c>
      <c r="E1582" s="118">
        <v>1</v>
      </c>
      <c r="F1582" s="118">
        <v>1</v>
      </c>
      <c r="G1582" s="118">
        <v>1</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v>22.5</v>
      </c>
      <c r="W1582" s="118" t="s">
        <v>187</v>
      </c>
      <c r="X1582" s="232"/>
    </row>
    <row r="1583" spans="1:24" ht="13.5" customHeight="1" x14ac:dyDescent="0.25">
      <c r="A1583" s="237">
        <v>0.125</v>
      </c>
      <c r="B1583" s="118">
        <v>1</v>
      </c>
      <c r="C1583" s="118">
        <v>0</v>
      </c>
      <c r="D1583" s="118">
        <v>0</v>
      </c>
      <c r="E1583" s="118">
        <v>0</v>
      </c>
      <c r="F1583" s="118">
        <v>0</v>
      </c>
      <c r="G1583" s="118">
        <v>0</v>
      </c>
      <c r="H1583" s="118">
        <v>1</v>
      </c>
      <c r="I1583" s="118">
        <v>0</v>
      </c>
      <c r="J1583" s="118">
        <v>0</v>
      </c>
      <c r="K1583" s="118">
        <v>0</v>
      </c>
      <c r="L1583" s="118">
        <v>0</v>
      </c>
      <c r="M1583" s="118">
        <v>0</v>
      </c>
      <c r="N1583" s="118">
        <v>0</v>
      </c>
      <c r="O1583" s="118">
        <v>0</v>
      </c>
      <c r="P1583" s="118">
        <v>0</v>
      </c>
      <c r="Q1583" s="118">
        <v>0</v>
      </c>
      <c r="R1583" s="118">
        <v>0</v>
      </c>
      <c r="S1583" s="118">
        <v>0</v>
      </c>
      <c r="T1583" s="118">
        <v>0</v>
      </c>
      <c r="U1583" s="118">
        <v>0</v>
      </c>
      <c r="V1583" s="118">
        <v>31</v>
      </c>
      <c r="W1583" s="118" t="s">
        <v>187</v>
      </c>
      <c r="X1583" s="232"/>
    </row>
    <row r="1584" spans="1:24" ht="13.5" customHeight="1" x14ac:dyDescent="0.25">
      <c r="A1584" s="237">
        <v>0.13541666666666699</v>
      </c>
      <c r="B1584" s="118">
        <v>2</v>
      </c>
      <c r="C1584" s="118">
        <v>0</v>
      </c>
      <c r="D1584" s="118">
        <v>0</v>
      </c>
      <c r="E1584" s="118">
        <v>0</v>
      </c>
      <c r="F1584" s="118">
        <v>2</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v>24.3</v>
      </c>
      <c r="W1584" s="118" t="s">
        <v>187</v>
      </c>
      <c r="X1584" s="232"/>
    </row>
    <row r="1585" spans="1:24" ht="13.5" customHeight="1" x14ac:dyDescent="0.25">
      <c r="A1585" s="237">
        <v>0.14583333333333301</v>
      </c>
      <c r="B1585" s="118">
        <v>1</v>
      </c>
      <c r="C1585" s="118">
        <v>0</v>
      </c>
      <c r="D1585" s="118">
        <v>0</v>
      </c>
      <c r="E1585" s="118">
        <v>0</v>
      </c>
      <c r="F1585" s="118">
        <v>0</v>
      </c>
      <c r="G1585" s="118">
        <v>0</v>
      </c>
      <c r="H1585" s="118">
        <v>1</v>
      </c>
      <c r="I1585" s="118">
        <v>0</v>
      </c>
      <c r="J1585" s="118">
        <v>0</v>
      </c>
      <c r="K1585" s="118">
        <v>0</v>
      </c>
      <c r="L1585" s="118">
        <v>0</v>
      </c>
      <c r="M1585" s="118">
        <v>0</v>
      </c>
      <c r="N1585" s="118">
        <v>0</v>
      </c>
      <c r="O1585" s="118">
        <v>0</v>
      </c>
      <c r="P1585" s="118">
        <v>0</v>
      </c>
      <c r="Q1585" s="118">
        <v>0</v>
      </c>
      <c r="R1585" s="118">
        <v>0</v>
      </c>
      <c r="S1585" s="118">
        <v>0</v>
      </c>
      <c r="T1585" s="118">
        <v>0</v>
      </c>
      <c r="U1585" s="118">
        <v>0</v>
      </c>
      <c r="V1585" s="118">
        <v>30.2</v>
      </c>
      <c r="W1585" s="118" t="s">
        <v>187</v>
      </c>
      <c r="X1585" s="232"/>
    </row>
    <row r="1586" spans="1:24" ht="13.5" customHeight="1" x14ac:dyDescent="0.25">
      <c r="A1586" s="237">
        <v>0.15625</v>
      </c>
      <c r="B1586" s="118">
        <v>1</v>
      </c>
      <c r="C1586" s="118">
        <v>0</v>
      </c>
      <c r="D1586" s="118">
        <v>0</v>
      </c>
      <c r="E1586" s="118">
        <v>0</v>
      </c>
      <c r="F1586" s="118">
        <v>0</v>
      </c>
      <c r="G1586" s="118">
        <v>1</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v>29.8</v>
      </c>
      <c r="W1586" s="118" t="s">
        <v>187</v>
      </c>
      <c r="X1586" s="232"/>
    </row>
    <row r="1587" spans="1:24" ht="13.5" customHeight="1" x14ac:dyDescent="0.25">
      <c r="A1587" s="237">
        <v>0.16666666666666699</v>
      </c>
      <c r="B1587" s="118">
        <v>2</v>
      </c>
      <c r="C1587" s="118">
        <v>0</v>
      </c>
      <c r="D1587" s="118">
        <v>1</v>
      </c>
      <c r="E1587" s="118">
        <v>0</v>
      </c>
      <c r="F1587" s="118">
        <v>1</v>
      </c>
      <c r="G1587" s="118">
        <v>0</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v>16</v>
      </c>
      <c r="W1587" s="118" t="s">
        <v>187</v>
      </c>
      <c r="X1587" s="232"/>
    </row>
    <row r="1588" spans="1:24" ht="13.5" customHeight="1" x14ac:dyDescent="0.25">
      <c r="A1588" s="237">
        <v>0.17708333333333301</v>
      </c>
      <c r="B1588" s="118">
        <v>2</v>
      </c>
      <c r="C1588" s="118">
        <v>0</v>
      </c>
      <c r="D1588" s="118">
        <v>0</v>
      </c>
      <c r="E1588" s="118">
        <v>0</v>
      </c>
      <c r="F1588" s="118">
        <v>0</v>
      </c>
      <c r="G1588" s="118">
        <v>2</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v>26.6</v>
      </c>
      <c r="W1588" s="118" t="s">
        <v>187</v>
      </c>
      <c r="X1588" s="232"/>
    </row>
    <row r="1589" spans="1:24" ht="13.5" customHeight="1" x14ac:dyDescent="0.25">
      <c r="A1589" s="237">
        <v>0.1875</v>
      </c>
      <c r="B1589" s="118">
        <v>1</v>
      </c>
      <c r="C1589" s="118">
        <v>0</v>
      </c>
      <c r="D1589" s="118">
        <v>0</v>
      </c>
      <c r="E1589" s="118">
        <v>0</v>
      </c>
      <c r="F1589" s="118">
        <v>0</v>
      </c>
      <c r="G1589" s="118">
        <v>1</v>
      </c>
      <c r="H1589" s="118">
        <v>0</v>
      </c>
      <c r="I1589" s="118">
        <v>0</v>
      </c>
      <c r="J1589" s="118">
        <v>0</v>
      </c>
      <c r="K1589" s="118">
        <v>0</v>
      </c>
      <c r="L1589" s="118">
        <v>0</v>
      </c>
      <c r="M1589" s="118">
        <v>0</v>
      </c>
      <c r="N1589" s="118">
        <v>0</v>
      </c>
      <c r="O1589" s="118">
        <v>0</v>
      </c>
      <c r="P1589" s="118">
        <v>0</v>
      </c>
      <c r="Q1589" s="118">
        <v>0</v>
      </c>
      <c r="R1589" s="118">
        <v>0</v>
      </c>
      <c r="S1589" s="118">
        <v>0</v>
      </c>
      <c r="T1589" s="118">
        <v>0</v>
      </c>
      <c r="U1589" s="118">
        <v>0</v>
      </c>
      <c r="V1589" s="118">
        <v>29.7</v>
      </c>
      <c r="W1589" s="118" t="s">
        <v>187</v>
      </c>
      <c r="X1589" s="232"/>
    </row>
    <row r="1590" spans="1:24" ht="13.5" customHeight="1" x14ac:dyDescent="0.25">
      <c r="A1590" s="237">
        <v>0.19791666666666699</v>
      </c>
      <c r="B1590" s="118">
        <v>9</v>
      </c>
      <c r="C1590" s="118">
        <v>0</v>
      </c>
      <c r="D1590" s="118">
        <v>0</v>
      </c>
      <c r="E1590" s="118">
        <v>1</v>
      </c>
      <c r="F1590" s="118">
        <v>4</v>
      </c>
      <c r="G1590" s="118">
        <v>1</v>
      </c>
      <c r="H1590" s="118">
        <v>2</v>
      </c>
      <c r="I1590" s="118">
        <v>1</v>
      </c>
      <c r="J1590" s="118">
        <v>0</v>
      </c>
      <c r="K1590" s="118">
        <v>0</v>
      </c>
      <c r="L1590" s="118">
        <v>0</v>
      </c>
      <c r="M1590" s="118">
        <v>0</v>
      </c>
      <c r="N1590" s="118">
        <v>0</v>
      </c>
      <c r="O1590" s="118">
        <v>0</v>
      </c>
      <c r="P1590" s="118">
        <v>0</v>
      </c>
      <c r="Q1590" s="118">
        <v>0</v>
      </c>
      <c r="R1590" s="118">
        <v>0</v>
      </c>
      <c r="S1590" s="118">
        <v>0</v>
      </c>
      <c r="T1590" s="118">
        <v>0</v>
      </c>
      <c r="U1590" s="118">
        <v>0</v>
      </c>
      <c r="V1590" s="118">
        <v>26</v>
      </c>
      <c r="W1590" s="118" t="s">
        <v>187</v>
      </c>
      <c r="X1590" s="232"/>
    </row>
    <row r="1591" spans="1:24" ht="13.5" customHeight="1" x14ac:dyDescent="0.25">
      <c r="A1591" s="237">
        <v>0.20833333333333301</v>
      </c>
      <c r="B1591" s="118">
        <v>4</v>
      </c>
      <c r="C1591" s="118">
        <v>0</v>
      </c>
      <c r="D1591" s="118">
        <v>0</v>
      </c>
      <c r="E1591" s="118">
        <v>0</v>
      </c>
      <c r="F1591" s="118">
        <v>0</v>
      </c>
      <c r="G1591" s="118">
        <v>2</v>
      </c>
      <c r="H1591" s="118">
        <v>2</v>
      </c>
      <c r="I1591" s="118">
        <v>0</v>
      </c>
      <c r="J1591" s="118">
        <v>0</v>
      </c>
      <c r="K1591" s="118">
        <v>0</v>
      </c>
      <c r="L1591" s="118">
        <v>0</v>
      </c>
      <c r="M1591" s="118">
        <v>0</v>
      </c>
      <c r="N1591" s="118">
        <v>0</v>
      </c>
      <c r="O1591" s="118">
        <v>0</v>
      </c>
      <c r="P1591" s="118">
        <v>0</v>
      </c>
      <c r="Q1591" s="118">
        <v>0</v>
      </c>
      <c r="R1591" s="118">
        <v>0</v>
      </c>
      <c r="S1591" s="118">
        <v>0</v>
      </c>
      <c r="T1591" s="118">
        <v>0</v>
      </c>
      <c r="U1591" s="118">
        <v>0</v>
      </c>
      <c r="V1591" s="118">
        <v>29.8</v>
      </c>
      <c r="W1591" s="118" t="s">
        <v>187</v>
      </c>
      <c r="X1591" s="232"/>
    </row>
    <row r="1592" spans="1:24" ht="13.5" customHeight="1" x14ac:dyDescent="0.25">
      <c r="A1592" s="237">
        <v>0.21875</v>
      </c>
      <c r="B1592" s="118">
        <v>1</v>
      </c>
      <c r="C1592" s="118">
        <v>0</v>
      </c>
      <c r="D1592" s="118">
        <v>0</v>
      </c>
      <c r="E1592" s="118">
        <v>0</v>
      </c>
      <c r="F1592" s="118">
        <v>0</v>
      </c>
      <c r="G1592" s="118">
        <v>0</v>
      </c>
      <c r="H1592" s="118">
        <v>1</v>
      </c>
      <c r="I1592" s="118">
        <v>0</v>
      </c>
      <c r="J1592" s="118">
        <v>0</v>
      </c>
      <c r="K1592" s="118">
        <v>0</v>
      </c>
      <c r="L1592" s="118">
        <v>0</v>
      </c>
      <c r="M1592" s="118">
        <v>0</v>
      </c>
      <c r="N1592" s="118">
        <v>0</v>
      </c>
      <c r="O1592" s="118">
        <v>0</v>
      </c>
      <c r="P1592" s="118">
        <v>0</v>
      </c>
      <c r="Q1592" s="118">
        <v>0</v>
      </c>
      <c r="R1592" s="118">
        <v>0</v>
      </c>
      <c r="S1592" s="118">
        <v>0</v>
      </c>
      <c r="T1592" s="118">
        <v>0</v>
      </c>
      <c r="U1592" s="118">
        <v>0</v>
      </c>
      <c r="V1592" s="118">
        <v>30.9</v>
      </c>
      <c r="W1592" s="118" t="s">
        <v>187</v>
      </c>
      <c r="X1592" s="232"/>
    </row>
    <row r="1593" spans="1:24" ht="13.5" customHeight="1" x14ac:dyDescent="0.25">
      <c r="A1593" s="237">
        <v>0.22916666666666699</v>
      </c>
      <c r="B1593" s="118">
        <v>7</v>
      </c>
      <c r="C1593" s="118">
        <v>0</v>
      </c>
      <c r="D1593" s="118">
        <v>0</v>
      </c>
      <c r="E1593" s="118">
        <v>0</v>
      </c>
      <c r="F1593" s="118">
        <v>0</v>
      </c>
      <c r="G1593" s="118">
        <v>5</v>
      </c>
      <c r="H1593" s="118">
        <v>2</v>
      </c>
      <c r="I1593" s="118">
        <v>0</v>
      </c>
      <c r="J1593" s="118">
        <v>0</v>
      </c>
      <c r="K1593" s="118">
        <v>0</v>
      </c>
      <c r="L1593" s="118">
        <v>0</v>
      </c>
      <c r="M1593" s="118">
        <v>0</v>
      </c>
      <c r="N1593" s="118">
        <v>0</v>
      </c>
      <c r="O1593" s="118">
        <v>0</v>
      </c>
      <c r="P1593" s="118">
        <v>0</v>
      </c>
      <c r="Q1593" s="118">
        <v>0</v>
      </c>
      <c r="R1593" s="118">
        <v>0</v>
      </c>
      <c r="S1593" s="118">
        <v>0</v>
      </c>
      <c r="T1593" s="118">
        <v>0</v>
      </c>
      <c r="U1593" s="118">
        <v>0</v>
      </c>
      <c r="V1593" s="118">
        <v>28.6</v>
      </c>
      <c r="W1593" s="118" t="s">
        <v>187</v>
      </c>
      <c r="X1593" s="232"/>
    </row>
    <row r="1594" spans="1:24" ht="13.5" customHeight="1" x14ac:dyDescent="0.25">
      <c r="A1594" s="237">
        <v>0.23958333333333301</v>
      </c>
      <c r="B1594" s="118">
        <v>7</v>
      </c>
      <c r="C1594" s="118">
        <v>0</v>
      </c>
      <c r="D1594" s="118">
        <v>0</v>
      </c>
      <c r="E1594" s="118">
        <v>0</v>
      </c>
      <c r="F1594" s="118">
        <v>2</v>
      </c>
      <c r="G1594" s="118">
        <v>4</v>
      </c>
      <c r="H1594" s="118">
        <v>1</v>
      </c>
      <c r="I1594" s="118">
        <v>0</v>
      </c>
      <c r="J1594" s="118">
        <v>0</v>
      </c>
      <c r="K1594" s="118">
        <v>0</v>
      </c>
      <c r="L1594" s="118">
        <v>0</v>
      </c>
      <c r="M1594" s="118">
        <v>0</v>
      </c>
      <c r="N1594" s="118">
        <v>0</v>
      </c>
      <c r="O1594" s="118">
        <v>0</v>
      </c>
      <c r="P1594" s="118">
        <v>0</v>
      </c>
      <c r="Q1594" s="118">
        <v>0</v>
      </c>
      <c r="R1594" s="118">
        <v>0</v>
      </c>
      <c r="S1594" s="118">
        <v>0</v>
      </c>
      <c r="T1594" s="118">
        <v>0</v>
      </c>
      <c r="U1594" s="118">
        <v>0</v>
      </c>
      <c r="V1594" s="118">
        <v>26.6</v>
      </c>
      <c r="W1594" s="118" t="s">
        <v>187</v>
      </c>
      <c r="X1594" s="232"/>
    </row>
    <row r="1595" spans="1:24" ht="13.5" customHeight="1" x14ac:dyDescent="0.25">
      <c r="A1595" s="237">
        <v>0.25</v>
      </c>
      <c r="B1595" s="118">
        <v>5</v>
      </c>
      <c r="C1595" s="118">
        <v>0</v>
      </c>
      <c r="D1595" s="118">
        <v>0</v>
      </c>
      <c r="E1595" s="118">
        <v>0</v>
      </c>
      <c r="F1595" s="118">
        <v>0</v>
      </c>
      <c r="G1595" s="118">
        <v>4</v>
      </c>
      <c r="H1595" s="118">
        <v>1</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27.6</v>
      </c>
      <c r="W1595" s="118" t="s">
        <v>187</v>
      </c>
      <c r="X1595" s="232"/>
    </row>
    <row r="1596" spans="1:24" ht="13.5" customHeight="1" x14ac:dyDescent="0.25">
      <c r="A1596" s="237">
        <v>0.26041666666666702</v>
      </c>
      <c r="B1596" s="118">
        <v>6</v>
      </c>
      <c r="C1596" s="118">
        <v>0</v>
      </c>
      <c r="D1596" s="118">
        <v>0</v>
      </c>
      <c r="E1596" s="118">
        <v>1</v>
      </c>
      <c r="F1596" s="118">
        <v>1</v>
      </c>
      <c r="G1596" s="118">
        <v>2</v>
      </c>
      <c r="H1596" s="118">
        <v>2</v>
      </c>
      <c r="I1596" s="118">
        <v>0</v>
      </c>
      <c r="J1596" s="118">
        <v>0</v>
      </c>
      <c r="K1596" s="118">
        <v>0</v>
      </c>
      <c r="L1596" s="118">
        <v>0</v>
      </c>
      <c r="M1596" s="118">
        <v>0</v>
      </c>
      <c r="N1596" s="118">
        <v>0</v>
      </c>
      <c r="O1596" s="118">
        <v>0</v>
      </c>
      <c r="P1596" s="118">
        <v>0</v>
      </c>
      <c r="Q1596" s="118">
        <v>0</v>
      </c>
      <c r="R1596" s="118">
        <v>0</v>
      </c>
      <c r="S1596" s="118">
        <v>0</v>
      </c>
      <c r="T1596" s="118">
        <v>0</v>
      </c>
      <c r="U1596" s="118">
        <v>0</v>
      </c>
      <c r="V1596" s="118">
        <v>26.1</v>
      </c>
      <c r="W1596" s="118" t="s">
        <v>187</v>
      </c>
      <c r="X1596" s="232"/>
    </row>
    <row r="1597" spans="1:24" ht="13.5" customHeight="1" x14ac:dyDescent="0.25">
      <c r="A1597" s="237">
        <v>0.27083333333333298</v>
      </c>
      <c r="B1597" s="118">
        <v>17</v>
      </c>
      <c r="C1597" s="118">
        <v>0</v>
      </c>
      <c r="D1597" s="118">
        <v>0</v>
      </c>
      <c r="E1597" s="118">
        <v>0</v>
      </c>
      <c r="F1597" s="118">
        <v>8</v>
      </c>
      <c r="G1597" s="118">
        <v>7</v>
      </c>
      <c r="H1597" s="118">
        <v>2</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25.7</v>
      </c>
      <c r="W1597" s="118">
        <v>30.1</v>
      </c>
      <c r="X1597" s="232"/>
    </row>
    <row r="1598" spans="1:24" ht="13.5" customHeight="1" x14ac:dyDescent="0.25">
      <c r="A1598" s="237">
        <v>0.28125</v>
      </c>
      <c r="B1598" s="118">
        <v>24</v>
      </c>
      <c r="C1598" s="118">
        <v>0</v>
      </c>
      <c r="D1598" s="118">
        <v>0</v>
      </c>
      <c r="E1598" s="118">
        <v>1</v>
      </c>
      <c r="F1598" s="118">
        <v>11</v>
      </c>
      <c r="G1598" s="118">
        <v>12</v>
      </c>
      <c r="H1598" s="118">
        <v>0</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24.7</v>
      </c>
      <c r="W1598" s="118">
        <v>28</v>
      </c>
      <c r="X1598" s="232"/>
    </row>
    <row r="1599" spans="1:24" ht="13.5" customHeight="1" x14ac:dyDescent="0.25">
      <c r="A1599" s="237">
        <v>0.29166666666666702</v>
      </c>
      <c r="B1599" s="118">
        <v>24</v>
      </c>
      <c r="C1599" s="118">
        <v>2</v>
      </c>
      <c r="D1599" s="118">
        <v>1</v>
      </c>
      <c r="E1599" s="118">
        <v>1</v>
      </c>
      <c r="F1599" s="118">
        <v>8</v>
      </c>
      <c r="G1599" s="118">
        <v>11</v>
      </c>
      <c r="H1599" s="118">
        <v>1</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23.4</v>
      </c>
      <c r="W1599" s="118">
        <v>27.9</v>
      </c>
      <c r="X1599" s="232"/>
    </row>
    <row r="1600" spans="1:24" ht="13.5" customHeight="1" x14ac:dyDescent="0.25">
      <c r="A1600" s="237">
        <v>0.30208333333333298</v>
      </c>
      <c r="B1600" s="118">
        <v>45</v>
      </c>
      <c r="C1600" s="118">
        <v>0</v>
      </c>
      <c r="D1600" s="118">
        <v>1</v>
      </c>
      <c r="E1600" s="118">
        <v>14</v>
      </c>
      <c r="F1600" s="118">
        <v>19</v>
      </c>
      <c r="G1600" s="118">
        <v>10</v>
      </c>
      <c r="H1600" s="118">
        <v>1</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22.4</v>
      </c>
      <c r="W1600" s="118">
        <v>26.6</v>
      </c>
      <c r="X1600" s="232"/>
    </row>
    <row r="1601" spans="1:24" ht="13.5" customHeight="1" x14ac:dyDescent="0.25">
      <c r="A1601" s="237">
        <v>0.3125</v>
      </c>
      <c r="B1601" s="118">
        <v>62</v>
      </c>
      <c r="C1601" s="118">
        <v>0</v>
      </c>
      <c r="D1601" s="118">
        <v>2</v>
      </c>
      <c r="E1601" s="118">
        <v>9</v>
      </c>
      <c r="F1601" s="118">
        <v>40</v>
      </c>
      <c r="G1601" s="118">
        <v>9</v>
      </c>
      <c r="H1601" s="118">
        <v>2</v>
      </c>
      <c r="I1601" s="118">
        <v>0</v>
      </c>
      <c r="J1601" s="118">
        <v>0</v>
      </c>
      <c r="K1601" s="118">
        <v>0</v>
      </c>
      <c r="L1601" s="118">
        <v>0</v>
      </c>
      <c r="M1601" s="118">
        <v>0</v>
      </c>
      <c r="N1601" s="118">
        <v>0</v>
      </c>
      <c r="O1601" s="118">
        <v>0</v>
      </c>
      <c r="P1601" s="118">
        <v>0</v>
      </c>
      <c r="Q1601" s="118">
        <v>0</v>
      </c>
      <c r="R1601" s="118">
        <v>0</v>
      </c>
      <c r="S1601" s="118">
        <v>0</v>
      </c>
      <c r="T1601" s="118">
        <v>0</v>
      </c>
      <c r="U1601" s="118">
        <v>0</v>
      </c>
      <c r="V1601" s="118">
        <v>22.4</v>
      </c>
      <c r="W1601" s="118">
        <v>25.9</v>
      </c>
      <c r="X1601" s="232"/>
    </row>
    <row r="1602" spans="1:24" ht="13.5" customHeight="1" x14ac:dyDescent="0.25">
      <c r="A1602" s="237">
        <v>0.32291666666666702</v>
      </c>
      <c r="B1602" s="118">
        <v>43</v>
      </c>
      <c r="C1602" s="118">
        <v>0</v>
      </c>
      <c r="D1602" s="118">
        <v>2</v>
      </c>
      <c r="E1602" s="118">
        <v>7</v>
      </c>
      <c r="F1602" s="118">
        <v>24</v>
      </c>
      <c r="G1602" s="118">
        <v>9</v>
      </c>
      <c r="H1602" s="118">
        <v>1</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23.1</v>
      </c>
      <c r="W1602" s="118">
        <v>27</v>
      </c>
      <c r="X1602" s="232"/>
    </row>
    <row r="1603" spans="1:24" ht="13.5" customHeight="1" x14ac:dyDescent="0.25">
      <c r="A1603" s="237">
        <v>0.33333333333333298</v>
      </c>
      <c r="B1603" s="118">
        <v>33</v>
      </c>
      <c r="C1603" s="118">
        <v>0</v>
      </c>
      <c r="D1603" s="118">
        <v>2</v>
      </c>
      <c r="E1603" s="118">
        <v>11</v>
      </c>
      <c r="F1603" s="118">
        <v>10</v>
      </c>
      <c r="G1603" s="118">
        <v>9</v>
      </c>
      <c r="H1603" s="118">
        <v>1</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21.5</v>
      </c>
      <c r="W1603" s="118">
        <v>26.5</v>
      </c>
      <c r="X1603" s="232"/>
    </row>
    <row r="1604" spans="1:24" ht="13.5" customHeight="1" x14ac:dyDescent="0.25">
      <c r="A1604" s="237">
        <v>0.34375</v>
      </c>
      <c r="B1604" s="118">
        <v>97</v>
      </c>
      <c r="C1604" s="118">
        <v>4</v>
      </c>
      <c r="D1604" s="118">
        <v>16</v>
      </c>
      <c r="E1604" s="118">
        <v>24</v>
      </c>
      <c r="F1604" s="118">
        <v>47</v>
      </c>
      <c r="G1604" s="118">
        <v>6</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19.600000000000001</v>
      </c>
      <c r="W1604" s="118">
        <v>23.4</v>
      </c>
      <c r="X1604" s="232"/>
    </row>
    <row r="1605" spans="1:24" ht="13.5" customHeight="1" x14ac:dyDescent="0.25">
      <c r="A1605" s="237">
        <v>0.35416666666666702</v>
      </c>
      <c r="B1605" s="118">
        <v>61</v>
      </c>
      <c r="C1605" s="118">
        <v>1</v>
      </c>
      <c r="D1605" s="118">
        <v>8</v>
      </c>
      <c r="E1605" s="118">
        <v>32</v>
      </c>
      <c r="F1605" s="118">
        <v>19</v>
      </c>
      <c r="G1605" s="118">
        <v>1</v>
      </c>
      <c r="H1605" s="118">
        <v>0</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18.3</v>
      </c>
      <c r="W1605" s="118">
        <v>20.7</v>
      </c>
      <c r="X1605" s="232"/>
    </row>
    <row r="1606" spans="1:24" ht="13.5" customHeight="1" x14ac:dyDescent="0.25">
      <c r="A1606" s="237">
        <v>0.36458333333333298</v>
      </c>
      <c r="B1606" s="118">
        <v>106</v>
      </c>
      <c r="C1606" s="118">
        <v>5</v>
      </c>
      <c r="D1606" s="118">
        <v>27</v>
      </c>
      <c r="E1606" s="118">
        <v>42</v>
      </c>
      <c r="F1606" s="118">
        <v>30</v>
      </c>
      <c r="G1606" s="118">
        <v>2</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17.3</v>
      </c>
      <c r="W1606" s="118">
        <v>20.7</v>
      </c>
      <c r="X1606" s="232"/>
    </row>
    <row r="1607" spans="1:24" ht="13.5" customHeight="1" x14ac:dyDescent="0.25">
      <c r="A1607" s="237">
        <v>0.375</v>
      </c>
      <c r="B1607" s="118">
        <v>104</v>
      </c>
      <c r="C1607" s="118">
        <v>0</v>
      </c>
      <c r="D1607" s="118">
        <v>3</v>
      </c>
      <c r="E1607" s="118">
        <v>14</v>
      </c>
      <c r="F1607" s="118">
        <v>76</v>
      </c>
      <c r="G1607" s="118">
        <v>10</v>
      </c>
      <c r="H1607" s="118">
        <v>1</v>
      </c>
      <c r="I1607" s="118">
        <v>0</v>
      </c>
      <c r="J1607" s="118">
        <v>0</v>
      </c>
      <c r="K1607" s="118">
        <v>0</v>
      </c>
      <c r="L1607" s="118">
        <v>0</v>
      </c>
      <c r="M1607" s="118">
        <v>0</v>
      </c>
      <c r="N1607" s="118">
        <v>0</v>
      </c>
      <c r="O1607" s="118">
        <v>0</v>
      </c>
      <c r="P1607" s="118">
        <v>0</v>
      </c>
      <c r="Q1607" s="118">
        <v>0</v>
      </c>
      <c r="R1607" s="118">
        <v>0</v>
      </c>
      <c r="S1607" s="118">
        <v>0</v>
      </c>
      <c r="T1607" s="118">
        <v>0</v>
      </c>
      <c r="U1607" s="118">
        <v>0</v>
      </c>
      <c r="V1607" s="118">
        <v>22.4</v>
      </c>
      <c r="W1607" s="118">
        <v>24.7</v>
      </c>
      <c r="X1607" s="232"/>
    </row>
    <row r="1608" spans="1:24" ht="13.5" customHeight="1" x14ac:dyDescent="0.25">
      <c r="A1608" s="237">
        <v>0.38541666666666702</v>
      </c>
      <c r="B1608" s="118">
        <v>45</v>
      </c>
      <c r="C1608" s="118">
        <v>0</v>
      </c>
      <c r="D1608" s="118">
        <v>2</v>
      </c>
      <c r="E1608" s="118">
        <v>14</v>
      </c>
      <c r="F1608" s="118">
        <v>23</v>
      </c>
      <c r="G1608" s="118">
        <v>6</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20.8</v>
      </c>
      <c r="W1608" s="118">
        <v>23.9</v>
      </c>
      <c r="X1608" s="232"/>
    </row>
    <row r="1609" spans="1:24" ht="13.5" customHeight="1" x14ac:dyDescent="0.25">
      <c r="A1609" s="237">
        <v>0.39583333333333298</v>
      </c>
      <c r="B1609" s="118">
        <v>56</v>
      </c>
      <c r="C1609" s="118">
        <v>1</v>
      </c>
      <c r="D1609" s="118">
        <v>9</v>
      </c>
      <c r="E1609" s="118">
        <v>23</v>
      </c>
      <c r="F1609" s="118">
        <v>17</v>
      </c>
      <c r="G1609" s="118">
        <v>6</v>
      </c>
      <c r="H1609" s="118">
        <v>0</v>
      </c>
      <c r="I1609" s="118">
        <v>0</v>
      </c>
      <c r="J1609" s="118">
        <v>0</v>
      </c>
      <c r="K1609" s="118">
        <v>0</v>
      </c>
      <c r="L1609" s="118">
        <v>0</v>
      </c>
      <c r="M1609" s="118">
        <v>0</v>
      </c>
      <c r="N1609" s="118">
        <v>0</v>
      </c>
      <c r="O1609" s="118">
        <v>0</v>
      </c>
      <c r="P1609" s="118">
        <v>0</v>
      </c>
      <c r="Q1609" s="118">
        <v>0</v>
      </c>
      <c r="R1609" s="118">
        <v>0</v>
      </c>
      <c r="S1609" s="118">
        <v>0</v>
      </c>
      <c r="T1609" s="118">
        <v>0</v>
      </c>
      <c r="U1609" s="118">
        <v>0</v>
      </c>
      <c r="V1609" s="118">
        <v>19.399999999999999</v>
      </c>
      <c r="W1609" s="118">
        <v>23.9</v>
      </c>
      <c r="X1609" s="232"/>
    </row>
    <row r="1610" spans="1:24" ht="13.5" customHeight="1" x14ac:dyDescent="0.25">
      <c r="A1610" s="237">
        <v>0.40625</v>
      </c>
      <c r="B1610" s="118">
        <v>68</v>
      </c>
      <c r="C1610" s="118">
        <v>1</v>
      </c>
      <c r="D1610" s="118">
        <v>6</v>
      </c>
      <c r="E1610" s="118">
        <v>25</v>
      </c>
      <c r="F1610" s="118">
        <v>33</v>
      </c>
      <c r="G1610" s="118">
        <v>3</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19.5</v>
      </c>
      <c r="W1610" s="118">
        <v>22.6</v>
      </c>
      <c r="X1610" s="232"/>
    </row>
    <row r="1611" spans="1:24" ht="13.5" customHeight="1" x14ac:dyDescent="0.25">
      <c r="A1611" s="237">
        <v>0.41666666666666702</v>
      </c>
      <c r="B1611" s="118">
        <v>49</v>
      </c>
      <c r="C1611" s="118">
        <v>2</v>
      </c>
      <c r="D1611" s="118">
        <v>3</v>
      </c>
      <c r="E1611" s="118">
        <v>9</v>
      </c>
      <c r="F1611" s="118">
        <v>17</v>
      </c>
      <c r="G1611" s="118">
        <v>15</v>
      </c>
      <c r="H1611" s="118">
        <v>3</v>
      </c>
      <c r="I1611" s="118">
        <v>0</v>
      </c>
      <c r="J1611" s="118">
        <v>0</v>
      </c>
      <c r="K1611" s="118">
        <v>0</v>
      </c>
      <c r="L1611" s="118">
        <v>0</v>
      </c>
      <c r="M1611" s="118">
        <v>0</v>
      </c>
      <c r="N1611" s="118">
        <v>0</v>
      </c>
      <c r="O1611" s="118">
        <v>0</v>
      </c>
      <c r="P1611" s="118">
        <v>0</v>
      </c>
      <c r="Q1611" s="118">
        <v>0</v>
      </c>
      <c r="R1611" s="118">
        <v>0</v>
      </c>
      <c r="S1611" s="118">
        <v>0</v>
      </c>
      <c r="T1611" s="118">
        <v>0</v>
      </c>
      <c r="U1611" s="118">
        <v>0</v>
      </c>
      <c r="V1611" s="118">
        <v>22.3</v>
      </c>
      <c r="W1611" s="118">
        <v>27.2</v>
      </c>
      <c r="X1611" s="232"/>
    </row>
    <row r="1612" spans="1:24" ht="13.5" customHeight="1" x14ac:dyDescent="0.25">
      <c r="A1612" s="237">
        <v>0.42708333333333298</v>
      </c>
      <c r="B1612" s="118">
        <v>35</v>
      </c>
      <c r="C1612" s="118">
        <v>0</v>
      </c>
      <c r="D1612" s="118">
        <v>1</v>
      </c>
      <c r="E1612" s="118">
        <v>4</v>
      </c>
      <c r="F1612" s="118">
        <v>22</v>
      </c>
      <c r="G1612" s="118">
        <v>8</v>
      </c>
      <c r="H1612" s="118">
        <v>0</v>
      </c>
      <c r="I1612" s="118">
        <v>0</v>
      </c>
      <c r="J1612" s="118">
        <v>0</v>
      </c>
      <c r="K1612" s="118">
        <v>0</v>
      </c>
      <c r="L1612" s="118">
        <v>0</v>
      </c>
      <c r="M1612" s="118">
        <v>0</v>
      </c>
      <c r="N1612" s="118">
        <v>0</v>
      </c>
      <c r="O1612" s="118">
        <v>0</v>
      </c>
      <c r="P1612" s="118">
        <v>0</v>
      </c>
      <c r="Q1612" s="118">
        <v>0</v>
      </c>
      <c r="R1612" s="118">
        <v>0</v>
      </c>
      <c r="S1612" s="118">
        <v>0</v>
      </c>
      <c r="T1612" s="118">
        <v>0</v>
      </c>
      <c r="U1612" s="118">
        <v>0</v>
      </c>
      <c r="V1612" s="118">
        <v>22.1</v>
      </c>
      <c r="W1612" s="118">
        <v>25.7</v>
      </c>
      <c r="X1612" s="232"/>
    </row>
    <row r="1613" spans="1:24" ht="13.5" customHeight="1" x14ac:dyDescent="0.25">
      <c r="A1613" s="237">
        <v>0.4375</v>
      </c>
      <c r="B1613" s="118">
        <v>57</v>
      </c>
      <c r="C1613" s="118">
        <v>1</v>
      </c>
      <c r="D1613" s="118">
        <v>11</v>
      </c>
      <c r="E1613" s="118">
        <v>15</v>
      </c>
      <c r="F1613" s="118">
        <v>27</v>
      </c>
      <c r="G1613" s="118">
        <v>3</v>
      </c>
      <c r="H1613" s="118">
        <v>0</v>
      </c>
      <c r="I1613" s="118">
        <v>0</v>
      </c>
      <c r="J1613" s="118">
        <v>0</v>
      </c>
      <c r="K1613" s="118">
        <v>0</v>
      </c>
      <c r="L1613" s="118">
        <v>0</v>
      </c>
      <c r="M1613" s="118">
        <v>0</v>
      </c>
      <c r="N1613" s="118">
        <v>0</v>
      </c>
      <c r="O1613" s="118">
        <v>0</v>
      </c>
      <c r="P1613" s="118">
        <v>0</v>
      </c>
      <c r="Q1613" s="118">
        <v>0</v>
      </c>
      <c r="R1613" s="118">
        <v>0</v>
      </c>
      <c r="S1613" s="118">
        <v>0</v>
      </c>
      <c r="T1613" s="118">
        <v>0</v>
      </c>
      <c r="U1613" s="118">
        <v>0</v>
      </c>
      <c r="V1613" s="118">
        <v>19.899999999999999</v>
      </c>
      <c r="W1613" s="118">
        <v>24.4</v>
      </c>
      <c r="X1613" s="232"/>
    </row>
    <row r="1614" spans="1:24" ht="13.5" customHeight="1" x14ac:dyDescent="0.25">
      <c r="A1614" s="237">
        <v>0.44791666666666702</v>
      </c>
      <c r="B1614" s="118">
        <v>68</v>
      </c>
      <c r="C1614" s="118">
        <v>2</v>
      </c>
      <c r="D1614" s="118">
        <v>6</v>
      </c>
      <c r="E1614" s="118">
        <v>15</v>
      </c>
      <c r="F1614" s="118">
        <v>26</v>
      </c>
      <c r="G1614" s="118">
        <v>16</v>
      </c>
      <c r="H1614" s="118">
        <v>3</v>
      </c>
      <c r="I1614" s="118">
        <v>0</v>
      </c>
      <c r="J1614" s="118">
        <v>0</v>
      </c>
      <c r="K1614" s="118">
        <v>0</v>
      </c>
      <c r="L1614" s="118">
        <v>0</v>
      </c>
      <c r="M1614" s="118">
        <v>0</v>
      </c>
      <c r="N1614" s="118">
        <v>0</v>
      </c>
      <c r="O1614" s="118">
        <v>0</v>
      </c>
      <c r="P1614" s="118">
        <v>0</v>
      </c>
      <c r="Q1614" s="118">
        <v>0</v>
      </c>
      <c r="R1614" s="118">
        <v>0</v>
      </c>
      <c r="S1614" s="118">
        <v>0</v>
      </c>
      <c r="T1614" s="118">
        <v>0</v>
      </c>
      <c r="U1614" s="118">
        <v>0</v>
      </c>
      <c r="V1614" s="118">
        <v>21.3</v>
      </c>
      <c r="W1614" s="118">
        <v>27.8</v>
      </c>
      <c r="X1614" s="232"/>
    </row>
    <row r="1615" spans="1:24" ht="13.5" customHeight="1" x14ac:dyDescent="0.25">
      <c r="A1615" s="237">
        <v>0.45833333333333298</v>
      </c>
      <c r="B1615" s="118">
        <v>45</v>
      </c>
      <c r="C1615" s="118">
        <v>0</v>
      </c>
      <c r="D1615" s="118">
        <v>1</v>
      </c>
      <c r="E1615" s="118">
        <v>4</v>
      </c>
      <c r="F1615" s="118">
        <v>33</v>
      </c>
      <c r="G1615" s="118">
        <v>6</v>
      </c>
      <c r="H1615" s="118">
        <v>1</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23.1</v>
      </c>
      <c r="W1615" s="118">
        <v>25.9</v>
      </c>
      <c r="X1615" s="232"/>
    </row>
    <row r="1616" spans="1:24" ht="13.5" customHeight="1" x14ac:dyDescent="0.25">
      <c r="A1616" s="237">
        <v>0.46875</v>
      </c>
      <c r="B1616" s="118">
        <v>50</v>
      </c>
      <c r="C1616" s="118">
        <v>0</v>
      </c>
      <c r="D1616" s="118">
        <v>1</v>
      </c>
      <c r="E1616" s="118">
        <v>6</v>
      </c>
      <c r="F1616" s="118">
        <v>36</v>
      </c>
      <c r="G1616" s="118">
        <v>7</v>
      </c>
      <c r="H1616" s="118">
        <v>0</v>
      </c>
      <c r="I1616" s="118">
        <v>0</v>
      </c>
      <c r="J1616" s="118">
        <v>0</v>
      </c>
      <c r="K1616" s="118">
        <v>0</v>
      </c>
      <c r="L1616" s="118">
        <v>0</v>
      </c>
      <c r="M1616" s="118">
        <v>0</v>
      </c>
      <c r="N1616" s="118">
        <v>0</v>
      </c>
      <c r="O1616" s="118">
        <v>0</v>
      </c>
      <c r="P1616" s="118">
        <v>0</v>
      </c>
      <c r="Q1616" s="118">
        <v>0</v>
      </c>
      <c r="R1616" s="118">
        <v>0</v>
      </c>
      <c r="S1616" s="118">
        <v>0</v>
      </c>
      <c r="T1616" s="118">
        <v>0</v>
      </c>
      <c r="U1616" s="118">
        <v>0</v>
      </c>
      <c r="V1616" s="118">
        <v>23.1</v>
      </c>
      <c r="W1616" s="118">
        <v>24.9</v>
      </c>
      <c r="X1616" s="232"/>
    </row>
    <row r="1617" spans="1:24"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c r="X1617" s="232"/>
    </row>
    <row r="1618" spans="1:24"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1048</v>
      </c>
      <c r="C1667" s="119">
        <f t="shared" ref="C1667:U1667" si="60">SUM(C1599:C1646)</f>
        <v>19</v>
      </c>
      <c r="D1667" s="119">
        <f t="shared" si="60"/>
        <v>102</v>
      </c>
      <c r="E1667" s="119">
        <f t="shared" si="60"/>
        <v>269</v>
      </c>
      <c r="F1667" s="119">
        <f t="shared" si="60"/>
        <v>507</v>
      </c>
      <c r="G1667" s="119">
        <f t="shared" si="60"/>
        <v>137</v>
      </c>
      <c r="H1667" s="119">
        <f t="shared" si="60"/>
        <v>14</v>
      </c>
      <c r="I1667" s="119">
        <f t="shared" si="60"/>
        <v>0</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21</v>
      </c>
      <c r="W1667" s="119">
        <v>25.1</v>
      </c>
      <c r="X1667" s="232"/>
    </row>
    <row r="1668" spans="1:24" ht="13.5" customHeight="1" x14ac:dyDescent="0.25">
      <c r="A1668" s="242" t="s">
        <v>112</v>
      </c>
      <c r="B1668" s="118">
        <f>SUM(B1595:B1658)</f>
        <v>1100</v>
      </c>
      <c r="C1668" s="118">
        <f t="shared" ref="C1668:U1668" si="61">SUM(C1595:C1658)</f>
        <v>19</v>
      </c>
      <c r="D1668" s="118">
        <f t="shared" si="61"/>
        <v>102</v>
      </c>
      <c r="E1668" s="118">
        <f t="shared" si="61"/>
        <v>271</v>
      </c>
      <c r="F1668" s="118">
        <f t="shared" si="61"/>
        <v>527</v>
      </c>
      <c r="G1668" s="118">
        <f t="shared" si="61"/>
        <v>162</v>
      </c>
      <c r="H1668" s="118">
        <f t="shared" si="61"/>
        <v>19</v>
      </c>
      <c r="I1668" s="118">
        <f t="shared" si="61"/>
        <v>0</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21.2</v>
      </c>
      <c r="W1668" s="118">
        <v>25.4</v>
      </c>
      <c r="X1668" s="232"/>
    </row>
    <row r="1669" spans="1:24" ht="13.5" customHeight="1" x14ac:dyDescent="0.25">
      <c r="A1669" s="238" t="s">
        <v>113</v>
      </c>
      <c r="B1669" s="118">
        <f>SUM(B1595:B1666)</f>
        <v>1100</v>
      </c>
      <c r="C1669" s="118">
        <f t="shared" ref="C1669:U1669" si="62">SUM(C1595:C1666)</f>
        <v>19</v>
      </c>
      <c r="D1669" s="118">
        <f t="shared" si="62"/>
        <v>102</v>
      </c>
      <c r="E1669" s="118">
        <f t="shared" si="62"/>
        <v>271</v>
      </c>
      <c r="F1669" s="118">
        <f t="shared" si="62"/>
        <v>527</v>
      </c>
      <c r="G1669" s="118">
        <f t="shared" si="62"/>
        <v>162</v>
      </c>
      <c r="H1669" s="118">
        <f t="shared" si="62"/>
        <v>19</v>
      </c>
      <c r="I1669" s="118">
        <f t="shared" si="62"/>
        <v>0</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21.2</v>
      </c>
      <c r="W1669" s="118">
        <v>25.4</v>
      </c>
      <c r="X1669" s="232"/>
    </row>
    <row r="1670" spans="1:24" ht="13.5" customHeight="1" thickBot="1" x14ac:dyDescent="0.3">
      <c r="A1670" s="240" t="s">
        <v>114</v>
      </c>
      <c r="B1670" s="120">
        <f>SUM(B1571:B1666)</f>
        <v>1155</v>
      </c>
      <c r="C1670" s="120">
        <f t="shared" ref="C1670:U1670" si="63">SUM(C1571:C1666)</f>
        <v>19</v>
      </c>
      <c r="D1670" s="120">
        <f t="shared" si="63"/>
        <v>103</v>
      </c>
      <c r="E1670" s="120">
        <f t="shared" si="63"/>
        <v>273</v>
      </c>
      <c r="F1670" s="120">
        <f t="shared" si="63"/>
        <v>541</v>
      </c>
      <c r="G1670" s="120">
        <f t="shared" si="63"/>
        <v>187</v>
      </c>
      <c r="H1670" s="120">
        <f t="shared" si="63"/>
        <v>30</v>
      </c>
      <c r="I1670" s="120">
        <f t="shared" si="63"/>
        <v>2</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21.4</v>
      </c>
      <c r="W1670" s="120">
        <v>25.8</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5" t="s">
        <v>90</v>
      </c>
      <c r="C1673" s="556"/>
      <c r="D1673" s="556"/>
      <c r="E1673" s="556"/>
      <c r="F1673" s="556"/>
      <c r="G1673" s="556"/>
      <c r="H1673" s="556"/>
      <c r="I1673" s="556"/>
      <c r="J1673" s="556"/>
      <c r="K1673" s="556"/>
      <c r="L1673" s="556"/>
      <c r="M1673" s="556"/>
      <c r="N1673" s="556"/>
      <c r="O1673" s="556"/>
      <c r="P1673" s="556"/>
      <c r="Q1673" s="556"/>
      <c r="R1673" s="556"/>
      <c r="S1673" s="556"/>
      <c r="T1673" s="556"/>
      <c r="U1673" s="556"/>
      <c r="V1673" s="556"/>
      <c r="W1673" s="557"/>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5" t="s">
        <v>90</v>
      </c>
      <c r="C1777" s="556"/>
      <c r="D1777" s="556"/>
      <c r="E1777" s="556"/>
      <c r="F1777" s="556"/>
      <c r="G1777" s="556"/>
      <c r="H1777" s="556"/>
      <c r="I1777" s="556"/>
      <c r="J1777" s="556"/>
      <c r="K1777" s="556"/>
      <c r="L1777" s="556"/>
      <c r="M1777" s="556"/>
      <c r="N1777" s="556"/>
      <c r="O1777" s="556"/>
      <c r="P1777" s="556"/>
      <c r="Q1777" s="556"/>
      <c r="R1777" s="556"/>
      <c r="S1777" s="556"/>
      <c r="T1777" s="556"/>
      <c r="U1777" s="556"/>
      <c r="V1777" s="556"/>
      <c r="W1777" s="557"/>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5" t="s">
        <v>90</v>
      </c>
      <c r="C1881" s="556"/>
      <c r="D1881" s="556"/>
      <c r="E1881" s="556"/>
      <c r="F1881" s="556"/>
      <c r="G1881" s="556"/>
      <c r="H1881" s="556"/>
      <c r="I1881" s="556"/>
      <c r="J1881" s="556"/>
      <c r="K1881" s="556"/>
      <c r="L1881" s="556"/>
      <c r="M1881" s="556"/>
      <c r="N1881" s="556"/>
      <c r="O1881" s="556"/>
      <c r="P1881" s="556"/>
      <c r="Q1881" s="556"/>
      <c r="R1881" s="556"/>
      <c r="S1881" s="556"/>
      <c r="T1881" s="556"/>
      <c r="U1881" s="556"/>
      <c r="V1881" s="556"/>
      <c r="W1881" s="557"/>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5" t="s">
        <v>90</v>
      </c>
      <c r="C1985" s="556"/>
      <c r="D1985" s="556"/>
      <c r="E1985" s="556"/>
      <c r="F1985" s="556"/>
      <c r="G1985" s="556"/>
      <c r="H1985" s="556"/>
      <c r="I1985" s="556"/>
      <c r="J1985" s="556"/>
      <c r="K1985" s="556"/>
      <c r="L1985" s="556"/>
      <c r="M1985" s="556"/>
      <c r="N1985" s="556"/>
      <c r="O1985" s="556"/>
      <c r="P1985" s="556"/>
      <c r="Q1985" s="556"/>
      <c r="R1985" s="556"/>
      <c r="S1985" s="556"/>
      <c r="T1985" s="556"/>
      <c r="U1985" s="556"/>
      <c r="V1985" s="556"/>
      <c r="W1985" s="557"/>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5" t="s">
        <v>90</v>
      </c>
      <c r="C2089" s="556"/>
      <c r="D2089" s="556"/>
      <c r="E2089" s="556"/>
      <c r="F2089" s="556"/>
      <c r="G2089" s="556"/>
      <c r="H2089" s="556"/>
      <c r="I2089" s="556"/>
      <c r="J2089" s="556"/>
      <c r="K2089" s="556"/>
      <c r="L2089" s="556"/>
      <c r="M2089" s="556"/>
      <c r="N2089" s="556"/>
      <c r="O2089" s="556"/>
      <c r="P2089" s="556"/>
      <c r="Q2089" s="556"/>
      <c r="R2089" s="556"/>
      <c r="S2089" s="556"/>
      <c r="T2089" s="556"/>
      <c r="U2089" s="556"/>
      <c r="V2089" s="556"/>
      <c r="W2089" s="557"/>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 ref="B1985:W1985"/>
    <mergeCell ref="B2089:W2089"/>
    <mergeCell ref="B1465:W1465"/>
    <mergeCell ref="B1569:W1569"/>
    <mergeCell ref="B1673:W1673"/>
    <mergeCell ref="B1777:W1777"/>
    <mergeCell ref="B1881:W188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1e</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8" t="str">
        <f>'Front Cover'!D34</f>
        <v>Tyning End (E)</v>
      </c>
      <c r="C6" s="558"/>
      <c r="D6" s="325" t="s">
        <v>3</v>
      </c>
      <c r="E6" s="323" t="str">
        <f>'Front Cover'!H34</f>
        <v>The Tyning (W)</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5" t="s">
        <v>90</v>
      </c>
      <c r="C9" s="556"/>
      <c r="D9" s="556"/>
      <c r="E9" s="556"/>
      <c r="F9" s="556"/>
      <c r="G9" s="556"/>
      <c r="H9" s="556"/>
      <c r="I9" s="556"/>
      <c r="J9" s="556"/>
      <c r="K9" s="556"/>
      <c r="L9" s="556"/>
      <c r="M9" s="556"/>
      <c r="N9" s="556"/>
      <c r="O9" s="556"/>
      <c r="P9" s="556"/>
      <c r="Q9" s="556"/>
      <c r="R9" s="556"/>
      <c r="S9" s="556"/>
      <c r="T9" s="556"/>
      <c r="U9" s="556"/>
      <c r="V9" s="556"/>
      <c r="W9" s="557"/>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5" t="s">
        <v>90</v>
      </c>
      <c r="C113" s="556"/>
      <c r="D113" s="556"/>
      <c r="E113" s="556"/>
      <c r="F113" s="556"/>
      <c r="G113" s="556"/>
      <c r="H113" s="556"/>
      <c r="I113" s="556"/>
      <c r="J113" s="556"/>
      <c r="K113" s="556"/>
      <c r="L113" s="556"/>
      <c r="M113" s="556"/>
      <c r="N113" s="556"/>
      <c r="O113" s="556"/>
      <c r="P113" s="556"/>
      <c r="Q113" s="556"/>
      <c r="R113" s="556"/>
      <c r="S113" s="556"/>
      <c r="T113" s="556"/>
      <c r="U113" s="556"/>
      <c r="V113" s="556"/>
      <c r="W113" s="557"/>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5" t="s">
        <v>90</v>
      </c>
      <c r="C217" s="556"/>
      <c r="D217" s="556"/>
      <c r="E217" s="556"/>
      <c r="F217" s="556"/>
      <c r="G217" s="556"/>
      <c r="H217" s="556"/>
      <c r="I217" s="556"/>
      <c r="J217" s="556"/>
      <c r="K217" s="556"/>
      <c r="L217" s="556"/>
      <c r="M217" s="556"/>
      <c r="N217" s="556"/>
      <c r="O217" s="556"/>
      <c r="P217" s="556"/>
      <c r="Q217" s="556"/>
      <c r="R217" s="556"/>
      <c r="S217" s="556"/>
      <c r="T217" s="556"/>
      <c r="U217" s="556"/>
      <c r="V217" s="556"/>
      <c r="W217" s="557"/>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5" t="s">
        <v>90</v>
      </c>
      <c r="C321" s="556"/>
      <c r="D321" s="556"/>
      <c r="E321" s="556"/>
      <c r="F321" s="556"/>
      <c r="G321" s="556"/>
      <c r="H321" s="556"/>
      <c r="I321" s="556"/>
      <c r="J321" s="556"/>
      <c r="K321" s="556"/>
      <c r="L321" s="556"/>
      <c r="M321" s="556"/>
      <c r="N321" s="556"/>
      <c r="O321" s="556"/>
      <c r="P321" s="556"/>
      <c r="Q321" s="556"/>
      <c r="R321" s="556"/>
      <c r="S321" s="556"/>
      <c r="T321" s="556"/>
      <c r="U321" s="556"/>
      <c r="V321" s="556"/>
      <c r="W321" s="557"/>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t="s">
        <v>61</v>
      </c>
      <c r="C363" s="118" t="s">
        <v>61</v>
      </c>
      <c r="D363" s="118" t="s">
        <v>61</v>
      </c>
      <c r="E363" s="118" t="s">
        <v>61</v>
      </c>
      <c r="F363" s="118" t="s">
        <v>61</v>
      </c>
      <c r="G363" s="118" t="s">
        <v>61</v>
      </c>
      <c r="H363" s="118" t="s">
        <v>61</v>
      </c>
      <c r="I363" s="118" t="s">
        <v>61</v>
      </c>
      <c r="J363" s="118" t="s">
        <v>61</v>
      </c>
      <c r="K363" s="118" t="s">
        <v>61</v>
      </c>
      <c r="L363" s="118" t="s">
        <v>61</v>
      </c>
      <c r="M363" s="118" t="s">
        <v>61</v>
      </c>
      <c r="N363" s="118" t="s">
        <v>61</v>
      </c>
      <c r="O363" s="118" t="s">
        <v>61</v>
      </c>
      <c r="P363" s="118" t="s">
        <v>61</v>
      </c>
      <c r="Q363" s="118" t="s">
        <v>61</v>
      </c>
      <c r="R363" s="118" t="s">
        <v>61</v>
      </c>
      <c r="S363" s="118" t="s">
        <v>61</v>
      </c>
      <c r="T363" s="118" t="s">
        <v>61</v>
      </c>
      <c r="U363" s="118" t="s">
        <v>61</v>
      </c>
      <c r="V363" s="118" t="s">
        <v>61</v>
      </c>
      <c r="W363" s="118" t="s">
        <v>61</v>
      </c>
    </row>
    <row r="364" spans="1:23" ht="13.5" customHeight="1" x14ac:dyDescent="0.25">
      <c r="A364" s="170">
        <v>0.42708333333333298</v>
      </c>
      <c r="B364" s="118" t="s">
        <v>61</v>
      </c>
      <c r="C364" s="118" t="s">
        <v>61</v>
      </c>
      <c r="D364" s="118" t="s">
        <v>61</v>
      </c>
      <c r="E364" s="118" t="s">
        <v>61</v>
      </c>
      <c r="F364" s="118" t="s">
        <v>61</v>
      </c>
      <c r="G364" s="118" t="s">
        <v>61</v>
      </c>
      <c r="H364" s="118" t="s">
        <v>61</v>
      </c>
      <c r="I364" s="118" t="s">
        <v>61</v>
      </c>
      <c r="J364" s="118" t="s">
        <v>61</v>
      </c>
      <c r="K364" s="118" t="s">
        <v>61</v>
      </c>
      <c r="L364" s="118" t="s">
        <v>61</v>
      </c>
      <c r="M364" s="118" t="s">
        <v>61</v>
      </c>
      <c r="N364" s="118" t="s">
        <v>61</v>
      </c>
      <c r="O364" s="118" t="s">
        <v>61</v>
      </c>
      <c r="P364" s="118" t="s">
        <v>61</v>
      </c>
      <c r="Q364" s="118" t="s">
        <v>61</v>
      </c>
      <c r="R364" s="118" t="s">
        <v>61</v>
      </c>
      <c r="S364" s="118" t="s">
        <v>61</v>
      </c>
      <c r="T364" s="118" t="s">
        <v>61</v>
      </c>
      <c r="U364" s="118" t="s">
        <v>61</v>
      </c>
      <c r="V364" s="118" t="s">
        <v>61</v>
      </c>
      <c r="W364" s="118" t="s">
        <v>61</v>
      </c>
    </row>
    <row r="365" spans="1:23" ht="13.5" customHeight="1" x14ac:dyDescent="0.25">
      <c r="A365" s="170">
        <v>0.4375</v>
      </c>
      <c r="B365" s="118" t="s">
        <v>61</v>
      </c>
      <c r="C365" s="118" t="s">
        <v>61</v>
      </c>
      <c r="D365" s="118" t="s">
        <v>61</v>
      </c>
      <c r="E365" s="118" t="s">
        <v>61</v>
      </c>
      <c r="F365" s="118" t="s">
        <v>61</v>
      </c>
      <c r="G365" s="118" t="s">
        <v>61</v>
      </c>
      <c r="H365" s="118" t="s">
        <v>61</v>
      </c>
      <c r="I365" s="118" t="s">
        <v>61</v>
      </c>
      <c r="J365" s="118" t="s">
        <v>61</v>
      </c>
      <c r="K365" s="118" t="s">
        <v>61</v>
      </c>
      <c r="L365" s="118" t="s">
        <v>61</v>
      </c>
      <c r="M365" s="118" t="s">
        <v>61</v>
      </c>
      <c r="N365" s="118" t="s">
        <v>61</v>
      </c>
      <c r="O365" s="118" t="s">
        <v>61</v>
      </c>
      <c r="P365" s="118" t="s">
        <v>61</v>
      </c>
      <c r="Q365" s="118" t="s">
        <v>61</v>
      </c>
      <c r="R365" s="118" t="s">
        <v>61</v>
      </c>
      <c r="S365" s="118" t="s">
        <v>61</v>
      </c>
      <c r="T365" s="118" t="s">
        <v>61</v>
      </c>
      <c r="U365" s="118" t="s">
        <v>61</v>
      </c>
      <c r="V365" s="118" t="s">
        <v>61</v>
      </c>
      <c r="W365" s="118" t="s">
        <v>61</v>
      </c>
    </row>
    <row r="366" spans="1:23" ht="13.5" customHeight="1" x14ac:dyDescent="0.25">
      <c r="A366" s="170">
        <v>0.44791666666666702</v>
      </c>
      <c r="B366" s="118" t="s">
        <v>61</v>
      </c>
      <c r="C366" s="118" t="s">
        <v>61</v>
      </c>
      <c r="D366" s="118" t="s">
        <v>61</v>
      </c>
      <c r="E366" s="118" t="s">
        <v>61</v>
      </c>
      <c r="F366" s="118" t="s">
        <v>61</v>
      </c>
      <c r="G366" s="118" t="s">
        <v>61</v>
      </c>
      <c r="H366" s="118" t="s">
        <v>61</v>
      </c>
      <c r="I366" s="118" t="s">
        <v>61</v>
      </c>
      <c r="J366" s="118" t="s">
        <v>61</v>
      </c>
      <c r="K366" s="118" t="s">
        <v>61</v>
      </c>
      <c r="L366" s="118" t="s">
        <v>61</v>
      </c>
      <c r="M366" s="118" t="s">
        <v>61</v>
      </c>
      <c r="N366" s="118" t="s">
        <v>61</v>
      </c>
      <c r="O366" s="118" t="s">
        <v>61</v>
      </c>
      <c r="P366" s="118" t="s">
        <v>61</v>
      </c>
      <c r="Q366" s="118" t="s">
        <v>61</v>
      </c>
      <c r="R366" s="118" t="s">
        <v>61</v>
      </c>
      <c r="S366" s="118" t="s">
        <v>61</v>
      </c>
      <c r="T366" s="118" t="s">
        <v>61</v>
      </c>
      <c r="U366" s="118" t="s">
        <v>61</v>
      </c>
      <c r="V366" s="118" t="s">
        <v>61</v>
      </c>
      <c r="W366" s="118" t="s">
        <v>61</v>
      </c>
    </row>
    <row r="367" spans="1:23" ht="13.5" customHeight="1" x14ac:dyDescent="0.25">
      <c r="A367" s="170">
        <v>0.45833333333333298</v>
      </c>
      <c r="B367" s="118" t="s">
        <v>61</v>
      </c>
      <c r="C367" s="118" t="s">
        <v>61</v>
      </c>
      <c r="D367" s="118" t="s">
        <v>61</v>
      </c>
      <c r="E367" s="118" t="s">
        <v>61</v>
      </c>
      <c r="F367" s="118" t="s">
        <v>61</v>
      </c>
      <c r="G367" s="118" t="s">
        <v>61</v>
      </c>
      <c r="H367" s="118" t="s">
        <v>61</v>
      </c>
      <c r="I367" s="118" t="s">
        <v>61</v>
      </c>
      <c r="J367" s="118" t="s">
        <v>61</v>
      </c>
      <c r="K367" s="118" t="s">
        <v>61</v>
      </c>
      <c r="L367" s="118" t="s">
        <v>61</v>
      </c>
      <c r="M367" s="118" t="s">
        <v>61</v>
      </c>
      <c r="N367" s="118" t="s">
        <v>61</v>
      </c>
      <c r="O367" s="118" t="s">
        <v>61</v>
      </c>
      <c r="P367" s="118" t="s">
        <v>61</v>
      </c>
      <c r="Q367" s="118" t="s">
        <v>61</v>
      </c>
      <c r="R367" s="118" t="s">
        <v>61</v>
      </c>
      <c r="S367" s="118" t="s">
        <v>61</v>
      </c>
      <c r="T367" s="118" t="s">
        <v>61</v>
      </c>
      <c r="U367" s="118" t="s">
        <v>61</v>
      </c>
      <c r="V367" s="118" t="s">
        <v>61</v>
      </c>
      <c r="W367" s="118" t="s">
        <v>61</v>
      </c>
    </row>
    <row r="368" spans="1:23" ht="13.5" customHeight="1" x14ac:dyDescent="0.25">
      <c r="A368" s="170">
        <v>0.46875</v>
      </c>
      <c r="B368" s="118" t="s">
        <v>61</v>
      </c>
      <c r="C368" s="118" t="s">
        <v>61</v>
      </c>
      <c r="D368" s="118" t="s">
        <v>61</v>
      </c>
      <c r="E368" s="118" t="s">
        <v>61</v>
      </c>
      <c r="F368" s="118" t="s">
        <v>61</v>
      </c>
      <c r="G368" s="118" t="s">
        <v>61</v>
      </c>
      <c r="H368" s="118" t="s">
        <v>61</v>
      </c>
      <c r="I368" s="118" t="s">
        <v>61</v>
      </c>
      <c r="J368" s="118" t="s">
        <v>61</v>
      </c>
      <c r="K368" s="118" t="s">
        <v>61</v>
      </c>
      <c r="L368" s="118" t="s">
        <v>61</v>
      </c>
      <c r="M368" s="118" t="s">
        <v>61</v>
      </c>
      <c r="N368" s="118" t="s">
        <v>61</v>
      </c>
      <c r="O368" s="118" t="s">
        <v>61</v>
      </c>
      <c r="P368" s="118" t="s">
        <v>61</v>
      </c>
      <c r="Q368" s="118" t="s">
        <v>61</v>
      </c>
      <c r="R368" s="118" t="s">
        <v>61</v>
      </c>
      <c r="S368" s="118" t="s">
        <v>61</v>
      </c>
      <c r="T368" s="118" t="s">
        <v>61</v>
      </c>
      <c r="U368" s="118" t="s">
        <v>61</v>
      </c>
      <c r="V368" s="118" t="s">
        <v>61</v>
      </c>
      <c r="W368" s="118" t="s">
        <v>61</v>
      </c>
    </row>
    <row r="369" spans="1:23" ht="13.5" customHeight="1" x14ac:dyDescent="0.25">
      <c r="A369" s="170">
        <v>0.47916666666666702</v>
      </c>
      <c r="B369" s="118" t="s">
        <v>61</v>
      </c>
      <c r="C369" s="118" t="s">
        <v>61</v>
      </c>
      <c r="D369" s="118" t="s">
        <v>61</v>
      </c>
      <c r="E369" s="118" t="s">
        <v>61</v>
      </c>
      <c r="F369" s="118" t="s">
        <v>61</v>
      </c>
      <c r="G369" s="118" t="s">
        <v>61</v>
      </c>
      <c r="H369" s="118" t="s">
        <v>61</v>
      </c>
      <c r="I369" s="118" t="s">
        <v>61</v>
      </c>
      <c r="J369" s="118" t="s">
        <v>61</v>
      </c>
      <c r="K369" s="118" t="s">
        <v>61</v>
      </c>
      <c r="L369" s="118" t="s">
        <v>61</v>
      </c>
      <c r="M369" s="118" t="s">
        <v>61</v>
      </c>
      <c r="N369" s="118" t="s">
        <v>61</v>
      </c>
      <c r="O369" s="118" t="s">
        <v>61</v>
      </c>
      <c r="P369" s="118" t="s">
        <v>61</v>
      </c>
      <c r="Q369" s="118" t="s">
        <v>61</v>
      </c>
      <c r="R369" s="118" t="s">
        <v>61</v>
      </c>
      <c r="S369" s="118" t="s">
        <v>61</v>
      </c>
      <c r="T369" s="118" t="s">
        <v>61</v>
      </c>
      <c r="U369" s="118" t="s">
        <v>61</v>
      </c>
      <c r="V369" s="118" t="s">
        <v>61</v>
      </c>
      <c r="W369" s="118" t="s">
        <v>61</v>
      </c>
    </row>
    <row r="370" spans="1:23" ht="13.5" customHeight="1" x14ac:dyDescent="0.25">
      <c r="A370" s="170">
        <v>0.48958333333333298</v>
      </c>
      <c r="B370" s="118">
        <v>44</v>
      </c>
      <c r="C370" s="118">
        <v>1</v>
      </c>
      <c r="D370" s="118">
        <v>9</v>
      </c>
      <c r="E370" s="118">
        <v>21</v>
      </c>
      <c r="F370" s="118">
        <v>13</v>
      </c>
      <c r="G370" s="118">
        <v>0</v>
      </c>
      <c r="H370" s="118">
        <v>0</v>
      </c>
      <c r="I370" s="118">
        <v>0</v>
      </c>
      <c r="J370" s="118">
        <v>0</v>
      </c>
      <c r="K370" s="118">
        <v>0</v>
      </c>
      <c r="L370" s="118">
        <v>0</v>
      </c>
      <c r="M370" s="118">
        <v>0</v>
      </c>
      <c r="N370" s="118">
        <v>0</v>
      </c>
      <c r="O370" s="118">
        <v>0</v>
      </c>
      <c r="P370" s="118">
        <v>0</v>
      </c>
      <c r="Q370" s="118">
        <v>0</v>
      </c>
      <c r="R370" s="118">
        <v>0</v>
      </c>
      <c r="S370" s="118">
        <v>0</v>
      </c>
      <c r="T370" s="118">
        <v>0</v>
      </c>
      <c r="U370" s="118">
        <v>0</v>
      </c>
      <c r="V370" s="118">
        <v>17.7</v>
      </c>
      <c r="W370" s="118">
        <v>21.2</v>
      </c>
    </row>
    <row r="371" spans="1:23" ht="13.5" customHeight="1" x14ac:dyDescent="0.25">
      <c r="A371" s="170">
        <v>0.5</v>
      </c>
      <c r="B371" s="118">
        <v>52</v>
      </c>
      <c r="C371" s="118">
        <v>3</v>
      </c>
      <c r="D371" s="118">
        <v>12</v>
      </c>
      <c r="E371" s="118">
        <v>19</v>
      </c>
      <c r="F371" s="118">
        <v>16</v>
      </c>
      <c r="G371" s="118">
        <v>2</v>
      </c>
      <c r="H371" s="118">
        <v>0</v>
      </c>
      <c r="I371" s="118">
        <v>0</v>
      </c>
      <c r="J371" s="118">
        <v>0</v>
      </c>
      <c r="K371" s="118">
        <v>0</v>
      </c>
      <c r="L371" s="118">
        <v>0</v>
      </c>
      <c r="M371" s="118">
        <v>0</v>
      </c>
      <c r="N371" s="118">
        <v>0</v>
      </c>
      <c r="O371" s="118">
        <v>0</v>
      </c>
      <c r="P371" s="118">
        <v>0</v>
      </c>
      <c r="Q371" s="118">
        <v>0</v>
      </c>
      <c r="R371" s="118">
        <v>0</v>
      </c>
      <c r="S371" s="118">
        <v>0</v>
      </c>
      <c r="T371" s="118">
        <v>0</v>
      </c>
      <c r="U371" s="118">
        <v>0</v>
      </c>
      <c r="V371" s="118">
        <v>17.5</v>
      </c>
      <c r="W371" s="118">
        <v>22.8</v>
      </c>
    </row>
    <row r="372" spans="1:23" ht="13.5" customHeight="1" x14ac:dyDescent="0.25">
      <c r="A372" s="170">
        <v>0.51041666666666696</v>
      </c>
      <c r="B372" s="118">
        <v>53</v>
      </c>
      <c r="C372" s="118">
        <v>3</v>
      </c>
      <c r="D372" s="118">
        <v>16</v>
      </c>
      <c r="E372" s="118">
        <v>20</v>
      </c>
      <c r="F372" s="118">
        <v>11</v>
      </c>
      <c r="G372" s="118">
        <v>3</v>
      </c>
      <c r="H372" s="118">
        <v>0</v>
      </c>
      <c r="I372" s="118">
        <v>0</v>
      </c>
      <c r="J372" s="118">
        <v>0</v>
      </c>
      <c r="K372" s="118">
        <v>0</v>
      </c>
      <c r="L372" s="118">
        <v>0</v>
      </c>
      <c r="M372" s="118">
        <v>0</v>
      </c>
      <c r="N372" s="118">
        <v>0</v>
      </c>
      <c r="O372" s="118">
        <v>0</v>
      </c>
      <c r="P372" s="118">
        <v>0</v>
      </c>
      <c r="Q372" s="118">
        <v>0</v>
      </c>
      <c r="R372" s="118">
        <v>0</v>
      </c>
      <c r="S372" s="118">
        <v>0</v>
      </c>
      <c r="T372" s="118">
        <v>0</v>
      </c>
      <c r="U372" s="118">
        <v>0</v>
      </c>
      <c r="V372" s="118">
        <v>17.2</v>
      </c>
      <c r="W372" s="118">
        <v>23.1</v>
      </c>
    </row>
    <row r="373" spans="1:23" ht="13.5" customHeight="1" x14ac:dyDescent="0.25">
      <c r="A373" s="170">
        <v>0.52083333333333304</v>
      </c>
      <c r="B373" s="118">
        <v>44</v>
      </c>
      <c r="C373" s="118">
        <v>1</v>
      </c>
      <c r="D373" s="118">
        <v>4</v>
      </c>
      <c r="E373" s="118">
        <v>21</v>
      </c>
      <c r="F373" s="118">
        <v>16</v>
      </c>
      <c r="G373" s="118">
        <v>1</v>
      </c>
      <c r="H373" s="118">
        <v>1</v>
      </c>
      <c r="I373" s="118">
        <v>0</v>
      </c>
      <c r="J373" s="118">
        <v>0</v>
      </c>
      <c r="K373" s="118">
        <v>0</v>
      </c>
      <c r="L373" s="118">
        <v>0</v>
      </c>
      <c r="M373" s="118">
        <v>0</v>
      </c>
      <c r="N373" s="118">
        <v>0</v>
      </c>
      <c r="O373" s="118">
        <v>0</v>
      </c>
      <c r="P373" s="118">
        <v>0</v>
      </c>
      <c r="Q373" s="118">
        <v>0</v>
      </c>
      <c r="R373" s="118">
        <v>0</v>
      </c>
      <c r="S373" s="118">
        <v>0</v>
      </c>
      <c r="T373" s="118">
        <v>0</v>
      </c>
      <c r="U373" s="118">
        <v>0</v>
      </c>
      <c r="V373" s="118">
        <v>19.3</v>
      </c>
      <c r="W373" s="118">
        <v>23.3</v>
      </c>
    </row>
    <row r="374" spans="1:23" ht="13.5" customHeight="1" x14ac:dyDescent="0.25">
      <c r="A374" s="170">
        <v>0.53125</v>
      </c>
      <c r="B374" s="118">
        <v>41</v>
      </c>
      <c r="C374" s="118">
        <v>1</v>
      </c>
      <c r="D374" s="118">
        <v>3</v>
      </c>
      <c r="E374" s="118">
        <v>11</v>
      </c>
      <c r="F374" s="118">
        <v>21</v>
      </c>
      <c r="G374" s="118">
        <v>5</v>
      </c>
      <c r="H374" s="118">
        <v>0</v>
      </c>
      <c r="I374" s="118">
        <v>0</v>
      </c>
      <c r="J374" s="118">
        <v>0</v>
      </c>
      <c r="K374" s="118">
        <v>0</v>
      </c>
      <c r="L374" s="118">
        <v>0</v>
      </c>
      <c r="M374" s="118">
        <v>0</v>
      </c>
      <c r="N374" s="118">
        <v>0</v>
      </c>
      <c r="O374" s="118">
        <v>0</v>
      </c>
      <c r="P374" s="118">
        <v>0</v>
      </c>
      <c r="Q374" s="118">
        <v>0</v>
      </c>
      <c r="R374" s="118">
        <v>0</v>
      </c>
      <c r="S374" s="118">
        <v>0</v>
      </c>
      <c r="T374" s="118">
        <v>0</v>
      </c>
      <c r="U374" s="118">
        <v>0</v>
      </c>
      <c r="V374" s="118">
        <v>20.5</v>
      </c>
      <c r="W374" s="118">
        <v>24.8</v>
      </c>
    </row>
    <row r="375" spans="1:23" ht="13.5" customHeight="1" x14ac:dyDescent="0.25">
      <c r="A375" s="170">
        <v>0.54166666666666696</v>
      </c>
      <c r="B375" s="118">
        <v>45</v>
      </c>
      <c r="C375" s="118">
        <v>3</v>
      </c>
      <c r="D375" s="118">
        <v>10</v>
      </c>
      <c r="E375" s="118">
        <v>12</v>
      </c>
      <c r="F375" s="118">
        <v>16</v>
      </c>
      <c r="G375" s="118">
        <v>4</v>
      </c>
      <c r="H375" s="118">
        <v>0</v>
      </c>
      <c r="I375" s="118">
        <v>0</v>
      </c>
      <c r="J375" s="118">
        <v>0</v>
      </c>
      <c r="K375" s="118">
        <v>0</v>
      </c>
      <c r="L375" s="118">
        <v>0</v>
      </c>
      <c r="M375" s="118">
        <v>0</v>
      </c>
      <c r="N375" s="118">
        <v>0</v>
      </c>
      <c r="O375" s="118">
        <v>0</v>
      </c>
      <c r="P375" s="118">
        <v>0</v>
      </c>
      <c r="Q375" s="118">
        <v>0</v>
      </c>
      <c r="R375" s="118">
        <v>0</v>
      </c>
      <c r="S375" s="118">
        <v>0</v>
      </c>
      <c r="T375" s="118">
        <v>0</v>
      </c>
      <c r="U375" s="118">
        <v>0</v>
      </c>
      <c r="V375" s="118">
        <v>18.3</v>
      </c>
      <c r="W375" s="118">
        <v>23.5</v>
      </c>
    </row>
    <row r="376" spans="1:23" ht="13.5" customHeight="1" x14ac:dyDescent="0.25">
      <c r="A376" s="170">
        <v>0.55208333333333304</v>
      </c>
      <c r="B376" s="118">
        <v>44</v>
      </c>
      <c r="C376" s="118">
        <v>2</v>
      </c>
      <c r="D376" s="118">
        <v>10</v>
      </c>
      <c r="E376" s="118">
        <v>21</v>
      </c>
      <c r="F376" s="118">
        <v>11</v>
      </c>
      <c r="G376" s="118">
        <v>0</v>
      </c>
      <c r="H376" s="118">
        <v>0</v>
      </c>
      <c r="I376" s="118">
        <v>0</v>
      </c>
      <c r="J376" s="118">
        <v>0</v>
      </c>
      <c r="K376" s="118">
        <v>0</v>
      </c>
      <c r="L376" s="118">
        <v>0</v>
      </c>
      <c r="M376" s="118">
        <v>0</v>
      </c>
      <c r="N376" s="118">
        <v>0</v>
      </c>
      <c r="O376" s="118">
        <v>0</v>
      </c>
      <c r="P376" s="118">
        <v>0</v>
      </c>
      <c r="Q376" s="118">
        <v>0</v>
      </c>
      <c r="R376" s="118">
        <v>0</v>
      </c>
      <c r="S376" s="118">
        <v>0</v>
      </c>
      <c r="T376" s="118">
        <v>0</v>
      </c>
      <c r="U376" s="118">
        <v>0</v>
      </c>
      <c r="V376" s="118">
        <v>17</v>
      </c>
      <c r="W376" s="118">
        <v>20.8</v>
      </c>
    </row>
    <row r="377" spans="1:23" ht="13.5" customHeight="1" x14ac:dyDescent="0.25">
      <c r="A377" s="170">
        <v>0.5625</v>
      </c>
      <c r="B377" s="118">
        <v>46</v>
      </c>
      <c r="C377" s="118">
        <v>4</v>
      </c>
      <c r="D377" s="118">
        <v>2</v>
      </c>
      <c r="E377" s="118">
        <v>22</v>
      </c>
      <c r="F377" s="118">
        <v>14</v>
      </c>
      <c r="G377" s="118">
        <v>4</v>
      </c>
      <c r="H377" s="118">
        <v>0</v>
      </c>
      <c r="I377" s="118">
        <v>0</v>
      </c>
      <c r="J377" s="118">
        <v>0</v>
      </c>
      <c r="K377" s="118">
        <v>0</v>
      </c>
      <c r="L377" s="118">
        <v>0</v>
      </c>
      <c r="M377" s="118">
        <v>0</v>
      </c>
      <c r="N377" s="118">
        <v>0</v>
      </c>
      <c r="O377" s="118">
        <v>0</v>
      </c>
      <c r="P377" s="118">
        <v>0</v>
      </c>
      <c r="Q377" s="118">
        <v>0</v>
      </c>
      <c r="R377" s="118">
        <v>0</v>
      </c>
      <c r="S377" s="118">
        <v>0</v>
      </c>
      <c r="T377" s="118">
        <v>0</v>
      </c>
      <c r="U377" s="118">
        <v>0</v>
      </c>
      <c r="V377" s="118">
        <v>19</v>
      </c>
      <c r="W377" s="118">
        <v>23.5</v>
      </c>
    </row>
    <row r="378" spans="1:23" ht="13.5" customHeight="1" x14ac:dyDescent="0.25">
      <c r="A378" s="170">
        <v>0.57291666666666696</v>
      </c>
      <c r="B378" s="118">
        <v>57</v>
      </c>
      <c r="C378" s="118">
        <v>0</v>
      </c>
      <c r="D378" s="118">
        <v>1</v>
      </c>
      <c r="E378" s="118">
        <v>22</v>
      </c>
      <c r="F378" s="118">
        <v>27</v>
      </c>
      <c r="G378" s="118">
        <v>6</v>
      </c>
      <c r="H378" s="118">
        <v>1</v>
      </c>
      <c r="I378" s="118">
        <v>0</v>
      </c>
      <c r="J378" s="118">
        <v>0</v>
      </c>
      <c r="K378" s="118">
        <v>0</v>
      </c>
      <c r="L378" s="118">
        <v>0</v>
      </c>
      <c r="M378" s="118">
        <v>0</v>
      </c>
      <c r="N378" s="118">
        <v>0</v>
      </c>
      <c r="O378" s="118">
        <v>0</v>
      </c>
      <c r="P378" s="118">
        <v>0</v>
      </c>
      <c r="Q378" s="118">
        <v>0</v>
      </c>
      <c r="R378" s="118">
        <v>0</v>
      </c>
      <c r="S378" s="118">
        <v>0</v>
      </c>
      <c r="T378" s="118">
        <v>0</v>
      </c>
      <c r="U378" s="118">
        <v>0</v>
      </c>
      <c r="V378" s="118">
        <v>21</v>
      </c>
      <c r="W378" s="118">
        <v>24.6</v>
      </c>
    </row>
    <row r="379" spans="1:23" ht="13.5" customHeight="1" x14ac:dyDescent="0.25">
      <c r="A379" s="170">
        <v>0.58333333333333304</v>
      </c>
      <c r="B379" s="118">
        <v>51</v>
      </c>
      <c r="C379" s="118">
        <v>0</v>
      </c>
      <c r="D379" s="118">
        <v>1</v>
      </c>
      <c r="E379" s="118">
        <v>21</v>
      </c>
      <c r="F379" s="118">
        <v>19</v>
      </c>
      <c r="G379" s="118">
        <v>9</v>
      </c>
      <c r="H379" s="118">
        <v>0</v>
      </c>
      <c r="I379" s="118">
        <v>1</v>
      </c>
      <c r="J379" s="118">
        <v>0</v>
      </c>
      <c r="K379" s="118">
        <v>0</v>
      </c>
      <c r="L379" s="118">
        <v>0</v>
      </c>
      <c r="M379" s="118">
        <v>0</v>
      </c>
      <c r="N379" s="118">
        <v>0</v>
      </c>
      <c r="O379" s="118">
        <v>0</v>
      </c>
      <c r="P379" s="118">
        <v>0</v>
      </c>
      <c r="Q379" s="118">
        <v>0</v>
      </c>
      <c r="R379" s="118">
        <v>0</v>
      </c>
      <c r="S379" s="118">
        <v>0</v>
      </c>
      <c r="T379" s="118">
        <v>0</v>
      </c>
      <c r="U379" s="118">
        <v>0</v>
      </c>
      <c r="V379" s="118">
        <v>21.5</v>
      </c>
      <c r="W379" s="118">
        <v>27</v>
      </c>
    </row>
    <row r="380" spans="1:23" ht="13.5" customHeight="1" x14ac:dyDescent="0.25">
      <c r="A380" s="170">
        <v>0.59375</v>
      </c>
      <c r="B380" s="118">
        <v>57</v>
      </c>
      <c r="C380" s="118">
        <v>2</v>
      </c>
      <c r="D380" s="118">
        <v>5</v>
      </c>
      <c r="E380" s="118">
        <v>26</v>
      </c>
      <c r="F380" s="118">
        <v>23</v>
      </c>
      <c r="G380" s="118">
        <v>1</v>
      </c>
      <c r="H380" s="118">
        <v>0</v>
      </c>
      <c r="I380" s="118">
        <v>0</v>
      </c>
      <c r="J380" s="118">
        <v>0</v>
      </c>
      <c r="K380" s="118">
        <v>0</v>
      </c>
      <c r="L380" s="118">
        <v>0</v>
      </c>
      <c r="M380" s="118">
        <v>0</v>
      </c>
      <c r="N380" s="118">
        <v>0</v>
      </c>
      <c r="O380" s="118">
        <v>0</v>
      </c>
      <c r="P380" s="118">
        <v>0</v>
      </c>
      <c r="Q380" s="118">
        <v>0</v>
      </c>
      <c r="R380" s="118">
        <v>0</v>
      </c>
      <c r="S380" s="118">
        <v>0</v>
      </c>
      <c r="T380" s="118">
        <v>0</v>
      </c>
      <c r="U380" s="118">
        <v>0</v>
      </c>
      <c r="V380" s="118">
        <v>19</v>
      </c>
      <c r="W380" s="118">
        <v>23.1</v>
      </c>
    </row>
    <row r="381" spans="1:23" ht="13.5" customHeight="1" x14ac:dyDescent="0.25">
      <c r="A381" s="170">
        <v>0.60416666666666696</v>
      </c>
      <c r="B381" s="118">
        <v>41</v>
      </c>
      <c r="C381" s="118">
        <v>1</v>
      </c>
      <c r="D381" s="118">
        <v>1</v>
      </c>
      <c r="E381" s="118">
        <v>16</v>
      </c>
      <c r="F381" s="118">
        <v>12</v>
      </c>
      <c r="G381" s="118">
        <v>10</v>
      </c>
      <c r="H381" s="118">
        <v>1</v>
      </c>
      <c r="I381" s="118">
        <v>0</v>
      </c>
      <c r="J381" s="118">
        <v>0</v>
      </c>
      <c r="K381" s="118">
        <v>0</v>
      </c>
      <c r="L381" s="118">
        <v>0</v>
      </c>
      <c r="M381" s="118">
        <v>0</v>
      </c>
      <c r="N381" s="118">
        <v>0</v>
      </c>
      <c r="O381" s="118">
        <v>0</v>
      </c>
      <c r="P381" s="118">
        <v>0</v>
      </c>
      <c r="Q381" s="118">
        <v>0</v>
      </c>
      <c r="R381" s="118">
        <v>0</v>
      </c>
      <c r="S381" s="118">
        <v>0</v>
      </c>
      <c r="T381" s="118">
        <v>0</v>
      </c>
      <c r="U381" s="118">
        <v>0</v>
      </c>
      <c r="V381" s="118">
        <v>21.3</v>
      </c>
      <c r="W381" s="118">
        <v>27.1</v>
      </c>
    </row>
    <row r="382" spans="1:23" ht="13.5" customHeight="1" x14ac:dyDescent="0.25">
      <c r="A382" s="170">
        <v>0.61458333333333304</v>
      </c>
      <c r="B382" s="118">
        <v>48</v>
      </c>
      <c r="C382" s="118">
        <v>2</v>
      </c>
      <c r="D382" s="118">
        <v>0</v>
      </c>
      <c r="E382" s="118">
        <v>15</v>
      </c>
      <c r="F382" s="118">
        <v>25</v>
      </c>
      <c r="G382" s="118">
        <v>5</v>
      </c>
      <c r="H382" s="118">
        <v>1</v>
      </c>
      <c r="I382" s="118">
        <v>0</v>
      </c>
      <c r="J382" s="118">
        <v>0</v>
      </c>
      <c r="K382" s="118">
        <v>0</v>
      </c>
      <c r="L382" s="118">
        <v>0</v>
      </c>
      <c r="M382" s="118">
        <v>0</v>
      </c>
      <c r="N382" s="118">
        <v>0</v>
      </c>
      <c r="O382" s="118">
        <v>0</v>
      </c>
      <c r="P382" s="118">
        <v>0</v>
      </c>
      <c r="Q382" s="118">
        <v>0</v>
      </c>
      <c r="R382" s="118">
        <v>0</v>
      </c>
      <c r="S382" s="118">
        <v>0</v>
      </c>
      <c r="T382" s="118">
        <v>0</v>
      </c>
      <c r="U382" s="118">
        <v>0</v>
      </c>
      <c r="V382" s="118">
        <v>21.1</v>
      </c>
      <c r="W382" s="118">
        <v>24.7</v>
      </c>
    </row>
    <row r="383" spans="1:23" ht="13.5" customHeight="1" x14ac:dyDescent="0.25">
      <c r="A383" s="170">
        <v>0.625</v>
      </c>
      <c r="B383" s="118">
        <v>47</v>
      </c>
      <c r="C383" s="118">
        <v>1</v>
      </c>
      <c r="D383" s="118">
        <v>8</v>
      </c>
      <c r="E383" s="118">
        <v>14</v>
      </c>
      <c r="F383" s="118">
        <v>22</v>
      </c>
      <c r="G383" s="118">
        <v>2</v>
      </c>
      <c r="H383" s="118">
        <v>0</v>
      </c>
      <c r="I383" s="118">
        <v>0</v>
      </c>
      <c r="J383" s="118">
        <v>0</v>
      </c>
      <c r="K383" s="118">
        <v>0</v>
      </c>
      <c r="L383" s="118">
        <v>0</v>
      </c>
      <c r="M383" s="118">
        <v>0</v>
      </c>
      <c r="N383" s="118">
        <v>0</v>
      </c>
      <c r="O383" s="118">
        <v>0</v>
      </c>
      <c r="P383" s="118">
        <v>0</v>
      </c>
      <c r="Q383" s="118">
        <v>0</v>
      </c>
      <c r="R383" s="118">
        <v>0</v>
      </c>
      <c r="S383" s="118">
        <v>0</v>
      </c>
      <c r="T383" s="118">
        <v>0</v>
      </c>
      <c r="U383" s="118">
        <v>0</v>
      </c>
      <c r="V383" s="118">
        <v>19.5</v>
      </c>
      <c r="W383" s="118">
        <v>23.9</v>
      </c>
    </row>
    <row r="384" spans="1:23" ht="13.5" customHeight="1" x14ac:dyDescent="0.25">
      <c r="A384" s="170">
        <v>0.63541666666666696</v>
      </c>
      <c r="B384" s="118">
        <v>57</v>
      </c>
      <c r="C384" s="118">
        <v>1</v>
      </c>
      <c r="D384" s="118">
        <v>7</v>
      </c>
      <c r="E384" s="118">
        <v>20</v>
      </c>
      <c r="F384" s="118">
        <v>27</v>
      </c>
      <c r="G384" s="118">
        <v>2</v>
      </c>
      <c r="H384" s="118">
        <v>0</v>
      </c>
      <c r="I384" s="118">
        <v>0</v>
      </c>
      <c r="J384" s="118">
        <v>0</v>
      </c>
      <c r="K384" s="118">
        <v>0</v>
      </c>
      <c r="L384" s="118">
        <v>0</v>
      </c>
      <c r="M384" s="118">
        <v>0</v>
      </c>
      <c r="N384" s="118">
        <v>0</v>
      </c>
      <c r="O384" s="118">
        <v>0</v>
      </c>
      <c r="P384" s="118">
        <v>0</v>
      </c>
      <c r="Q384" s="118">
        <v>0</v>
      </c>
      <c r="R384" s="118">
        <v>0</v>
      </c>
      <c r="S384" s="118">
        <v>0</v>
      </c>
      <c r="T384" s="118">
        <v>0</v>
      </c>
      <c r="U384" s="118">
        <v>0</v>
      </c>
      <c r="V384" s="118">
        <v>19.600000000000001</v>
      </c>
      <c r="W384" s="118">
        <v>23.5</v>
      </c>
    </row>
    <row r="385" spans="1:23" ht="13.5" customHeight="1" x14ac:dyDescent="0.25">
      <c r="A385" s="170">
        <v>0.64583333333333304</v>
      </c>
      <c r="B385" s="118">
        <v>50</v>
      </c>
      <c r="C385" s="118">
        <v>0</v>
      </c>
      <c r="D385" s="118">
        <v>3</v>
      </c>
      <c r="E385" s="118">
        <v>17</v>
      </c>
      <c r="F385" s="118">
        <v>19</v>
      </c>
      <c r="G385" s="118">
        <v>10</v>
      </c>
      <c r="H385" s="118">
        <v>1</v>
      </c>
      <c r="I385" s="118">
        <v>0</v>
      </c>
      <c r="J385" s="118">
        <v>0</v>
      </c>
      <c r="K385" s="118">
        <v>0</v>
      </c>
      <c r="L385" s="118">
        <v>0</v>
      </c>
      <c r="M385" s="118">
        <v>0</v>
      </c>
      <c r="N385" s="118">
        <v>0</v>
      </c>
      <c r="O385" s="118">
        <v>0</v>
      </c>
      <c r="P385" s="118">
        <v>0</v>
      </c>
      <c r="Q385" s="118">
        <v>0</v>
      </c>
      <c r="R385" s="118">
        <v>0</v>
      </c>
      <c r="S385" s="118">
        <v>0</v>
      </c>
      <c r="T385" s="118">
        <v>0</v>
      </c>
      <c r="U385" s="118">
        <v>0</v>
      </c>
      <c r="V385" s="118">
        <v>21</v>
      </c>
      <c r="W385" s="118">
        <v>25.9</v>
      </c>
    </row>
    <row r="386" spans="1:23" ht="13.5" customHeight="1" x14ac:dyDescent="0.25">
      <c r="A386" s="170">
        <v>0.65625</v>
      </c>
      <c r="B386" s="118">
        <v>40</v>
      </c>
      <c r="C386" s="118">
        <v>1</v>
      </c>
      <c r="D386" s="118">
        <v>5</v>
      </c>
      <c r="E386" s="118">
        <v>11</v>
      </c>
      <c r="F386" s="118">
        <v>17</v>
      </c>
      <c r="G386" s="118">
        <v>4</v>
      </c>
      <c r="H386" s="118">
        <v>2</v>
      </c>
      <c r="I386" s="118">
        <v>0</v>
      </c>
      <c r="J386" s="118">
        <v>0</v>
      </c>
      <c r="K386" s="118">
        <v>0</v>
      </c>
      <c r="L386" s="118">
        <v>0</v>
      </c>
      <c r="M386" s="118">
        <v>0</v>
      </c>
      <c r="N386" s="118">
        <v>0</v>
      </c>
      <c r="O386" s="118">
        <v>0</v>
      </c>
      <c r="P386" s="118">
        <v>0</v>
      </c>
      <c r="Q386" s="118">
        <v>0</v>
      </c>
      <c r="R386" s="118">
        <v>0</v>
      </c>
      <c r="S386" s="118">
        <v>0</v>
      </c>
      <c r="T386" s="118">
        <v>0</v>
      </c>
      <c r="U386" s="118">
        <v>0</v>
      </c>
      <c r="V386" s="118">
        <v>20.7</v>
      </c>
      <c r="W386" s="118">
        <v>26</v>
      </c>
    </row>
    <row r="387" spans="1:23" ht="13.5" customHeight="1" x14ac:dyDescent="0.25">
      <c r="A387" s="170">
        <v>0.66666666666666696</v>
      </c>
      <c r="B387" s="118">
        <v>59</v>
      </c>
      <c r="C387" s="118">
        <v>0</v>
      </c>
      <c r="D387" s="118">
        <v>16</v>
      </c>
      <c r="E387" s="118">
        <v>23</v>
      </c>
      <c r="F387" s="118">
        <v>18</v>
      </c>
      <c r="G387" s="118">
        <v>2</v>
      </c>
      <c r="H387" s="118">
        <v>0</v>
      </c>
      <c r="I387" s="118">
        <v>0</v>
      </c>
      <c r="J387" s="118">
        <v>0</v>
      </c>
      <c r="K387" s="118">
        <v>0</v>
      </c>
      <c r="L387" s="118">
        <v>0</v>
      </c>
      <c r="M387" s="118">
        <v>0</v>
      </c>
      <c r="N387" s="118">
        <v>0</v>
      </c>
      <c r="O387" s="118">
        <v>0</v>
      </c>
      <c r="P387" s="118">
        <v>0</v>
      </c>
      <c r="Q387" s="118">
        <v>0</v>
      </c>
      <c r="R387" s="118">
        <v>0</v>
      </c>
      <c r="S387" s="118">
        <v>0</v>
      </c>
      <c r="T387" s="118">
        <v>0</v>
      </c>
      <c r="U387" s="118">
        <v>0</v>
      </c>
      <c r="V387" s="118">
        <v>18.399999999999999</v>
      </c>
      <c r="W387" s="118">
        <v>22.3</v>
      </c>
    </row>
    <row r="388" spans="1:23" ht="13.5" customHeight="1" x14ac:dyDescent="0.25">
      <c r="A388" s="170">
        <v>0.67708333333333304</v>
      </c>
      <c r="B388" s="118">
        <v>62</v>
      </c>
      <c r="C388" s="118">
        <v>1</v>
      </c>
      <c r="D388" s="118">
        <v>6</v>
      </c>
      <c r="E388" s="118">
        <v>30</v>
      </c>
      <c r="F388" s="118">
        <v>23</v>
      </c>
      <c r="G388" s="118">
        <v>2</v>
      </c>
      <c r="H388" s="118">
        <v>0</v>
      </c>
      <c r="I388" s="118">
        <v>0</v>
      </c>
      <c r="J388" s="118">
        <v>0</v>
      </c>
      <c r="K388" s="118">
        <v>0</v>
      </c>
      <c r="L388" s="118">
        <v>0</v>
      </c>
      <c r="M388" s="118">
        <v>0</v>
      </c>
      <c r="N388" s="118">
        <v>0</v>
      </c>
      <c r="O388" s="118">
        <v>0</v>
      </c>
      <c r="P388" s="118">
        <v>0</v>
      </c>
      <c r="Q388" s="118">
        <v>0</v>
      </c>
      <c r="R388" s="118">
        <v>0</v>
      </c>
      <c r="S388" s="118">
        <v>0</v>
      </c>
      <c r="T388" s="118">
        <v>0</v>
      </c>
      <c r="U388" s="118">
        <v>0</v>
      </c>
      <c r="V388" s="118">
        <v>19.2</v>
      </c>
      <c r="W388" s="118">
        <v>22.6</v>
      </c>
    </row>
    <row r="389" spans="1:23" ht="13.5" customHeight="1" x14ac:dyDescent="0.25">
      <c r="A389" s="170">
        <v>0.6875</v>
      </c>
      <c r="B389" s="118">
        <v>59</v>
      </c>
      <c r="C389" s="118">
        <v>0</v>
      </c>
      <c r="D389" s="118">
        <v>2</v>
      </c>
      <c r="E389" s="118">
        <v>16</v>
      </c>
      <c r="F389" s="118">
        <v>35</v>
      </c>
      <c r="G389" s="118">
        <v>5</v>
      </c>
      <c r="H389" s="118">
        <v>1</v>
      </c>
      <c r="I389" s="118">
        <v>0</v>
      </c>
      <c r="J389" s="118">
        <v>0</v>
      </c>
      <c r="K389" s="118">
        <v>0</v>
      </c>
      <c r="L389" s="118">
        <v>0</v>
      </c>
      <c r="M389" s="118">
        <v>0</v>
      </c>
      <c r="N389" s="118">
        <v>0</v>
      </c>
      <c r="O389" s="118">
        <v>0</v>
      </c>
      <c r="P389" s="118">
        <v>0</v>
      </c>
      <c r="Q389" s="118">
        <v>0</v>
      </c>
      <c r="R389" s="118">
        <v>0</v>
      </c>
      <c r="S389" s="118">
        <v>0</v>
      </c>
      <c r="T389" s="118">
        <v>0</v>
      </c>
      <c r="U389" s="118">
        <v>0</v>
      </c>
      <c r="V389" s="118">
        <v>21.3</v>
      </c>
      <c r="W389" s="118">
        <v>24</v>
      </c>
    </row>
    <row r="390" spans="1:23" ht="13.5" customHeight="1" x14ac:dyDescent="0.25">
      <c r="A390" s="170">
        <v>0.69791666666666696</v>
      </c>
      <c r="B390" s="118">
        <v>64</v>
      </c>
      <c r="C390" s="118">
        <v>0</v>
      </c>
      <c r="D390" s="118">
        <v>6</v>
      </c>
      <c r="E390" s="118">
        <v>23</v>
      </c>
      <c r="F390" s="118">
        <v>26</v>
      </c>
      <c r="G390" s="118">
        <v>8</v>
      </c>
      <c r="H390" s="118">
        <v>1</v>
      </c>
      <c r="I390" s="118">
        <v>0</v>
      </c>
      <c r="J390" s="118">
        <v>0</v>
      </c>
      <c r="K390" s="118">
        <v>0</v>
      </c>
      <c r="L390" s="118">
        <v>0</v>
      </c>
      <c r="M390" s="118">
        <v>0</v>
      </c>
      <c r="N390" s="118">
        <v>0</v>
      </c>
      <c r="O390" s="118">
        <v>0</v>
      </c>
      <c r="P390" s="118">
        <v>0</v>
      </c>
      <c r="Q390" s="118">
        <v>0</v>
      </c>
      <c r="R390" s="118">
        <v>0</v>
      </c>
      <c r="S390" s="118">
        <v>0</v>
      </c>
      <c r="T390" s="118">
        <v>0</v>
      </c>
      <c r="U390" s="118">
        <v>0</v>
      </c>
      <c r="V390" s="118">
        <v>21</v>
      </c>
      <c r="W390" s="118">
        <v>25.3</v>
      </c>
    </row>
    <row r="391" spans="1:23" ht="13.5" customHeight="1" x14ac:dyDescent="0.25">
      <c r="A391" s="170">
        <v>0.70833333333333304</v>
      </c>
      <c r="B391" s="118">
        <v>69</v>
      </c>
      <c r="C391" s="118">
        <v>2</v>
      </c>
      <c r="D391" s="118">
        <v>9</v>
      </c>
      <c r="E391" s="118">
        <v>29</v>
      </c>
      <c r="F391" s="118">
        <v>24</v>
      </c>
      <c r="G391" s="118">
        <v>5</v>
      </c>
      <c r="H391" s="118">
        <v>0</v>
      </c>
      <c r="I391" s="118">
        <v>0</v>
      </c>
      <c r="J391" s="118">
        <v>0</v>
      </c>
      <c r="K391" s="118">
        <v>0</v>
      </c>
      <c r="L391" s="118">
        <v>0</v>
      </c>
      <c r="M391" s="118">
        <v>0</v>
      </c>
      <c r="N391" s="118">
        <v>0</v>
      </c>
      <c r="O391" s="118">
        <v>0</v>
      </c>
      <c r="P391" s="118">
        <v>0</v>
      </c>
      <c r="Q391" s="118">
        <v>0</v>
      </c>
      <c r="R391" s="118">
        <v>0</v>
      </c>
      <c r="S391" s="118">
        <v>0</v>
      </c>
      <c r="T391" s="118">
        <v>0</v>
      </c>
      <c r="U391" s="118">
        <v>0</v>
      </c>
      <c r="V391" s="118">
        <v>19</v>
      </c>
      <c r="W391" s="118">
        <v>23</v>
      </c>
    </row>
    <row r="392" spans="1:23" ht="13.5" customHeight="1" x14ac:dyDescent="0.25">
      <c r="A392" s="170">
        <v>0.71875</v>
      </c>
      <c r="B392" s="118">
        <v>60</v>
      </c>
      <c r="C392" s="118">
        <v>1</v>
      </c>
      <c r="D392" s="118">
        <v>5</v>
      </c>
      <c r="E392" s="118">
        <v>20</v>
      </c>
      <c r="F392" s="118">
        <v>32</v>
      </c>
      <c r="G392" s="118">
        <v>1</v>
      </c>
      <c r="H392" s="118">
        <v>1</v>
      </c>
      <c r="I392" s="118">
        <v>0</v>
      </c>
      <c r="J392" s="118">
        <v>0</v>
      </c>
      <c r="K392" s="118">
        <v>0</v>
      </c>
      <c r="L392" s="118">
        <v>0</v>
      </c>
      <c r="M392" s="118">
        <v>0</v>
      </c>
      <c r="N392" s="118">
        <v>0</v>
      </c>
      <c r="O392" s="118">
        <v>0</v>
      </c>
      <c r="P392" s="118">
        <v>0</v>
      </c>
      <c r="Q392" s="118">
        <v>0</v>
      </c>
      <c r="R392" s="118">
        <v>0</v>
      </c>
      <c r="S392" s="118">
        <v>0</v>
      </c>
      <c r="T392" s="118">
        <v>0</v>
      </c>
      <c r="U392" s="118">
        <v>0</v>
      </c>
      <c r="V392" s="118">
        <v>19.8</v>
      </c>
      <c r="W392" s="118">
        <v>22.7</v>
      </c>
    </row>
    <row r="393" spans="1:23" ht="13.5" customHeight="1" x14ac:dyDescent="0.25">
      <c r="A393" s="170">
        <v>0.72916666666666696</v>
      </c>
      <c r="B393" s="118">
        <v>52</v>
      </c>
      <c r="C393" s="118">
        <v>1</v>
      </c>
      <c r="D393" s="118">
        <v>2</v>
      </c>
      <c r="E393" s="118">
        <v>26</v>
      </c>
      <c r="F393" s="118">
        <v>17</v>
      </c>
      <c r="G393" s="118">
        <v>5</v>
      </c>
      <c r="H393" s="118">
        <v>1</v>
      </c>
      <c r="I393" s="118">
        <v>0</v>
      </c>
      <c r="J393" s="118">
        <v>0</v>
      </c>
      <c r="K393" s="118">
        <v>0</v>
      </c>
      <c r="L393" s="118">
        <v>0</v>
      </c>
      <c r="M393" s="118">
        <v>0</v>
      </c>
      <c r="N393" s="118">
        <v>0</v>
      </c>
      <c r="O393" s="118">
        <v>0</v>
      </c>
      <c r="P393" s="118">
        <v>0</v>
      </c>
      <c r="Q393" s="118">
        <v>0</v>
      </c>
      <c r="R393" s="118">
        <v>0</v>
      </c>
      <c r="S393" s="118">
        <v>0</v>
      </c>
      <c r="T393" s="118">
        <v>0</v>
      </c>
      <c r="U393" s="118">
        <v>0</v>
      </c>
      <c r="V393" s="118">
        <v>20.2</v>
      </c>
      <c r="W393" s="118">
        <v>23.8</v>
      </c>
    </row>
    <row r="394" spans="1:23" ht="13.5" customHeight="1" x14ac:dyDescent="0.25">
      <c r="A394" s="170">
        <v>0.73958333333333304</v>
      </c>
      <c r="B394" s="118">
        <v>58</v>
      </c>
      <c r="C394" s="118">
        <v>3</v>
      </c>
      <c r="D394" s="118">
        <v>12</v>
      </c>
      <c r="E394" s="118">
        <v>18</v>
      </c>
      <c r="F394" s="118">
        <v>21</v>
      </c>
      <c r="G394" s="118">
        <v>4</v>
      </c>
      <c r="H394" s="118">
        <v>0</v>
      </c>
      <c r="I394" s="118">
        <v>0</v>
      </c>
      <c r="J394" s="118">
        <v>0</v>
      </c>
      <c r="K394" s="118">
        <v>0</v>
      </c>
      <c r="L394" s="118">
        <v>0</v>
      </c>
      <c r="M394" s="118">
        <v>0</v>
      </c>
      <c r="N394" s="118">
        <v>0</v>
      </c>
      <c r="O394" s="118">
        <v>0</v>
      </c>
      <c r="P394" s="118">
        <v>0</v>
      </c>
      <c r="Q394" s="118">
        <v>0</v>
      </c>
      <c r="R394" s="118">
        <v>0</v>
      </c>
      <c r="S394" s="118">
        <v>0</v>
      </c>
      <c r="T394" s="118">
        <v>0</v>
      </c>
      <c r="U394" s="118">
        <v>0</v>
      </c>
      <c r="V394" s="118">
        <v>18.3</v>
      </c>
      <c r="W394" s="118">
        <v>23.7</v>
      </c>
    </row>
    <row r="395" spans="1:23" ht="13.5" customHeight="1" x14ac:dyDescent="0.25">
      <c r="A395" s="170">
        <v>0.75</v>
      </c>
      <c r="B395" s="118">
        <v>53</v>
      </c>
      <c r="C395" s="118">
        <v>2</v>
      </c>
      <c r="D395" s="118">
        <v>9</v>
      </c>
      <c r="E395" s="118">
        <v>11</v>
      </c>
      <c r="F395" s="118">
        <v>29</v>
      </c>
      <c r="G395" s="118">
        <v>2</v>
      </c>
      <c r="H395" s="118">
        <v>0</v>
      </c>
      <c r="I395" s="118">
        <v>0</v>
      </c>
      <c r="J395" s="118">
        <v>0</v>
      </c>
      <c r="K395" s="118">
        <v>0</v>
      </c>
      <c r="L395" s="118">
        <v>0</v>
      </c>
      <c r="M395" s="118">
        <v>0</v>
      </c>
      <c r="N395" s="118">
        <v>0</v>
      </c>
      <c r="O395" s="118">
        <v>0</v>
      </c>
      <c r="P395" s="118">
        <v>0</v>
      </c>
      <c r="Q395" s="118">
        <v>0</v>
      </c>
      <c r="R395" s="118">
        <v>0</v>
      </c>
      <c r="S395" s="118">
        <v>0</v>
      </c>
      <c r="T395" s="118">
        <v>0</v>
      </c>
      <c r="U395" s="118">
        <v>0</v>
      </c>
      <c r="V395" s="118">
        <v>19.399999999999999</v>
      </c>
      <c r="W395" s="118">
        <v>23.9</v>
      </c>
    </row>
    <row r="396" spans="1:23" ht="13.5" customHeight="1" x14ac:dyDescent="0.25">
      <c r="A396" s="170">
        <v>0.76041666666666696</v>
      </c>
      <c r="B396" s="118">
        <v>53</v>
      </c>
      <c r="C396" s="118">
        <v>1</v>
      </c>
      <c r="D396" s="118">
        <v>8</v>
      </c>
      <c r="E396" s="118">
        <v>20</v>
      </c>
      <c r="F396" s="118">
        <v>18</v>
      </c>
      <c r="G396" s="118">
        <v>5</v>
      </c>
      <c r="H396" s="118">
        <v>1</v>
      </c>
      <c r="I396" s="118">
        <v>0</v>
      </c>
      <c r="J396" s="118">
        <v>0</v>
      </c>
      <c r="K396" s="118">
        <v>0</v>
      </c>
      <c r="L396" s="118">
        <v>0</v>
      </c>
      <c r="M396" s="118">
        <v>0</v>
      </c>
      <c r="N396" s="118">
        <v>0</v>
      </c>
      <c r="O396" s="118">
        <v>0</v>
      </c>
      <c r="P396" s="118">
        <v>0</v>
      </c>
      <c r="Q396" s="118">
        <v>0</v>
      </c>
      <c r="R396" s="118">
        <v>0</v>
      </c>
      <c r="S396" s="118">
        <v>0</v>
      </c>
      <c r="T396" s="118">
        <v>0</v>
      </c>
      <c r="U396" s="118">
        <v>0</v>
      </c>
      <c r="V396" s="118">
        <v>19.600000000000001</v>
      </c>
      <c r="W396" s="118">
        <v>24.6</v>
      </c>
    </row>
    <row r="397" spans="1:23" ht="13.5" customHeight="1" x14ac:dyDescent="0.25">
      <c r="A397" s="170">
        <v>0.77083333333333304</v>
      </c>
      <c r="B397" s="118">
        <v>40</v>
      </c>
      <c r="C397" s="118">
        <v>0</v>
      </c>
      <c r="D397" s="118">
        <v>2</v>
      </c>
      <c r="E397" s="118">
        <v>15</v>
      </c>
      <c r="F397" s="118">
        <v>17</v>
      </c>
      <c r="G397" s="118">
        <v>4</v>
      </c>
      <c r="H397" s="118">
        <v>2</v>
      </c>
      <c r="I397" s="118">
        <v>0</v>
      </c>
      <c r="J397" s="118">
        <v>0</v>
      </c>
      <c r="K397" s="118">
        <v>0</v>
      </c>
      <c r="L397" s="118">
        <v>0</v>
      </c>
      <c r="M397" s="118">
        <v>0</v>
      </c>
      <c r="N397" s="118">
        <v>0</v>
      </c>
      <c r="O397" s="118">
        <v>0</v>
      </c>
      <c r="P397" s="118">
        <v>0</v>
      </c>
      <c r="Q397" s="118">
        <v>0</v>
      </c>
      <c r="R397" s="118">
        <v>0</v>
      </c>
      <c r="S397" s="118">
        <v>0</v>
      </c>
      <c r="T397" s="118">
        <v>0</v>
      </c>
      <c r="U397" s="118">
        <v>0</v>
      </c>
      <c r="V397" s="118">
        <v>21.2</v>
      </c>
      <c r="W397" s="118">
        <v>26.6</v>
      </c>
    </row>
    <row r="398" spans="1:23" ht="13.5" customHeight="1" x14ac:dyDescent="0.25">
      <c r="A398" s="170">
        <v>0.78125</v>
      </c>
      <c r="B398" s="118">
        <v>36</v>
      </c>
      <c r="C398" s="118">
        <v>2</v>
      </c>
      <c r="D398" s="118">
        <v>5</v>
      </c>
      <c r="E398" s="118">
        <v>14</v>
      </c>
      <c r="F398" s="118">
        <v>13</v>
      </c>
      <c r="G398" s="118">
        <v>2</v>
      </c>
      <c r="H398" s="118">
        <v>0</v>
      </c>
      <c r="I398" s="118">
        <v>0</v>
      </c>
      <c r="J398" s="118">
        <v>0</v>
      </c>
      <c r="K398" s="118">
        <v>0</v>
      </c>
      <c r="L398" s="118">
        <v>0</v>
      </c>
      <c r="M398" s="118">
        <v>0</v>
      </c>
      <c r="N398" s="118">
        <v>0</v>
      </c>
      <c r="O398" s="118">
        <v>0</v>
      </c>
      <c r="P398" s="118">
        <v>0</v>
      </c>
      <c r="Q398" s="118">
        <v>0</v>
      </c>
      <c r="R398" s="118">
        <v>0</v>
      </c>
      <c r="S398" s="118">
        <v>0</v>
      </c>
      <c r="T398" s="118">
        <v>0</v>
      </c>
      <c r="U398" s="118">
        <v>0</v>
      </c>
      <c r="V398" s="118">
        <v>19</v>
      </c>
      <c r="W398" s="118">
        <v>24.3</v>
      </c>
    </row>
    <row r="399" spans="1:23" ht="13.5" customHeight="1" x14ac:dyDescent="0.25">
      <c r="A399" s="170">
        <v>0.79166666666666696</v>
      </c>
      <c r="B399" s="118">
        <v>41</v>
      </c>
      <c r="C399" s="118">
        <v>1</v>
      </c>
      <c r="D399" s="118">
        <v>5</v>
      </c>
      <c r="E399" s="118">
        <v>21</v>
      </c>
      <c r="F399" s="118">
        <v>12</v>
      </c>
      <c r="G399" s="118">
        <v>2</v>
      </c>
      <c r="H399" s="118">
        <v>0</v>
      </c>
      <c r="I399" s="118">
        <v>0</v>
      </c>
      <c r="J399" s="118">
        <v>0</v>
      </c>
      <c r="K399" s="118">
        <v>0</v>
      </c>
      <c r="L399" s="118">
        <v>0</v>
      </c>
      <c r="M399" s="118">
        <v>0</v>
      </c>
      <c r="N399" s="118">
        <v>0</v>
      </c>
      <c r="O399" s="118">
        <v>0</v>
      </c>
      <c r="P399" s="118">
        <v>0</v>
      </c>
      <c r="Q399" s="118">
        <v>0</v>
      </c>
      <c r="R399" s="118">
        <v>0</v>
      </c>
      <c r="S399" s="118">
        <v>0</v>
      </c>
      <c r="T399" s="118">
        <v>0</v>
      </c>
      <c r="U399" s="118">
        <v>0</v>
      </c>
      <c r="V399" s="118">
        <v>19.2</v>
      </c>
      <c r="W399" s="118">
        <v>24</v>
      </c>
    </row>
    <row r="400" spans="1:23" ht="13.5" customHeight="1" x14ac:dyDescent="0.25">
      <c r="A400" s="170">
        <v>0.80208333333333304</v>
      </c>
      <c r="B400" s="118">
        <v>69</v>
      </c>
      <c r="C400" s="118">
        <v>4</v>
      </c>
      <c r="D400" s="118">
        <v>12</v>
      </c>
      <c r="E400" s="118">
        <v>35</v>
      </c>
      <c r="F400" s="118">
        <v>11</v>
      </c>
      <c r="G400" s="118">
        <v>6</v>
      </c>
      <c r="H400" s="118">
        <v>1</v>
      </c>
      <c r="I400" s="118">
        <v>0</v>
      </c>
      <c r="J400" s="118">
        <v>0</v>
      </c>
      <c r="K400" s="118">
        <v>0</v>
      </c>
      <c r="L400" s="118">
        <v>0</v>
      </c>
      <c r="M400" s="118">
        <v>0</v>
      </c>
      <c r="N400" s="118">
        <v>0</v>
      </c>
      <c r="O400" s="118">
        <v>0</v>
      </c>
      <c r="P400" s="118">
        <v>0</v>
      </c>
      <c r="Q400" s="118">
        <v>0</v>
      </c>
      <c r="R400" s="118">
        <v>0</v>
      </c>
      <c r="S400" s="118">
        <v>0</v>
      </c>
      <c r="T400" s="118">
        <v>0</v>
      </c>
      <c r="U400" s="118">
        <v>0</v>
      </c>
      <c r="V400" s="118">
        <v>18.2</v>
      </c>
      <c r="W400" s="118">
        <v>23.4</v>
      </c>
    </row>
    <row r="401" spans="1:23" ht="13.5" customHeight="1" x14ac:dyDescent="0.25">
      <c r="A401" s="170">
        <v>0.8125</v>
      </c>
      <c r="B401" s="118">
        <v>67</v>
      </c>
      <c r="C401" s="118">
        <v>0</v>
      </c>
      <c r="D401" s="118">
        <v>10</v>
      </c>
      <c r="E401" s="118">
        <v>21</v>
      </c>
      <c r="F401" s="118">
        <v>33</v>
      </c>
      <c r="G401" s="118">
        <v>2</v>
      </c>
      <c r="H401" s="118">
        <v>1</v>
      </c>
      <c r="I401" s="118">
        <v>0</v>
      </c>
      <c r="J401" s="118">
        <v>0</v>
      </c>
      <c r="K401" s="118">
        <v>0</v>
      </c>
      <c r="L401" s="118">
        <v>0</v>
      </c>
      <c r="M401" s="118">
        <v>0</v>
      </c>
      <c r="N401" s="118">
        <v>0</v>
      </c>
      <c r="O401" s="118">
        <v>0</v>
      </c>
      <c r="P401" s="118">
        <v>0</v>
      </c>
      <c r="Q401" s="118">
        <v>0</v>
      </c>
      <c r="R401" s="118">
        <v>0</v>
      </c>
      <c r="S401" s="118">
        <v>0</v>
      </c>
      <c r="T401" s="118">
        <v>0</v>
      </c>
      <c r="U401" s="118">
        <v>0</v>
      </c>
      <c r="V401" s="118">
        <v>19.899999999999999</v>
      </c>
      <c r="W401" s="118">
        <v>23.9</v>
      </c>
    </row>
    <row r="402" spans="1:23" ht="13.5" customHeight="1" x14ac:dyDescent="0.25">
      <c r="A402" s="170">
        <v>0.82291666666666696</v>
      </c>
      <c r="B402" s="118">
        <v>47</v>
      </c>
      <c r="C402" s="118">
        <v>0</v>
      </c>
      <c r="D402" s="118">
        <v>8</v>
      </c>
      <c r="E402" s="118">
        <v>15</v>
      </c>
      <c r="F402" s="118">
        <v>21</v>
      </c>
      <c r="G402" s="118">
        <v>2</v>
      </c>
      <c r="H402" s="118">
        <v>0</v>
      </c>
      <c r="I402" s="118">
        <v>1</v>
      </c>
      <c r="J402" s="118">
        <v>0</v>
      </c>
      <c r="K402" s="118">
        <v>0</v>
      </c>
      <c r="L402" s="118">
        <v>0</v>
      </c>
      <c r="M402" s="118">
        <v>0</v>
      </c>
      <c r="N402" s="118">
        <v>0</v>
      </c>
      <c r="O402" s="118">
        <v>0</v>
      </c>
      <c r="P402" s="118">
        <v>0</v>
      </c>
      <c r="Q402" s="118">
        <v>0</v>
      </c>
      <c r="R402" s="118">
        <v>0</v>
      </c>
      <c r="S402" s="118">
        <v>0</v>
      </c>
      <c r="T402" s="118">
        <v>0</v>
      </c>
      <c r="U402" s="118">
        <v>0</v>
      </c>
      <c r="V402" s="118">
        <v>19.7</v>
      </c>
      <c r="W402" s="118">
        <v>24.1</v>
      </c>
    </row>
    <row r="403" spans="1:23" ht="13.5" customHeight="1" x14ac:dyDescent="0.25">
      <c r="A403" s="170">
        <v>0.83333333333333304</v>
      </c>
      <c r="B403" s="118">
        <v>47</v>
      </c>
      <c r="C403" s="118">
        <v>1</v>
      </c>
      <c r="D403" s="118">
        <v>4</v>
      </c>
      <c r="E403" s="118">
        <v>19</v>
      </c>
      <c r="F403" s="118">
        <v>21</v>
      </c>
      <c r="G403" s="118">
        <v>2</v>
      </c>
      <c r="H403" s="118">
        <v>0</v>
      </c>
      <c r="I403" s="118">
        <v>0</v>
      </c>
      <c r="J403" s="118">
        <v>0</v>
      </c>
      <c r="K403" s="118">
        <v>0</v>
      </c>
      <c r="L403" s="118">
        <v>0</v>
      </c>
      <c r="M403" s="118">
        <v>0</v>
      </c>
      <c r="N403" s="118">
        <v>0</v>
      </c>
      <c r="O403" s="118">
        <v>0</v>
      </c>
      <c r="P403" s="118">
        <v>0</v>
      </c>
      <c r="Q403" s="118">
        <v>0</v>
      </c>
      <c r="R403" s="118">
        <v>0</v>
      </c>
      <c r="S403" s="118">
        <v>0</v>
      </c>
      <c r="T403" s="118">
        <v>0</v>
      </c>
      <c r="U403" s="118">
        <v>0</v>
      </c>
      <c r="V403" s="118">
        <v>20.100000000000001</v>
      </c>
      <c r="W403" s="118">
        <v>24.4</v>
      </c>
    </row>
    <row r="404" spans="1:23" ht="13.5" customHeight="1" x14ac:dyDescent="0.25">
      <c r="A404" s="170">
        <v>0.84375</v>
      </c>
      <c r="B404" s="118">
        <v>60</v>
      </c>
      <c r="C404" s="118">
        <v>0</v>
      </c>
      <c r="D404" s="118">
        <v>11</v>
      </c>
      <c r="E404" s="118">
        <v>26</v>
      </c>
      <c r="F404" s="118">
        <v>13</v>
      </c>
      <c r="G404" s="118">
        <v>7</v>
      </c>
      <c r="H404" s="118">
        <v>3</v>
      </c>
      <c r="I404" s="118">
        <v>0</v>
      </c>
      <c r="J404" s="118">
        <v>0</v>
      </c>
      <c r="K404" s="118">
        <v>0</v>
      </c>
      <c r="L404" s="118">
        <v>0</v>
      </c>
      <c r="M404" s="118">
        <v>0</v>
      </c>
      <c r="N404" s="118">
        <v>0</v>
      </c>
      <c r="O404" s="118">
        <v>0</v>
      </c>
      <c r="P404" s="118">
        <v>0</v>
      </c>
      <c r="Q404" s="118">
        <v>0</v>
      </c>
      <c r="R404" s="118">
        <v>0</v>
      </c>
      <c r="S404" s="118">
        <v>0</v>
      </c>
      <c r="T404" s="118">
        <v>0</v>
      </c>
      <c r="U404" s="118">
        <v>0</v>
      </c>
      <c r="V404" s="118">
        <v>19.5</v>
      </c>
      <c r="W404" s="118">
        <v>25.7</v>
      </c>
    </row>
    <row r="405" spans="1:23" ht="13.5" customHeight="1" x14ac:dyDescent="0.25">
      <c r="A405" s="170">
        <v>0.85416666666666696</v>
      </c>
      <c r="B405" s="118">
        <v>49</v>
      </c>
      <c r="C405" s="118">
        <v>0</v>
      </c>
      <c r="D405" s="118">
        <v>3</v>
      </c>
      <c r="E405" s="118">
        <v>15</v>
      </c>
      <c r="F405" s="118">
        <v>24</v>
      </c>
      <c r="G405" s="118">
        <v>6</v>
      </c>
      <c r="H405" s="118">
        <v>1</v>
      </c>
      <c r="I405" s="118">
        <v>0</v>
      </c>
      <c r="J405" s="118">
        <v>0</v>
      </c>
      <c r="K405" s="118">
        <v>0</v>
      </c>
      <c r="L405" s="118">
        <v>0</v>
      </c>
      <c r="M405" s="118">
        <v>0</v>
      </c>
      <c r="N405" s="118">
        <v>0</v>
      </c>
      <c r="O405" s="118">
        <v>0</v>
      </c>
      <c r="P405" s="118">
        <v>0</v>
      </c>
      <c r="Q405" s="118">
        <v>0</v>
      </c>
      <c r="R405" s="118">
        <v>0</v>
      </c>
      <c r="S405" s="118">
        <v>0</v>
      </c>
      <c r="T405" s="118">
        <v>0</v>
      </c>
      <c r="U405" s="118">
        <v>0</v>
      </c>
      <c r="V405" s="118">
        <v>20.8</v>
      </c>
      <c r="W405" s="118">
        <v>24.7</v>
      </c>
    </row>
    <row r="406" spans="1:23" ht="13.5" customHeight="1" x14ac:dyDescent="0.25">
      <c r="A406" s="170">
        <v>0.86458333333333304</v>
      </c>
      <c r="B406" s="118">
        <v>49</v>
      </c>
      <c r="C406" s="118">
        <v>1</v>
      </c>
      <c r="D406" s="118">
        <v>2</v>
      </c>
      <c r="E406" s="118">
        <v>11</v>
      </c>
      <c r="F406" s="118">
        <v>23</v>
      </c>
      <c r="G406" s="118">
        <v>10</v>
      </c>
      <c r="H406" s="118">
        <v>2</v>
      </c>
      <c r="I406" s="118">
        <v>0</v>
      </c>
      <c r="J406" s="118">
        <v>0</v>
      </c>
      <c r="K406" s="118">
        <v>0</v>
      </c>
      <c r="L406" s="118">
        <v>0</v>
      </c>
      <c r="M406" s="118">
        <v>0</v>
      </c>
      <c r="N406" s="118">
        <v>0</v>
      </c>
      <c r="O406" s="118">
        <v>0</v>
      </c>
      <c r="P406" s="118">
        <v>0</v>
      </c>
      <c r="Q406" s="118">
        <v>0</v>
      </c>
      <c r="R406" s="118">
        <v>0</v>
      </c>
      <c r="S406" s="118">
        <v>0</v>
      </c>
      <c r="T406" s="118">
        <v>0</v>
      </c>
      <c r="U406" s="118">
        <v>0</v>
      </c>
      <c r="V406" s="118">
        <v>22.3</v>
      </c>
      <c r="W406" s="118">
        <v>25.6</v>
      </c>
    </row>
    <row r="407" spans="1:23" ht="13.5" customHeight="1" x14ac:dyDescent="0.25">
      <c r="A407" s="170">
        <v>0.875</v>
      </c>
      <c r="B407" s="118">
        <v>24</v>
      </c>
      <c r="C407" s="118">
        <v>0</v>
      </c>
      <c r="D407" s="118">
        <v>1</v>
      </c>
      <c r="E407" s="118">
        <v>4</v>
      </c>
      <c r="F407" s="118">
        <v>15</v>
      </c>
      <c r="G407" s="118">
        <v>4</v>
      </c>
      <c r="H407" s="118">
        <v>0</v>
      </c>
      <c r="I407" s="118">
        <v>0</v>
      </c>
      <c r="J407" s="118">
        <v>0</v>
      </c>
      <c r="K407" s="118">
        <v>0</v>
      </c>
      <c r="L407" s="118">
        <v>0</v>
      </c>
      <c r="M407" s="118">
        <v>0</v>
      </c>
      <c r="N407" s="118">
        <v>0</v>
      </c>
      <c r="O407" s="118">
        <v>0</v>
      </c>
      <c r="P407" s="118">
        <v>0</v>
      </c>
      <c r="Q407" s="118">
        <v>0</v>
      </c>
      <c r="R407" s="118">
        <v>0</v>
      </c>
      <c r="S407" s="118">
        <v>0</v>
      </c>
      <c r="T407" s="118">
        <v>0</v>
      </c>
      <c r="U407" s="118">
        <v>0</v>
      </c>
      <c r="V407" s="118">
        <v>22.5</v>
      </c>
      <c r="W407" s="118">
        <v>28.2</v>
      </c>
    </row>
    <row r="408" spans="1:23" ht="13.5" customHeight="1" x14ac:dyDescent="0.25">
      <c r="A408" s="170">
        <v>0.88541666666666696</v>
      </c>
      <c r="B408" s="118">
        <v>24</v>
      </c>
      <c r="C408" s="118">
        <v>0</v>
      </c>
      <c r="D408" s="118">
        <v>1</v>
      </c>
      <c r="E408" s="118">
        <v>5</v>
      </c>
      <c r="F408" s="118">
        <v>10</v>
      </c>
      <c r="G408" s="118">
        <v>8</v>
      </c>
      <c r="H408" s="118">
        <v>0</v>
      </c>
      <c r="I408" s="118">
        <v>0</v>
      </c>
      <c r="J408" s="118">
        <v>0</v>
      </c>
      <c r="K408" s="118">
        <v>0</v>
      </c>
      <c r="L408" s="118">
        <v>0</v>
      </c>
      <c r="M408" s="118">
        <v>0</v>
      </c>
      <c r="N408" s="118">
        <v>0</v>
      </c>
      <c r="O408" s="118">
        <v>0</v>
      </c>
      <c r="P408" s="118">
        <v>0</v>
      </c>
      <c r="Q408" s="118">
        <v>0</v>
      </c>
      <c r="R408" s="118">
        <v>0</v>
      </c>
      <c r="S408" s="118">
        <v>0</v>
      </c>
      <c r="T408" s="118">
        <v>0</v>
      </c>
      <c r="U408" s="118">
        <v>0</v>
      </c>
      <c r="V408" s="118">
        <v>22.4</v>
      </c>
      <c r="W408" s="118">
        <v>27</v>
      </c>
    </row>
    <row r="409" spans="1:23" ht="13.5" customHeight="1" x14ac:dyDescent="0.25">
      <c r="A409" s="170">
        <v>0.89583333333333304</v>
      </c>
      <c r="B409" s="118">
        <v>23</v>
      </c>
      <c r="C409" s="118">
        <v>0</v>
      </c>
      <c r="D409" s="118">
        <v>4</v>
      </c>
      <c r="E409" s="118">
        <v>7</v>
      </c>
      <c r="F409" s="118">
        <v>7</v>
      </c>
      <c r="G409" s="118">
        <v>4</v>
      </c>
      <c r="H409" s="118">
        <v>1</v>
      </c>
      <c r="I409" s="118">
        <v>0</v>
      </c>
      <c r="J409" s="118">
        <v>0</v>
      </c>
      <c r="K409" s="118">
        <v>0</v>
      </c>
      <c r="L409" s="118">
        <v>0</v>
      </c>
      <c r="M409" s="118">
        <v>0</v>
      </c>
      <c r="N409" s="118">
        <v>0</v>
      </c>
      <c r="O409" s="118">
        <v>0</v>
      </c>
      <c r="P409" s="118">
        <v>0</v>
      </c>
      <c r="Q409" s="118">
        <v>0</v>
      </c>
      <c r="R409" s="118">
        <v>0</v>
      </c>
      <c r="S409" s="118">
        <v>0</v>
      </c>
      <c r="T409" s="118">
        <v>0</v>
      </c>
      <c r="U409" s="118">
        <v>0</v>
      </c>
      <c r="V409" s="118">
        <v>20.9</v>
      </c>
      <c r="W409" s="118">
        <v>25.8</v>
      </c>
    </row>
    <row r="410" spans="1:23" ht="13.5" customHeight="1" x14ac:dyDescent="0.25">
      <c r="A410" s="170">
        <v>0.90625</v>
      </c>
      <c r="B410" s="118">
        <v>19</v>
      </c>
      <c r="C410" s="118">
        <v>0</v>
      </c>
      <c r="D410" s="118">
        <v>0</v>
      </c>
      <c r="E410" s="118">
        <v>4</v>
      </c>
      <c r="F410" s="118">
        <v>8</v>
      </c>
      <c r="G410" s="118">
        <v>6</v>
      </c>
      <c r="H410" s="118">
        <v>1</v>
      </c>
      <c r="I410" s="118">
        <v>0</v>
      </c>
      <c r="J410" s="118">
        <v>0</v>
      </c>
      <c r="K410" s="118">
        <v>0</v>
      </c>
      <c r="L410" s="118">
        <v>0</v>
      </c>
      <c r="M410" s="118">
        <v>0</v>
      </c>
      <c r="N410" s="118">
        <v>0</v>
      </c>
      <c r="O410" s="118">
        <v>0</v>
      </c>
      <c r="P410" s="118">
        <v>0</v>
      </c>
      <c r="Q410" s="118">
        <v>0</v>
      </c>
      <c r="R410" s="118">
        <v>0</v>
      </c>
      <c r="S410" s="118">
        <v>0</v>
      </c>
      <c r="T410" s="118">
        <v>0</v>
      </c>
      <c r="U410" s="118">
        <v>0</v>
      </c>
      <c r="V410" s="118">
        <v>23.1</v>
      </c>
      <c r="W410" s="118">
        <v>27.3</v>
      </c>
    </row>
    <row r="411" spans="1:23" ht="13.5" customHeight="1" x14ac:dyDescent="0.25">
      <c r="A411" s="170">
        <v>0.91666666666666696</v>
      </c>
      <c r="B411" s="118">
        <v>31</v>
      </c>
      <c r="C411" s="118">
        <v>0</v>
      </c>
      <c r="D411" s="118">
        <v>3</v>
      </c>
      <c r="E411" s="118">
        <v>6</v>
      </c>
      <c r="F411" s="118">
        <v>14</v>
      </c>
      <c r="G411" s="118">
        <v>7</v>
      </c>
      <c r="H411" s="118">
        <v>1</v>
      </c>
      <c r="I411" s="118">
        <v>0</v>
      </c>
      <c r="J411" s="118">
        <v>0</v>
      </c>
      <c r="K411" s="118">
        <v>0</v>
      </c>
      <c r="L411" s="118">
        <v>0</v>
      </c>
      <c r="M411" s="118">
        <v>0</v>
      </c>
      <c r="N411" s="118">
        <v>0</v>
      </c>
      <c r="O411" s="118">
        <v>0</v>
      </c>
      <c r="P411" s="118">
        <v>0</v>
      </c>
      <c r="Q411" s="118">
        <v>0</v>
      </c>
      <c r="R411" s="118">
        <v>0</v>
      </c>
      <c r="S411" s="118">
        <v>0</v>
      </c>
      <c r="T411" s="118">
        <v>0</v>
      </c>
      <c r="U411" s="118">
        <v>0</v>
      </c>
      <c r="V411" s="118">
        <v>22.4</v>
      </c>
      <c r="W411" s="118">
        <v>28.4</v>
      </c>
    </row>
    <row r="412" spans="1:23" ht="13.5" customHeight="1" x14ac:dyDescent="0.25">
      <c r="A412" s="170">
        <v>0.92708333333333304</v>
      </c>
      <c r="B412" s="118">
        <v>35</v>
      </c>
      <c r="C412" s="118">
        <v>1</v>
      </c>
      <c r="D412" s="118">
        <v>3</v>
      </c>
      <c r="E412" s="118">
        <v>7</v>
      </c>
      <c r="F412" s="118">
        <v>18</v>
      </c>
      <c r="G412" s="118">
        <v>6</v>
      </c>
      <c r="H412" s="118">
        <v>0</v>
      </c>
      <c r="I412" s="118">
        <v>0</v>
      </c>
      <c r="J412" s="118">
        <v>0</v>
      </c>
      <c r="K412" s="118">
        <v>0</v>
      </c>
      <c r="L412" s="118">
        <v>0</v>
      </c>
      <c r="M412" s="118">
        <v>0</v>
      </c>
      <c r="N412" s="118">
        <v>0</v>
      </c>
      <c r="O412" s="118">
        <v>0</v>
      </c>
      <c r="P412" s="118">
        <v>0</v>
      </c>
      <c r="Q412" s="118">
        <v>0</v>
      </c>
      <c r="R412" s="118">
        <v>0</v>
      </c>
      <c r="S412" s="118">
        <v>0</v>
      </c>
      <c r="T412" s="118">
        <v>0</v>
      </c>
      <c r="U412" s="118">
        <v>0</v>
      </c>
      <c r="V412" s="118">
        <v>21.6</v>
      </c>
      <c r="W412" s="118">
        <v>27.5</v>
      </c>
    </row>
    <row r="413" spans="1:23" ht="13.5" customHeight="1" x14ac:dyDescent="0.25">
      <c r="A413" s="170">
        <v>0.9375</v>
      </c>
      <c r="B413" s="118">
        <v>14</v>
      </c>
      <c r="C413" s="118">
        <v>1</v>
      </c>
      <c r="D413" s="118">
        <v>0</v>
      </c>
      <c r="E413" s="118">
        <v>3</v>
      </c>
      <c r="F413" s="118">
        <v>2</v>
      </c>
      <c r="G413" s="118">
        <v>5</v>
      </c>
      <c r="H413" s="118">
        <v>2</v>
      </c>
      <c r="I413" s="118">
        <v>1</v>
      </c>
      <c r="J413" s="118">
        <v>0</v>
      </c>
      <c r="K413" s="118">
        <v>0</v>
      </c>
      <c r="L413" s="118">
        <v>0</v>
      </c>
      <c r="M413" s="118">
        <v>0</v>
      </c>
      <c r="N413" s="118">
        <v>0</v>
      </c>
      <c r="O413" s="118">
        <v>0</v>
      </c>
      <c r="P413" s="118">
        <v>0</v>
      </c>
      <c r="Q413" s="118">
        <v>0</v>
      </c>
      <c r="R413" s="118">
        <v>0</v>
      </c>
      <c r="S413" s="118">
        <v>0</v>
      </c>
      <c r="T413" s="118">
        <v>0</v>
      </c>
      <c r="U413" s="118">
        <v>0</v>
      </c>
      <c r="V413" s="118">
        <v>24.6</v>
      </c>
      <c r="W413" s="118">
        <v>30.5</v>
      </c>
    </row>
    <row r="414" spans="1:23" ht="13.5" customHeight="1" x14ac:dyDescent="0.25">
      <c r="A414" s="170">
        <v>0.94791666666666696</v>
      </c>
      <c r="B414" s="118">
        <v>6</v>
      </c>
      <c r="C414" s="118">
        <v>0</v>
      </c>
      <c r="D414" s="118">
        <v>1</v>
      </c>
      <c r="E414" s="118">
        <v>0</v>
      </c>
      <c r="F414" s="118">
        <v>3</v>
      </c>
      <c r="G414" s="118">
        <v>0</v>
      </c>
      <c r="H414" s="118">
        <v>2</v>
      </c>
      <c r="I414" s="118">
        <v>0</v>
      </c>
      <c r="J414" s="118">
        <v>0</v>
      </c>
      <c r="K414" s="118">
        <v>0</v>
      </c>
      <c r="L414" s="118">
        <v>0</v>
      </c>
      <c r="M414" s="118">
        <v>0</v>
      </c>
      <c r="N414" s="118">
        <v>0</v>
      </c>
      <c r="O414" s="118">
        <v>0</v>
      </c>
      <c r="P414" s="118">
        <v>0</v>
      </c>
      <c r="Q414" s="118">
        <v>0</v>
      </c>
      <c r="R414" s="118">
        <v>0</v>
      </c>
      <c r="S414" s="118">
        <v>0</v>
      </c>
      <c r="T414" s="118">
        <v>0</v>
      </c>
      <c r="U414" s="118">
        <v>0</v>
      </c>
      <c r="V414" s="118">
        <v>23.7</v>
      </c>
      <c r="W414" s="118" t="s">
        <v>187</v>
      </c>
    </row>
    <row r="415" spans="1:23" ht="13.5" customHeight="1" x14ac:dyDescent="0.25">
      <c r="A415" s="170">
        <v>0.95833333333333304</v>
      </c>
      <c r="B415" s="118">
        <v>14</v>
      </c>
      <c r="C415" s="118">
        <v>0</v>
      </c>
      <c r="D415" s="118">
        <v>0</v>
      </c>
      <c r="E415" s="118">
        <v>5</v>
      </c>
      <c r="F415" s="118">
        <v>6</v>
      </c>
      <c r="G415" s="118">
        <v>2</v>
      </c>
      <c r="H415" s="118">
        <v>1</v>
      </c>
      <c r="I415" s="118">
        <v>0</v>
      </c>
      <c r="J415" s="118">
        <v>0</v>
      </c>
      <c r="K415" s="118">
        <v>0</v>
      </c>
      <c r="L415" s="118">
        <v>0</v>
      </c>
      <c r="M415" s="118">
        <v>0</v>
      </c>
      <c r="N415" s="118">
        <v>0</v>
      </c>
      <c r="O415" s="118">
        <v>0</v>
      </c>
      <c r="P415" s="118">
        <v>0</v>
      </c>
      <c r="Q415" s="118">
        <v>0</v>
      </c>
      <c r="R415" s="118">
        <v>0</v>
      </c>
      <c r="S415" s="118">
        <v>0</v>
      </c>
      <c r="T415" s="118">
        <v>0</v>
      </c>
      <c r="U415" s="118">
        <v>0</v>
      </c>
      <c r="V415" s="118">
        <v>22.3</v>
      </c>
      <c r="W415" s="118">
        <v>28.7</v>
      </c>
    </row>
    <row r="416" spans="1:23" ht="13.5" customHeight="1" x14ac:dyDescent="0.25">
      <c r="A416" s="170">
        <v>0.96875</v>
      </c>
      <c r="B416" s="118">
        <v>4</v>
      </c>
      <c r="C416" s="118">
        <v>0</v>
      </c>
      <c r="D416" s="118">
        <v>0</v>
      </c>
      <c r="E416" s="118">
        <v>0</v>
      </c>
      <c r="F416" s="118">
        <v>0</v>
      </c>
      <c r="G416" s="118">
        <v>2</v>
      </c>
      <c r="H416" s="118">
        <v>2</v>
      </c>
      <c r="I416" s="118">
        <v>0</v>
      </c>
      <c r="J416" s="118">
        <v>0</v>
      </c>
      <c r="K416" s="118">
        <v>0</v>
      </c>
      <c r="L416" s="118">
        <v>0</v>
      </c>
      <c r="M416" s="118">
        <v>0</v>
      </c>
      <c r="N416" s="118">
        <v>0</v>
      </c>
      <c r="O416" s="118">
        <v>0</v>
      </c>
      <c r="P416" s="118">
        <v>0</v>
      </c>
      <c r="Q416" s="118">
        <v>0</v>
      </c>
      <c r="R416" s="118">
        <v>0</v>
      </c>
      <c r="S416" s="118">
        <v>0</v>
      </c>
      <c r="T416" s="118">
        <v>0</v>
      </c>
      <c r="U416" s="118">
        <v>0</v>
      </c>
      <c r="V416" s="118">
        <v>28.7</v>
      </c>
      <c r="W416" s="118" t="s">
        <v>187</v>
      </c>
    </row>
    <row r="417" spans="1:23" ht="13.5" customHeight="1" x14ac:dyDescent="0.25">
      <c r="A417" s="170">
        <v>0.97916666666666696</v>
      </c>
      <c r="B417" s="118">
        <v>7</v>
      </c>
      <c r="C417" s="118">
        <v>0</v>
      </c>
      <c r="D417" s="118">
        <v>0</v>
      </c>
      <c r="E417" s="118">
        <v>2</v>
      </c>
      <c r="F417" s="118">
        <v>3</v>
      </c>
      <c r="G417" s="118">
        <v>2</v>
      </c>
      <c r="H417" s="118">
        <v>0</v>
      </c>
      <c r="I417" s="118">
        <v>0</v>
      </c>
      <c r="J417" s="118">
        <v>0</v>
      </c>
      <c r="K417" s="118">
        <v>0</v>
      </c>
      <c r="L417" s="118">
        <v>0</v>
      </c>
      <c r="M417" s="118">
        <v>0</v>
      </c>
      <c r="N417" s="118">
        <v>0</v>
      </c>
      <c r="O417" s="118">
        <v>0</v>
      </c>
      <c r="P417" s="118">
        <v>0</v>
      </c>
      <c r="Q417" s="118">
        <v>0</v>
      </c>
      <c r="R417" s="118">
        <v>0</v>
      </c>
      <c r="S417" s="118">
        <v>0</v>
      </c>
      <c r="T417" s="118">
        <v>0</v>
      </c>
      <c r="U417" s="118">
        <v>0</v>
      </c>
      <c r="V417" s="118">
        <v>22.1</v>
      </c>
      <c r="W417" s="118" t="s">
        <v>187</v>
      </c>
    </row>
    <row r="418" spans="1:23" ht="13.5" customHeight="1" thickBot="1" x14ac:dyDescent="0.3">
      <c r="A418" s="171">
        <v>0.98958333333333304</v>
      </c>
      <c r="B418" s="120">
        <v>4</v>
      </c>
      <c r="C418" s="120">
        <v>0</v>
      </c>
      <c r="D418" s="120">
        <v>0</v>
      </c>
      <c r="E418" s="120">
        <v>1</v>
      </c>
      <c r="F418" s="120">
        <v>0</v>
      </c>
      <c r="G418" s="120">
        <v>1</v>
      </c>
      <c r="H418" s="120">
        <v>2</v>
      </c>
      <c r="I418" s="120">
        <v>0</v>
      </c>
      <c r="J418" s="120">
        <v>0</v>
      </c>
      <c r="K418" s="120">
        <v>0</v>
      </c>
      <c r="L418" s="120">
        <v>0</v>
      </c>
      <c r="M418" s="120">
        <v>0</v>
      </c>
      <c r="N418" s="120">
        <v>0</v>
      </c>
      <c r="O418" s="120">
        <v>0</v>
      </c>
      <c r="P418" s="120">
        <v>0</v>
      </c>
      <c r="Q418" s="120">
        <v>0</v>
      </c>
      <c r="R418" s="120">
        <v>0</v>
      </c>
      <c r="S418" s="120">
        <v>0</v>
      </c>
      <c r="T418" s="120">
        <v>0</v>
      </c>
      <c r="U418" s="120">
        <v>0</v>
      </c>
      <c r="V418" s="120">
        <v>27.6</v>
      </c>
      <c r="W418" s="120" t="s">
        <v>187</v>
      </c>
    </row>
    <row r="419" spans="1:23" ht="13.5" customHeight="1" thickTop="1" x14ac:dyDescent="0.25">
      <c r="A419" s="286" t="s">
        <v>111</v>
      </c>
      <c r="B419" s="119">
        <f>SUM(B351:B398)</f>
        <v>1482</v>
      </c>
      <c r="C419" s="119">
        <f t="shared" ref="C419:U419" si="12">SUM(C351:C398)</f>
        <v>39</v>
      </c>
      <c r="D419" s="119">
        <f t="shared" si="12"/>
        <v>179</v>
      </c>
      <c r="E419" s="119">
        <f t="shared" si="12"/>
        <v>554</v>
      </c>
      <c r="F419" s="119">
        <f t="shared" si="12"/>
        <v>582</v>
      </c>
      <c r="G419" s="119">
        <f t="shared" si="12"/>
        <v>113</v>
      </c>
      <c r="H419" s="119">
        <f t="shared" si="12"/>
        <v>14</v>
      </c>
      <c r="I419" s="119">
        <f t="shared" si="12"/>
        <v>1</v>
      </c>
      <c r="J419" s="119">
        <f t="shared" si="12"/>
        <v>0</v>
      </c>
      <c r="K419" s="119">
        <f t="shared" si="12"/>
        <v>0</v>
      </c>
      <c r="L419" s="119">
        <f t="shared" si="12"/>
        <v>0</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19.5</v>
      </c>
      <c r="W419" s="119">
        <v>23.9</v>
      </c>
    </row>
    <row r="420" spans="1:23" ht="13.5" customHeight="1" x14ac:dyDescent="0.25">
      <c r="A420" s="287" t="s">
        <v>112</v>
      </c>
      <c r="B420" s="118">
        <f>SUM(B347:B410)</f>
        <v>2001</v>
      </c>
      <c r="C420" s="118">
        <f t="shared" ref="C420:U420" si="13">SUM(C347:C410)</f>
        <v>46</v>
      </c>
      <c r="D420" s="118">
        <f t="shared" si="13"/>
        <v>240</v>
      </c>
      <c r="E420" s="118">
        <f t="shared" si="13"/>
        <v>737</v>
      </c>
      <c r="F420" s="118">
        <f t="shared" si="13"/>
        <v>780</v>
      </c>
      <c r="G420" s="118">
        <f t="shared" si="13"/>
        <v>172</v>
      </c>
      <c r="H420" s="118">
        <f t="shared" si="13"/>
        <v>24</v>
      </c>
      <c r="I420" s="118">
        <f t="shared" si="13"/>
        <v>2</v>
      </c>
      <c r="J420" s="118">
        <f t="shared" si="13"/>
        <v>0</v>
      </c>
      <c r="K420" s="118">
        <f t="shared" si="13"/>
        <v>0</v>
      </c>
      <c r="L420" s="118">
        <f t="shared" si="13"/>
        <v>0</v>
      </c>
      <c r="M420" s="118">
        <f t="shared" si="13"/>
        <v>0</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19.7</v>
      </c>
      <c r="W420" s="118">
        <v>24.1</v>
      </c>
    </row>
    <row r="421" spans="1:23" ht="13.5" customHeight="1" x14ac:dyDescent="0.25">
      <c r="A421" s="118" t="s">
        <v>113</v>
      </c>
      <c r="B421" s="118">
        <f>SUM(B347:B418)</f>
        <v>2116</v>
      </c>
      <c r="C421" s="118">
        <f t="shared" ref="C421:U421" si="14">SUM(C347:C418)</f>
        <v>48</v>
      </c>
      <c r="D421" s="118">
        <f t="shared" si="14"/>
        <v>247</v>
      </c>
      <c r="E421" s="118">
        <f t="shared" si="14"/>
        <v>761</v>
      </c>
      <c r="F421" s="118">
        <f t="shared" si="14"/>
        <v>826</v>
      </c>
      <c r="G421" s="118">
        <f t="shared" si="14"/>
        <v>197</v>
      </c>
      <c r="H421" s="118">
        <f t="shared" si="14"/>
        <v>34</v>
      </c>
      <c r="I421" s="118">
        <f t="shared" si="14"/>
        <v>3</v>
      </c>
      <c r="J421" s="118">
        <f t="shared" si="14"/>
        <v>0</v>
      </c>
      <c r="K421" s="118">
        <f t="shared" si="14"/>
        <v>0</v>
      </c>
      <c r="L421" s="118">
        <f t="shared" si="14"/>
        <v>0</v>
      </c>
      <c r="M421" s="118">
        <f t="shared" si="14"/>
        <v>0</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19.899999999999999</v>
      </c>
      <c r="W421" s="118">
        <v>24.2</v>
      </c>
    </row>
    <row r="422" spans="1:23" ht="13.5" customHeight="1" thickBot="1" x14ac:dyDescent="0.3">
      <c r="A422" s="120" t="s">
        <v>114</v>
      </c>
      <c r="B422" s="120">
        <f>SUM(B323:B418)</f>
        <v>2116</v>
      </c>
      <c r="C422" s="120">
        <f t="shared" ref="C422:U422" si="15">SUM(C323:C418)</f>
        <v>48</v>
      </c>
      <c r="D422" s="120">
        <f t="shared" si="15"/>
        <v>247</v>
      </c>
      <c r="E422" s="120">
        <f t="shared" si="15"/>
        <v>761</v>
      </c>
      <c r="F422" s="120">
        <f t="shared" si="15"/>
        <v>826</v>
      </c>
      <c r="G422" s="120">
        <f t="shared" si="15"/>
        <v>197</v>
      </c>
      <c r="H422" s="120">
        <f t="shared" si="15"/>
        <v>34</v>
      </c>
      <c r="I422" s="120">
        <f t="shared" si="15"/>
        <v>3</v>
      </c>
      <c r="J422" s="120">
        <f t="shared" si="15"/>
        <v>0</v>
      </c>
      <c r="K422" s="120">
        <f t="shared" si="15"/>
        <v>0</v>
      </c>
      <c r="L422" s="120">
        <f t="shared" si="15"/>
        <v>0</v>
      </c>
      <c r="M422" s="120">
        <f t="shared" si="15"/>
        <v>0</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19.899999999999999</v>
      </c>
      <c r="W422" s="120">
        <v>24.2</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5" t="s">
        <v>90</v>
      </c>
      <c r="C425" s="556"/>
      <c r="D425" s="556"/>
      <c r="E425" s="556"/>
      <c r="F425" s="556"/>
      <c r="G425" s="556"/>
      <c r="H425" s="556"/>
      <c r="I425" s="556"/>
      <c r="J425" s="556"/>
      <c r="K425" s="556"/>
      <c r="L425" s="556"/>
      <c r="M425" s="556"/>
      <c r="N425" s="556"/>
      <c r="O425" s="556"/>
      <c r="P425" s="556"/>
      <c r="Q425" s="556"/>
      <c r="R425" s="556"/>
      <c r="S425" s="556"/>
      <c r="T425" s="556"/>
      <c r="U425" s="556"/>
      <c r="V425" s="556"/>
      <c r="W425" s="557"/>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1</v>
      </c>
      <c r="C427" s="119">
        <v>0</v>
      </c>
      <c r="D427" s="119">
        <v>0</v>
      </c>
      <c r="E427" s="119">
        <v>1</v>
      </c>
      <c r="F427" s="119">
        <v>0</v>
      </c>
      <c r="G427" s="119">
        <v>0</v>
      </c>
      <c r="H427" s="119">
        <v>0</v>
      </c>
      <c r="I427" s="119">
        <v>0</v>
      </c>
      <c r="J427" s="119">
        <v>0</v>
      </c>
      <c r="K427" s="119">
        <v>0</v>
      </c>
      <c r="L427" s="119">
        <v>0</v>
      </c>
      <c r="M427" s="119">
        <v>0</v>
      </c>
      <c r="N427" s="119">
        <v>0</v>
      </c>
      <c r="O427" s="119">
        <v>0</v>
      </c>
      <c r="P427" s="119">
        <v>0</v>
      </c>
      <c r="Q427" s="119">
        <v>0</v>
      </c>
      <c r="R427" s="119">
        <v>0</v>
      </c>
      <c r="S427" s="119">
        <v>0</v>
      </c>
      <c r="T427" s="119">
        <v>0</v>
      </c>
      <c r="U427" s="119">
        <v>0</v>
      </c>
      <c r="V427" s="119">
        <v>15.3</v>
      </c>
      <c r="W427" s="119" t="s">
        <v>187</v>
      </c>
    </row>
    <row r="428" spans="1:23" ht="13.5" customHeight="1" x14ac:dyDescent="0.25">
      <c r="A428" s="170">
        <v>1.0416666666666666E-2</v>
      </c>
      <c r="B428" s="118">
        <v>6</v>
      </c>
      <c r="C428" s="118">
        <v>0</v>
      </c>
      <c r="D428" s="118">
        <v>0</v>
      </c>
      <c r="E428" s="118">
        <v>2</v>
      </c>
      <c r="F428" s="118">
        <v>2</v>
      </c>
      <c r="G428" s="118">
        <v>1</v>
      </c>
      <c r="H428" s="118">
        <v>0</v>
      </c>
      <c r="I428" s="118">
        <v>1</v>
      </c>
      <c r="J428" s="118">
        <v>0</v>
      </c>
      <c r="K428" s="118">
        <v>0</v>
      </c>
      <c r="L428" s="118">
        <v>0</v>
      </c>
      <c r="M428" s="118">
        <v>0</v>
      </c>
      <c r="N428" s="118">
        <v>0</v>
      </c>
      <c r="O428" s="118">
        <v>0</v>
      </c>
      <c r="P428" s="118">
        <v>0</v>
      </c>
      <c r="Q428" s="118">
        <v>0</v>
      </c>
      <c r="R428" s="118">
        <v>0</v>
      </c>
      <c r="S428" s="118">
        <v>0</v>
      </c>
      <c r="T428" s="118">
        <v>0</v>
      </c>
      <c r="U428" s="118">
        <v>0</v>
      </c>
      <c r="V428" s="118">
        <v>24.3</v>
      </c>
      <c r="W428" s="118" t="s">
        <v>187</v>
      </c>
    </row>
    <row r="429" spans="1:23" ht="13.5" customHeight="1" x14ac:dyDescent="0.25">
      <c r="A429" s="170">
        <v>2.0833333333333332E-2</v>
      </c>
      <c r="B429" s="118">
        <v>4</v>
      </c>
      <c r="C429" s="118">
        <v>0</v>
      </c>
      <c r="D429" s="118">
        <v>0</v>
      </c>
      <c r="E429" s="118">
        <v>2</v>
      </c>
      <c r="F429" s="118">
        <v>0</v>
      </c>
      <c r="G429" s="118">
        <v>1</v>
      </c>
      <c r="H429" s="118">
        <v>0</v>
      </c>
      <c r="I429" s="118">
        <v>1</v>
      </c>
      <c r="J429" s="118">
        <v>0</v>
      </c>
      <c r="K429" s="118">
        <v>0</v>
      </c>
      <c r="L429" s="118">
        <v>0</v>
      </c>
      <c r="M429" s="118">
        <v>0</v>
      </c>
      <c r="N429" s="118">
        <v>0</v>
      </c>
      <c r="O429" s="118">
        <v>0</v>
      </c>
      <c r="P429" s="118">
        <v>0</v>
      </c>
      <c r="Q429" s="118">
        <v>0</v>
      </c>
      <c r="R429" s="118">
        <v>0</v>
      </c>
      <c r="S429" s="118">
        <v>0</v>
      </c>
      <c r="T429" s="118">
        <v>0</v>
      </c>
      <c r="U429" s="118">
        <v>0</v>
      </c>
      <c r="V429" s="118">
        <v>26.6</v>
      </c>
      <c r="W429" s="118" t="s">
        <v>187</v>
      </c>
    </row>
    <row r="430" spans="1:23" ht="13.5" customHeight="1" x14ac:dyDescent="0.25">
      <c r="A430" s="170">
        <v>3.125E-2</v>
      </c>
      <c r="B430" s="118">
        <v>1</v>
      </c>
      <c r="C430" s="118">
        <v>0</v>
      </c>
      <c r="D430" s="118">
        <v>0</v>
      </c>
      <c r="E430" s="118">
        <v>0</v>
      </c>
      <c r="F430" s="118">
        <v>0</v>
      </c>
      <c r="G430" s="118">
        <v>1</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v>29.5</v>
      </c>
      <c r="W430" s="118" t="s">
        <v>187</v>
      </c>
    </row>
    <row r="431" spans="1:23" ht="13.5" customHeight="1" x14ac:dyDescent="0.25">
      <c r="A431" s="170">
        <v>4.1666666666666664E-2</v>
      </c>
      <c r="B431" s="118">
        <v>4</v>
      </c>
      <c r="C431" s="118">
        <v>0</v>
      </c>
      <c r="D431" s="118">
        <v>0</v>
      </c>
      <c r="E431" s="118">
        <v>0</v>
      </c>
      <c r="F431" s="118">
        <v>0</v>
      </c>
      <c r="G431" s="118">
        <v>2</v>
      </c>
      <c r="H431" s="118">
        <v>1</v>
      </c>
      <c r="I431" s="118">
        <v>1</v>
      </c>
      <c r="J431" s="118">
        <v>0</v>
      </c>
      <c r="K431" s="118">
        <v>0</v>
      </c>
      <c r="L431" s="118">
        <v>0</v>
      </c>
      <c r="M431" s="118">
        <v>0</v>
      </c>
      <c r="N431" s="118">
        <v>0</v>
      </c>
      <c r="O431" s="118">
        <v>0</v>
      </c>
      <c r="P431" s="118">
        <v>0</v>
      </c>
      <c r="Q431" s="118">
        <v>0</v>
      </c>
      <c r="R431" s="118">
        <v>0</v>
      </c>
      <c r="S431" s="118">
        <v>0</v>
      </c>
      <c r="T431" s="118">
        <v>0</v>
      </c>
      <c r="U431" s="118">
        <v>0</v>
      </c>
      <c r="V431" s="118">
        <v>30.8</v>
      </c>
      <c r="W431" s="118" t="s">
        <v>187</v>
      </c>
    </row>
    <row r="432" spans="1:23" ht="13.5" customHeight="1" x14ac:dyDescent="0.25">
      <c r="A432" s="170">
        <v>5.2083333333333336E-2</v>
      </c>
      <c r="B432" s="118">
        <v>2</v>
      </c>
      <c r="C432" s="118">
        <v>0</v>
      </c>
      <c r="D432" s="118">
        <v>0</v>
      </c>
      <c r="E432" s="118">
        <v>0</v>
      </c>
      <c r="F432" s="118">
        <v>0</v>
      </c>
      <c r="G432" s="118">
        <v>0</v>
      </c>
      <c r="H432" s="118">
        <v>2</v>
      </c>
      <c r="I432" s="118">
        <v>0</v>
      </c>
      <c r="J432" s="118">
        <v>0</v>
      </c>
      <c r="K432" s="118">
        <v>0</v>
      </c>
      <c r="L432" s="118">
        <v>0</v>
      </c>
      <c r="M432" s="118">
        <v>0</v>
      </c>
      <c r="N432" s="118">
        <v>0</v>
      </c>
      <c r="O432" s="118">
        <v>0</v>
      </c>
      <c r="P432" s="118">
        <v>0</v>
      </c>
      <c r="Q432" s="118">
        <v>0</v>
      </c>
      <c r="R432" s="118">
        <v>0</v>
      </c>
      <c r="S432" s="118">
        <v>0</v>
      </c>
      <c r="T432" s="118">
        <v>0</v>
      </c>
      <c r="U432" s="118">
        <v>0</v>
      </c>
      <c r="V432" s="118">
        <v>30.5</v>
      </c>
      <c r="W432" s="118" t="s">
        <v>187</v>
      </c>
    </row>
    <row r="433" spans="1:23" ht="13.5" customHeight="1" x14ac:dyDescent="0.25">
      <c r="A433" s="170">
        <v>6.25E-2</v>
      </c>
      <c r="B433" s="118">
        <v>6</v>
      </c>
      <c r="C433" s="118">
        <v>0</v>
      </c>
      <c r="D433" s="118">
        <v>0</v>
      </c>
      <c r="E433" s="118">
        <v>0</v>
      </c>
      <c r="F433" s="118">
        <v>1</v>
      </c>
      <c r="G433" s="118">
        <v>4</v>
      </c>
      <c r="H433" s="118">
        <v>0</v>
      </c>
      <c r="I433" s="118">
        <v>1</v>
      </c>
      <c r="J433" s="118">
        <v>0</v>
      </c>
      <c r="K433" s="118">
        <v>0</v>
      </c>
      <c r="L433" s="118">
        <v>0</v>
      </c>
      <c r="M433" s="118">
        <v>0</v>
      </c>
      <c r="N433" s="118">
        <v>0</v>
      </c>
      <c r="O433" s="118">
        <v>0</v>
      </c>
      <c r="P433" s="118">
        <v>0</v>
      </c>
      <c r="Q433" s="118">
        <v>0</v>
      </c>
      <c r="R433" s="118">
        <v>0</v>
      </c>
      <c r="S433" s="118">
        <v>0</v>
      </c>
      <c r="T433" s="118">
        <v>0</v>
      </c>
      <c r="U433" s="118">
        <v>0</v>
      </c>
      <c r="V433" s="118">
        <v>28.7</v>
      </c>
      <c r="W433" s="118" t="s">
        <v>187</v>
      </c>
    </row>
    <row r="434" spans="1:23" ht="13.5" customHeight="1" x14ac:dyDescent="0.25">
      <c r="A434" s="170">
        <v>7.2916666666666699E-2</v>
      </c>
      <c r="B434" s="118">
        <v>3</v>
      </c>
      <c r="C434" s="118">
        <v>0</v>
      </c>
      <c r="D434" s="118">
        <v>0</v>
      </c>
      <c r="E434" s="118">
        <v>0</v>
      </c>
      <c r="F434" s="118">
        <v>2</v>
      </c>
      <c r="G434" s="118">
        <v>1</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v>23.8</v>
      </c>
      <c r="W434" s="118" t="s">
        <v>187</v>
      </c>
    </row>
    <row r="435" spans="1:23" ht="13.5" customHeight="1" x14ac:dyDescent="0.25">
      <c r="A435" s="170">
        <v>8.3333333333333301E-2</v>
      </c>
      <c r="B435" s="118">
        <v>7</v>
      </c>
      <c r="C435" s="118">
        <v>0</v>
      </c>
      <c r="D435" s="118">
        <v>0</v>
      </c>
      <c r="E435" s="118">
        <v>0</v>
      </c>
      <c r="F435" s="118">
        <v>2</v>
      </c>
      <c r="G435" s="118">
        <v>3</v>
      </c>
      <c r="H435" s="118">
        <v>2</v>
      </c>
      <c r="I435" s="118">
        <v>0</v>
      </c>
      <c r="J435" s="118">
        <v>0</v>
      </c>
      <c r="K435" s="118">
        <v>0</v>
      </c>
      <c r="L435" s="118">
        <v>0</v>
      </c>
      <c r="M435" s="118">
        <v>0</v>
      </c>
      <c r="N435" s="118">
        <v>0</v>
      </c>
      <c r="O435" s="118">
        <v>0</v>
      </c>
      <c r="P435" s="118">
        <v>0</v>
      </c>
      <c r="Q435" s="118">
        <v>0</v>
      </c>
      <c r="R435" s="118">
        <v>0</v>
      </c>
      <c r="S435" s="118">
        <v>0</v>
      </c>
      <c r="T435" s="118">
        <v>0</v>
      </c>
      <c r="U435" s="118">
        <v>0</v>
      </c>
      <c r="V435" s="118">
        <v>27.6</v>
      </c>
      <c r="W435" s="118" t="s">
        <v>187</v>
      </c>
    </row>
    <row r="436" spans="1:23" ht="13.5" customHeight="1" x14ac:dyDescent="0.25">
      <c r="A436" s="170">
        <v>9.375E-2</v>
      </c>
      <c r="B436" s="118">
        <v>10</v>
      </c>
      <c r="C436" s="118">
        <v>0</v>
      </c>
      <c r="D436" s="118">
        <v>0</v>
      </c>
      <c r="E436" s="118">
        <v>4</v>
      </c>
      <c r="F436" s="118">
        <v>3</v>
      </c>
      <c r="G436" s="118">
        <v>0</v>
      </c>
      <c r="H436" s="118">
        <v>3</v>
      </c>
      <c r="I436" s="118">
        <v>0</v>
      </c>
      <c r="J436" s="118">
        <v>0</v>
      </c>
      <c r="K436" s="118">
        <v>0</v>
      </c>
      <c r="L436" s="118">
        <v>0</v>
      </c>
      <c r="M436" s="118">
        <v>0</v>
      </c>
      <c r="N436" s="118">
        <v>0</v>
      </c>
      <c r="O436" s="118">
        <v>0</v>
      </c>
      <c r="P436" s="118">
        <v>0</v>
      </c>
      <c r="Q436" s="118">
        <v>0</v>
      </c>
      <c r="R436" s="118">
        <v>0</v>
      </c>
      <c r="S436" s="118">
        <v>0</v>
      </c>
      <c r="T436" s="118">
        <v>0</v>
      </c>
      <c r="U436" s="118">
        <v>0</v>
      </c>
      <c r="V436" s="118">
        <v>23.8</v>
      </c>
      <c r="W436" s="118" t="s">
        <v>187</v>
      </c>
    </row>
    <row r="437" spans="1:23" ht="13.5" customHeight="1" x14ac:dyDescent="0.25">
      <c r="A437" s="170">
        <v>0.104166666666667</v>
      </c>
      <c r="B437" s="118">
        <v>8</v>
      </c>
      <c r="C437" s="118">
        <v>0</v>
      </c>
      <c r="D437" s="118">
        <v>2</v>
      </c>
      <c r="E437" s="118">
        <v>1</v>
      </c>
      <c r="F437" s="118">
        <v>1</v>
      </c>
      <c r="G437" s="118">
        <v>4</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v>22.2</v>
      </c>
      <c r="W437" s="118" t="s">
        <v>187</v>
      </c>
    </row>
    <row r="438" spans="1:23" ht="13.5" customHeight="1" x14ac:dyDescent="0.25">
      <c r="A438" s="170">
        <v>0.114583333333333</v>
      </c>
      <c r="B438" s="118">
        <v>5</v>
      </c>
      <c r="C438" s="118">
        <v>0</v>
      </c>
      <c r="D438" s="118">
        <v>0</v>
      </c>
      <c r="E438" s="118">
        <v>1</v>
      </c>
      <c r="F438" s="118">
        <v>0</v>
      </c>
      <c r="G438" s="118">
        <v>3</v>
      </c>
      <c r="H438" s="118">
        <v>1</v>
      </c>
      <c r="I438" s="118">
        <v>0</v>
      </c>
      <c r="J438" s="118">
        <v>0</v>
      </c>
      <c r="K438" s="118">
        <v>0</v>
      </c>
      <c r="L438" s="118">
        <v>0</v>
      </c>
      <c r="M438" s="118">
        <v>0</v>
      </c>
      <c r="N438" s="118">
        <v>0</v>
      </c>
      <c r="O438" s="118">
        <v>0</v>
      </c>
      <c r="P438" s="118">
        <v>0</v>
      </c>
      <c r="Q438" s="118">
        <v>0</v>
      </c>
      <c r="R438" s="118">
        <v>0</v>
      </c>
      <c r="S438" s="118">
        <v>0</v>
      </c>
      <c r="T438" s="118">
        <v>0</v>
      </c>
      <c r="U438" s="118">
        <v>0</v>
      </c>
      <c r="V438" s="118">
        <v>26.7</v>
      </c>
      <c r="W438" s="118" t="s">
        <v>187</v>
      </c>
    </row>
    <row r="439" spans="1:23" ht="13.5" customHeight="1" x14ac:dyDescent="0.25">
      <c r="A439" s="170">
        <v>0.125</v>
      </c>
      <c r="B439" s="118">
        <v>6</v>
      </c>
      <c r="C439" s="118">
        <v>0</v>
      </c>
      <c r="D439" s="118">
        <v>0</v>
      </c>
      <c r="E439" s="118">
        <v>0</v>
      </c>
      <c r="F439" s="118">
        <v>4</v>
      </c>
      <c r="G439" s="118">
        <v>1</v>
      </c>
      <c r="H439" s="118">
        <v>1</v>
      </c>
      <c r="I439" s="118">
        <v>0</v>
      </c>
      <c r="J439" s="118">
        <v>0</v>
      </c>
      <c r="K439" s="118">
        <v>0</v>
      </c>
      <c r="L439" s="118">
        <v>0</v>
      </c>
      <c r="M439" s="118">
        <v>0</v>
      </c>
      <c r="N439" s="118">
        <v>0</v>
      </c>
      <c r="O439" s="118">
        <v>0</v>
      </c>
      <c r="P439" s="118">
        <v>0</v>
      </c>
      <c r="Q439" s="118">
        <v>0</v>
      </c>
      <c r="R439" s="118">
        <v>0</v>
      </c>
      <c r="S439" s="118">
        <v>0</v>
      </c>
      <c r="T439" s="118">
        <v>0</v>
      </c>
      <c r="U439" s="118">
        <v>0</v>
      </c>
      <c r="V439" s="118">
        <v>25.1</v>
      </c>
      <c r="W439" s="118" t="s">
        <v>187</v>
      </c>
    </row>
    <row r="440" spans="1:23" ht="13.5" customHeight="1" x14ac:dyDescent="0.25">
      <c r="A440" s="170">
        <v>0.13541666666666699</v>
      </c>
      <c r="B440" s="118">
        <v>2</v>
      </c>
      <c r="C440" s="118">
        <v>0</v>
      </c>
      <c r="D440" s="118">
        <v>1</v>
      </c>
      <c r="E440" s="118">
        <v>1</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v>15.8</v>
      </c>
      <c r="W440" s="118" t="s">
        <v>187</v>
      </c>
    </row>
    <row r="441" spans="1:23" ht="13.5" customHeight="1" x14ac:dyDescent="0.25">
      <c r="A441" s="170">
        <v>0.14583333333333301</v>
      </c>
      <c r="B441" s="118">
        <v>4</v>
      </c>
      <c r="C441" s="118">
        <v>0</v>
      </c>
      <c r="D441" s="118">
        <v>0</v>
      </c>
      <c r="E441" s="118">
        <v>0</v>
      </c>
      <c r="F441" s="118">
        <v>2</v>
      </c>
      <c r="G441" s="118">
        <v>1</v>
      </c>
      <c r="H441" s="118">
        <v>1</v>
      </c>
      <c r="I441" s="118">
        <v>0</v>
      </c>
      <c r="J441" s="118">
        <v>0</v>
      </c>
      <c r="K441" s="118">
        <v>0</v>
      </c>
      <c r="L441" s="118">
        <v>0</v>
      </c>
      <c r="M441" s="118">
        <v>0</v>
      </c>
      <c r="N441" s="118">
        <v>0</v>
      </c>
      <c r="O441" s="118">
        <v>0</v>
      </c>
      <c r="P441" s="118">
        <v>0</v>
      </c>
      <c r="Q441" s="118">
        <v>0</v>
      </c>
      <c r="R441" s="118">
        <v>0</v>
      </c>
      <c r="S441" s="118">
        <v>0</v>
      </c>
      <c r="T441" s="118">
        <v>0</v>
      </c>
      <c r="U441" s="118">
        <v>0</v>
      </c>
      <c r="V441" s="118">
        <v>25.3</v>
      </c>
      <c r="W441" s="118" t="s">
        <v>187</v>
      </c>
    </row>
    <row r="442" spans="1:23" ht="13.5" customHeight="1" x14ac:dyDescent="0.25">
      <c r="A442" s="170">
        <v>0.15625</v>
      </c>
      <c r="B442" s="118">
        <v>6</v>
      </c>
      <c r="C442" s="118">
        <v>0</v>
      </c>
      <c r="D442" s="118">
        <v>0</v>
      </c>
      <c r="E442" s="118">
        <v>1</v>
      </c>
      <c r="F442" s="118">
        <v>0</v>
      </c>
      <c r="G442" s="118">
        <v>5</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v>25.7</v>
      </c>
      <c r="W442" s="118" t="s">
        <v>187</v>
      </c>
    </row>
    <row r="443" spans="1:23" ht="13.5" customHeight="1" x14ac:dyDescent="0.25">
      <c r="A443" s="170">
        <v>0.16666666666666699</v>
      </c>
      <c r="B443" s="118">
        <v>1</v>
      </c>
      <c r="C443" s="118">
        <v>0</v>
      </c>
      <c r="D443" s="118">
        <v>0</v>
      </c>
      <c r="E443" s="118">
        <v>0</v>
      </c>
      <c r="F443" s="118">
        <v>0</v>
      </c>
      <c r="G443" s="118">
        <v>1</v>
      </c>
      <c r="H443" s="118">
        <v>0</v>
      </c>
      <c r="I443" s="118">
        <v>0</v>
      </c>
      <c r="J443" s="118">
        <v>0</v>
      </c>
      <c r="K443" s="118">
        <v>0</v>
      </c>
      <c r="L443" s="118">
        <v>0</v>
      </c>
      <c r="M443" s="118">
        <v>0</v>
      </c>
      <c r="N443" s="118">
        <v>0</v>
      </c>
      <c r="O443" s="118">
        <v>0</v>
      </c>
      <c r="P443" s="118">
        <v>0</v>
      </c>
      <c r="Q443" s="118">
        <v>0</v>
      </c>
      <c r="R443" s="118">
        <v>0</v>
      </c>
      <c r="S443" s="118">
        <v>0</v>
      </c>
      <c r="T443" s="118">
        <v>0</v>
      </c>
      <c r="U443" s="118">
        <v>0</v>
      </c>
      <c r="V443" s="118">
        <v>25.5</v>
      </c>
      <c r="W443" s="118" t="s">
        <v>187</v>
      </c>
    </row>
    <row r="444" spans="1:23" ht="13.5" customHeight="1" x14ac:dyDescent="0.25">
      <c r="A444" s="170">
        <v>0.17708333333333301</v>
      </c>
      <c r="B444" s="118">
        <v>1</v>
      </c>
      <c r="C444" s="118">
        <v>0</v>
      </c>
      <c r="D444" s="118">
        <v>0</v>
      </c>
      <c r="E444" s="118">
        <v>0</v>
      </c>
      <c r="F444" s="118">
        <v>0</v>
      </c>
      <c r="G444" s="118">
        <v>0</v>
      </c>
      <c r="H444" s="118">
        <v>0</v>
      </c>
      <c r="I444" s="118">
        <v>1</v>
      </c>
      <c r="J444" s="118">
        <v>0</v>
      </c>
      <c r="K444" s="118">
        <v>0</v>
      </c>
      <c r="L444" s="118">
        <v>0</v>
      </c>
      <c r="M444" s="118">
        <v>0</v>
      </c>
      <c r="N444" s="118">
        <v>0</v>
      </c>
      <c r="O444" s="118">
        <v>0</v>
      </c>
      <c r="P444" s="118">
        <v>0</v>
      </c>
      <c r="Q444" s="118">
        <v>0</v>
      </c>
      <c r="R444" s="118">
        <v>0</v>
      </c>
      <c r="S444" s="118">
        <v>0</v>
      </c>
      <c r="T444" s="118">
        <v>0</v>
      </c>
      <c r="U444" s="118">
        <v>0</v>
      </c>
      <c r="V444" s="118">
        <v>36.799999999999997</v>
      </c>
      <c r="W444" s="118" t="s">
        <v>187</v>
      </c>
    </row>
    <row r="445" spans="1:23" ht="13.5" customHeight="1" x14ac:dyDescent="0.25">
      <c r="A445" s="170">
        <v>0.1875</v>
      </c>
      <c r="B445" s="118">
        <v>1</v>
      </c>
      <c r="C445" s="118">
        <v>0</v>
      </c>
      <c r="D445" s="118">
        <v>0</v>
      </c>
      <c r="E445" s="118">
        <v>1</v>
      </c>
      <c r="F445" s="118">
        <v>0</v>
      </c>
      <c r="G445" s="118">
        <v>0</v>
      </c>
      <c r="H445" s="118">
        <v>0</v>
      </c>
      <c r="I445" s="118">
        <v>0</v>
      </c>
      <c r="J445" s="118">
        <v>0</v>
      </c>
      <c r="K445" s="118">
        <v>0</v>
      </c>
      <c r="L445" s="118">
        <v>0</v>
      </c>
      <c r="M445" s="118">
        <v>0</v>
      </c>
      <c r="N445" s="118">
        <v>0</v>
      </c>
      <c r="O445" s="118">
        <v>0</v>
      </c>
      <c r="P445" s="118">
        <v>0</v>
      </c>
      <c r="Q445" s="118">
        <v>0</v>
      </c>
      <c r="R445" s="118">
        <v>0</v>
      </c>
      <c r="S445" s="118">
        <v>0</v>
      </c>
      <c r="T445" s="118">
        <v>0</v>
      </c>
      <c r="U445" s="118">
        <v>0</v>
      </c>
      <c r="V445" s="118">
        <v>19.600000000000001</v>
      </c>
      <c r="W445" s="118" t="s">
        <v>187</v>
      </c>
    </row>
    <row r="446" spans="1:23" ht="13.5" customHeight="1" x14ac:dyDescent="0.25">
      <c r="A446" s="170">
        <v>0.19791666666666699</v>
      </c>
      <c r="B446" s="118">
        <v>4</v>
      </c>
      <c r="C446" s="118">
        <v>0</v>
      </c>
      <c r="D446" s="118">
        <v>0</v>
      </c>
      <c r="E446" s="118">
        <v>0</v>
      </c>
      <c r="F446" s="118">
        <v>0</v>
      </c>
      <c r="G446" s="118">
        <v>3</v>
      </c>
      <c r="H446" s="118">
        <v>1</v>
      </c>
      <c r="I446" s="118">
        <v>0</v>
      </c>
      <c r="J446" s="118">
        <v>0</v>
      </c>
      <c r="K446" s="118">
        <v>0</v>
      </c>
      <c r="L446" s="118">
        <v>0</v>
      </c>
      <c r="M446" s="118">
        <v>0</v>
      </c>
      <c r="N446" s="118">
        <v>0</v>
      </c>
      <c r="O446" s="118">
        <v>0</v>
      </c>
      <c r="P446" s="118">
        <v>0</v>
      </c>
      <c r="Q446" s="118">
        <v>0</v>
      </c>
      <c r="R446" s="118">
        <v>0</v>
      </c>
      <c r="S446" s="118">
        <v>0</v>
      </c>
      <c r="T446" s="118">
        <v>0</v>
      </c>
      <c r="U446" s="118">
        <v>0</v>
      </c>
      <c r="V446" s="118">
        <v>28.8</v>
      </c>
      <c r="W446" s="118" t="s">
        <v>187</v>
      </c>
    </row>
    <row r="447" spans="1:23" ht="13.5" customHeight="1" x14ac:dyDescent="0.25">
      <c r="A447" s="170">
        <v>0.20833333333333301</v>
      </c>
      <c r="B447" s="118">
        <v>4</v>
      </c>
      <c r="C447" s="118">
        <v>0</v>
      </c>
      <c r="D447" s="118">
        <v>0</v>
      </c>
      <c r="E447" s="118">
        <v>0</v>
      </c>
      <c r="F447" s="118">
        <v>2</v>
      </c>
      <c r="G447" s="118">
        <v>1</v>
      </c>
      <c r="H447" s="118">
        <v>1</v>
      </c>
      <c r="I447" s="118">
        <v>0</v>
      </c>
      <c r="J447" s="118">
        <v>0</v>
      </c>
      <c r="K447" s="118">
        <v>0</v>
      </c>
      <c r="L447" s="118">
        <v>0</v>
      </c>
      <c r="M447" s="118">
        <v>0</v>
      </c>
      <c r="N447" s="118">
        <v>0</v>
      </c>
      <c r="O447" s="118">
        <v>0</v>
      </c>
      <c r="P447" s="118">
        <v>0</v>
      </c>
      <c r="Q447" s="118">
        <v>0</v>
      </c>
      <c r="R447" s="118">
        <v>0</v>
      </c>
      <c r="S447" s="118">
        <v>0</v>
      </c>
      <c r="T447" s="118">
        <v>0</v>
      </c>
      <c r="U447" s="118">
        <v>0</v>
      </c>
      <c r="V447" s="118">
        <v>26.3</v>
      </c>
      <c r="W447" s="118" t="s">
        <v>187</v>
      </c>
    </row>
    <row r="448" spans="1:23" ht="13.5" customHeight="1" x14ac:dyDescent="0.25">
      <c r="A448" s="170">
        <v>0.21875</v>
      </c>
      <c r="B448" s="118">
        <v>0</v>
      </c>
      <c r="C448" s="118">
        <v>0</v>
      </c>
      <c r="D448" s="118">
        <v>0</v>
      </c>
      <c r="E448" s="118">
        <v>0</v>
      </c>
      <c r="F448" s="118">
        <v>0</v>
      </c>
      <c r="G448" s="118">
        <v>0</v>
      </c>
      <c r="H448" s="118">
        <v>0</v>
      </c>
      <c r="I448" s="118">
        <v>0</v>
      </c>
      <c r="J448" s="118">
        <v>0</v>
      </c>
      <c r="K448" s="118">
        <v>0</v>
      </c>
      <c r="L448" s="118">
        <v>0</v>
      </c>
      <c r="M448" s="118">
        <v>0</v>
      </c>
      <c r="N448" s="118">
        <v>0</v>
      </c>
      <c r="O448" s="118">
        <v>0</v>
      </c>
      <c r="P448" s="118">
        <v>0</v>
      </c>
      <c r="Q448" s="118">
        <v>0</v>
      </c>
      <c r="R448" s="118">
        <v>0</v>
      </c>
      <c r="S448" s="118">
        <v>0</v>
      </c>
      <c r="T448" s="118">
        <v>0</v>
      </c>
      <c r="U448" s="118">
        <v>0</v>
      </c>
      <c r="V448" s="118" t="s">
        <v>187</v>
      </c>
      <c r="W448" s="118" t="s">
        <v>187</v>
      </c>
    </row>
    <row r="449" spans="1:23" ht="13.5" customHeight="1" x14ac:dyDescent="0.25">
      <c r="A449" s="170">
        <v>0.22916666666666699</v>
      </c>
      <c r="B449" s="118">
        <v>3</v>
      </c>
      <c r="C449" s="118">
        <v>0</v>
      </c>
      <c r="D449" s="118">
        <v>0</v>
      </c>
      <c r="E449" s="118">
        <v>0</v>
      </c>
      <c r="F449" s="118">
        <v>0</v>
      </c>
      <c r="G449" s="118">
        <v>3</v>
      </c>
      <c r="H449" s="118">
        <v>0</v>
      </c>
      <c r="I449" s="118">
        <v>0</v>
      </c>
      <c r="J449" s="118">
        <v>0</v>
      </c>
      <c r="K449" s="118">
        <v>0</v>
      </c>
      <c r="L449" s="118">
        <v>0</v>
      </c>
      <c r="M449" s="118">
        <v>0</v>
      </c>
      <c r="N449" s="118">
        <v>0</v>
      </c>
      <c r="O449" s="118">
        <v>0</v>
      </c>
      <c r="P449" s="118">
        <v>0</v>
      </c>
      <c r="Q449" s="118">
        <v>0</v>
      </c>
      <c r="R449" s="118">
        <v>0</v>
      </c>
      <c r="S449" s="118">
        <v>0</v>
      </c>
      <c r="T449" s="118">
        <v>0</v>
      </c>
      <c r="U449" s="118">
        <v>0</v>
      </c>
      <c r="V449" s="118">
        <v>27.5</v>
      </c>
      <c r="W449" s="118" t="s">
        <v>187</v>
      </c>
    </row>
    <row r="450" spans="1:23" ht="13.5" customHeight="1" x14ac:dyDescent="0.25">
      <c r="A450" s="170">
        <v>0.23958333333333301</v>
      </c>
      <c r="B450" s="118">
        <v>7</v>
      </c>
      <c r="C450" s="118">
        <v>1</v>
      </c>
      <c r="D450" s="118">
        <v>0</v>
      </c>
      <c r="E450" s="118">
        <v>0</v>
      </c>
      <c r="F450" s="118">
        <v>2</v>
      </c>
      <c r="G450" s="118">
        <v>3</v>
      </c>
      <c r="H450" s="118">
        <v>1</v>
      </c>
      <c r="I450" s="118">
        <v>0</v>
      </c>
      <c r="J450" s="118">
        <v>0</v>
      </c>
      <c r="K450" s="118">
        <v>0</v>
      </c>
      <c r="L450" s="118">
        <v>0</v>
      </c>
      <c r="M450" s="118">
        <v>0</v>
      </c>
      <c r="N450" s="118">
        <v>0</v>
      </c>
      <c r="O450" s="118">
        <v>0</v>
      </c>
      <c r="P450" s="118">
        <v>0</v>
      </c>
      <c r="Q450" s="118">
        <v>0</v>
      </c>
      <c r="R450" s="118">
        <v>0</v>
      </c>
      <c r="S450" s="118">
        <v>0</v>
      </c>
      <c r="T450" s="118">
        <v>0</v>
      </c>
      <c r="U450" s="118">
        <v>0</v>
      </c>
      <c r="V450" s="118">
        <v>24.1</v>
      </c>
      <c r="W450" s="118" t="s">
        <v>187</v>
      </c>
    </row>
    <row r="451" spans="1:23" ht="13.5" customHeight="1" x14ac:dyDescent="0.25">
      <c r="A451" s="170">
        <v>0.25</v>
      </c>
      <c r="B451" s="118">
        <v>6</v>
      </c>
      <c r="C451" s="118">
        <v>0</v>
      </c>
      <c r="D451" s="118">
        <v>0</v>
      </c>
      <c r="E451" s="118">
        <v>0</v>
      </c>
      <c r="F451" s="118">
        <v>0</v>
      </c>
      <c r="G451" s="118">
        <v>2</v>
      </c>
      <c r="H451" s="118">
        <v>4</v>
      </c>
      <c r="I451" s="118">
        <v>0</v>
      </c>
      <c r="J451" s="118">
        <v>0</v>
      </c>
      <c r="K451" s="118">
        <v>0</v>
      </c>
      <c r="L451" s="118">
        <v>0</v>
      </c>
      <c r="M451" s="118">
        <v>0</v>
      </c>
      <c r="N451" s="118">
        <v>0</v>
      </c>
      <c r="O451" s="118">
        <v>0</v>
      </c>
      <c r="P451" s="118">
        <v>0</v>
      </c>
      <c r="Q451" s="118">
        <v>0</v>
      </c>
      <c r="R451" s="118">
        <v>0</v>
      </c>
      <c r="S451" s="118">
        <v>0</v>
      </c>
      <c r="T451" s="118">
        <v>0</v>
      </c>
      <c r="U451" s="118">
        <v>0</v>
      </c>
      <c r="V451" s="118">
        <v>29.9</v>
      </c>
      <c r="W451" s="118" t="s">
        <v>187</v>
      </c>
    </row>
    <row r="452" spans="1:23" ht="13.5" customHeight="1" x14ac:dyDescent="0.25">
      <c r="A452" s="170">
        <v>0.26041666666666702</v>
      </c>
      <c r="B452" s="118">
        <v>11</v>
      </c>
      <c r="C452" s="118">
        <v>0</v>
      </c>
      <c r="D452" s="118">
        <v>0</v>
      </c>
      <c r="E452" s="118">
        <v>0</v>
      </c>
      <c r="F452" s="118">
        <v>5</v>
      </c>
      <c r="G452" s="118">
        <v>3</v>
      </c>
      <c r="H452" s="118">
        <v>3</v>
      </c>
      <c r="I452" s="118">
        <v>0</v>
      </c>
      <c r="J452" s="118">
        <v>0</v>
      </c>
      <c r="K452" s="118">
        <v>0</v>
      </c>
      <c r="L452" s="118">
        <v>0</v>
      </c>
      <c r="M452" s="118">
        <v>0</v>
      </c>
      <c r="N452" s="118">
        <v>0</v>
      </c>
      <c r="O452" s="118">
        <v>0</v>
      </c>
      <c r="P452" s="118">
        <v>0</v>
      </c>
      <c r="Q452" s="118">
        <v>0</v>
      </c>
      <c r="R452" s="118">
        <v>0</v>
      </c>
      <c r="S452" s="118">
        <v>0</v>
      </c>
      <c r="T452" s="118">
        <v>0</v>
      </c>
      <c r="U452" s="118">
        <v>0</v>
      </c>
      <c r="V452" s="118">
        <v>27.2</v>
      </c>
      <c r="W452" s="118">
        <v>32.200000000000003</v>
      </c>
    </row>
    <row r="453" spans="1:23" ht="13.5" customHeight="1" x14ac:dyDescent="0.25">
      <c r="A453" s="170">
        <v>0.27083333333333298</v>
      </c>
      <c r="B453" s="118">
        <v>15</v>
      </c>
      <c r="C453" s="118">
        <v>0</v>
      </c>
      <c r="D453" s="118">
        <v>0</v>
      </c>
      <c r="E453" s="118">
        <v>0</v>
      </c>
      <c r="F453" s="118">
        <v>7</v>
      </c>
      <c r="G453" s="118">
        <v>5</v>
      </c>
      <c r="H453" s="118">
        <v>3</v>
      </c>
      <c r="I453" s="118">
        <v>0</v>
      </c>
      <c r="J453" s="118">
        <v>0</v>
      </c>
      <c r="K453" s="118">
        <v>0</v>
      </c>
      <c r="L453" s="118">
        <v>0</v>
      </c>
      <c r="M453" s="118">
        <v>0</v>
      </c>
      <c r="N453" s="118">
        <v>0</v>
      </c>
      <c r="O453" s="118">
        <v>0</v>
      </c>
      <c r="P453" s="118">
        <v>0</v>
      </c>
      <c r="Q453" s="118">
        <v>0</v>
      </c>
      <c r="R453" s="118">
        <v>0</v>
      </c>
      <c r="S453" s="118">
        <v>0</v>
      </c>
      <c r="T453" s="118">
        <v>0</v>
      </c>
      <c r="U453" s="118">
        <v>0</v>
      </c>
      <c r="V453" s="118">
        <v>26</v>
      </c>
      <c r="W453" s="118">
        <v>30.5</v>
      </c>
    </row>
    <row r="454" spans="1:23" ht="13.5" customHeight="1" x14ac:dyDescent="0.25">
      <c r="A454" s="170">
        <v>0.28125</v>
      </c>
      <c r="B454" s="118">
        <v>21</v>
      </c>
      <c r="C454" s="118">
        <v>0</v>
      </c>
      <c r="D454" s="118">
        <v>1</v>
      </c>
      <c r="E454" s="118">
        <v>7</v>
      </c>
      <c r="F454" s="118">
        <v>4</v>
      </c>
      <c r="G454" s="118">
        <v>7</v>
      </c>
      <c r="H454" s="118">
        <v>2</v>
      </c>
      <c r="I454" s="118">
        <v>0</v>
      </c>
      <c r="J454" s="118">
        <v>0</v>
      </c>
      <c r="K454" s="118">
        <v>0</v>
      </c>
      <c r="L454" s="118">
        <v>0</v>
      </c>
      <c r="M454" s="118">
        <v>0</v>
      </c>
      <c r="N454" s="118">
        <v>0</v>
      </c>
      <c r="O454" s="118">
        <v>0</v>
      </c>
      <c r="P454" s="118">
        <v>0</v>
      </c>
      <c r="Q454" s="118">
        <v>0</v>
      </c>
      <c r="R454" s="118">
        <v>0</v>
      </c>
      <c r="S454" s="118">
        <v>0</v>
      </c>
      <c r="T454" s="118">
        <v>0</v>
      </c>
      <c r="U454" s="118">
        <v>0</v>
      </c>
      <c r="V454" s="118">
        <v>23</v>
      </c>
      <c r="W454" s="118">
        <v>28.4</v>
      </c>
    </row>
    <row r="455" spans="1:23" ht="13.5" customHeight="1" x14ac:dyDescent="0.25">
      <c r="A455" s="170">
        <v>0.29166666666666702</v>
      </c>
      <c r="B455" s="118">
        <v>17</v>
      </c>
      <c r="C455" s="118">
        <v>0</v>
      </c>
      <c r="D455" s="118">
        <v>0</v>
      </c>
      <c r="E455" s="118">
        <v>2</v>
      </c>
      <c r="F455" s="118">
        <v>7</v>
      </c>
      <c r="G455" s="118">
        <v>7</v>
      </c>
      <c r="H455" s="118">
        <v>1</v>
      </c>
      <c r="I455" s="118">
        <v>0</v>
      </c>
      <c r="J455" s="118">
        <v>0</v>
      </c>
      <c r="K455" s="118">
        <v>0</v>
      </c>
      <c r="L455" s="118">
        <v>0</v>
      </c>
      <c r="M455" s="118">
        <v>0</v>
      </c>
      <c r="N455" s="118">
        <v>0</v>
      </c>
      <c r="O455" s="118">
        <v>0</v>
      </c>
      <c r="P455" s="118">
        <v>0</v>
      </c>
      <c r="Q455" s="118">
        <v>0</v>
      </c>
      <c r="R455" s="118">
        <v>0</v>
      </c>
      <c r="S455" s="118">
        <v>0</v>
      </c>
      <c r="T455" s="118">
        <v>0</v>
      </c>
      <c r="U455" s="118">
        <v>0</v>
      </c>
      <c r="V455" s="118">
        <v>24.5</v>
      </c>
      <c r="W455" s="118">
        <v>27.7</v>
      </c>
    </row>
    <row r="456" spans="1:23" ht="13.5" customHeight="1" x14ac:dyDescent="0.25">
      <c r="A456" s="170">
        <v>0.30208333333333298</v>
      </c>
      <c r="B456" s="118">
        <v>28</v>
      </c>
      <c r="C456" s="118">
        <v>0</v>
      </c>
      <c r="D456" s="118">
        <v>1</v>
      </c>
      <c r="E456" s="118">
        <v>3</v>
      </c>
      <c r="F456" s="118">
        <v>8</v>
      </c>
      <c r="G456" s="118">
        <v>15</v>
      </c>
      <c r="H456" s="118">
        <v>0</v>
      </c>
      <c r="I456" s="118">
        <v>1</v>
      </c>
      <c r="J456" s="118">
        <v>0</v>
      </c>
      <c r="K456" s="118">
        <v>0</v>
      </c>
      <c r="L456" s="118">
        <v>0</v>
      </c>
      <c r="M456" s="118">
        <v>0</v>
      </c>
      <c r="N456" s="118">
        <v>0</v>
      </c>
      <c r="O456" s="118">
        <v>0</v>
      </c>
      <c r="P456" s="118">
        <v>0</v>
      </c>
      <c r="Q456" s="118">
        <v>0</v>
      </c>
      <c r="R456" s="118">
        <v>0</v>
      </c>
      <c r="S456" s="118">
        <v>0</v>
      </c>
      <c r="T456" s="118">
        <v>0</v>
      </c>
      <c r="U456" s="118">
        <v>0</v>
      </c>
      <c r="V456" s="118">
        <v>24.7</v>
      </c>
      <c r="W456" s="118">
        <v>29.5</v>
      </c>
    </row>
    <row r="457" spans="1:23" ht="13.5" customHeight="1" x14ac:dyDescent="0.25">
      <c r="A457" s="170">
        <v>0.3125</v>
      </c>
      <c r="B457" s="118">
        <v>45</v>
      </c>
      <c r="C457" s="118">
        <v>0</v>
      </c>
      <c r="D457" s="118">
        <v>6</v>
      </c>
      <c r="E457" s="118">
        <v>6</v>
      </c>
      <c r="F457" s="118">
        <v>26</v>
      </c>
      <c r="G457" s="118">
        <v>5</v>
      </c>
      <c r="H457" s="118">
        <v>2</v>
      </c>
      <c r="I457" s="118">
        <v>0</v>
      </c>
      <c r="J457" s="118">
        <v>0</v>
      </c>
      <c r="K457" s="118">
        <v>0</v>
      </c>
      <c r="L457" s="118">
        <v>0</v>
      </c>
      <c r="M457" s="118">
        <v>0</v>
      </c>
      <c r="N457" s="118">
        <v>0</v>
      </c>
      <c r="O457" s="118">
        <v>0</v>
      </c>
      <c r="P457" s="118">
        <v>0</v>
      </c>
      <c r="Q457" s="118">
        <v>0</v>
      </c>
      <c r="R457" s="118">
        <v>0</v>
      </c>
      <c r="S457" s="118">
        <v>0</v>
      </c>
      <c r="T457" s="118">
        <v>0</v>
      </c>
      <c r="U457" s="118">
        <v>0</v>
      </c>
      <c r="V457" s="118">
        <v>21.7</v>
      </c>
      <c r="W457" s="118">
        <v>25.3</v>
      </c>
    </row>
    <row r="458" spans="1:23" ht="13.5" customHeight="1" x14ac:dyDescent="0.25">
      <c r="A458" s="170">
        <v>0.32291666666666702</v>
      </c>
      <c r="B458" s="118">
        <v>46</v>
      </c>
      <c r="C458" s="118">
        <v>0</v>
      </c>
      <c r="D458" s="118">
        <v>3</v>
      </c>
      <c r="E458" s="118">
        <v>12</v>
      </c>
      <c r="F458" s="118">
        <v>20</v>
      </c>
      <c r="G458" s="118">
        <v>11</v>
      </c>
      <c r="H458" s="118">
        <v>0</v>
      </c>
      <c r="I458" s="118">
        <v>0</v>
      </c>
      <c r="J458" s="118">
        <v>0</v>
      </c>
      <c r="K458" s="118">
        <v>0</v>
      </c>
      <c r="L458" s="118">
        <v>0</v>
      </c>
      <c r="M458" s="118">
        <v>0</v>
      </c>
      <c r="N458" s="118">
        <v>0</v>
      </c>
      <c r="O458" s="118">
        <v>0</v>
      </c>
      <c r="P458" s="118">
        <v>0</v>
      </c>
      <c r="Q458" s="118">
        <v>0</v>
      </c>
      <c r="R458" s="118">
        <v>0</v>
      </c>
      <c r="S458" s="118">
        <v>0</v>
      </c>
      <c r="T458" s="118">
        <v>0</v>
      </c>
      <c r="U458" s="118">
        <v>0</v>
      </c>
      <c r="V458" s="118">
        <v>21.7</v>
      </c>
      <c r="W458" s="118">
        <v>26.9</v>
      </c>
    </row>
    <row r="459" spans="1:23" ht="13.5" customHeight="1" x14ac:dyDescent="0.25">
      <c r="A459" s="170">
        <v>0.33333333333333298</v>
      </c>
      <c r="B459" s="118">
        <v>59</v>
      </c>
      <c r="C459" s="118">
        <v>1</v>
      </c>
      <c r="D459" s="118">
        <v>13</v>
      </c>
      <c r="E459" s="118">
        <v>13</v>
      </c>
      <c r="F459" s="118">
        <v>19</v>
      </c>
      <c r="G459" s="118">
        <v>13</v>
      </c>
      <c r="H459" s="118">
        <v>0</v>
      </c>
      <c r="I459" s="118">
        <v>0</v>
      </c>
      <c r="J459" s="118">
        <v>0</v>
      </c>
      <c r="K459" s="118">
        <v>0</v>
      </c>
      <c r="L459" s="118">
        <v>0</v>
      </c>
      <c r="M459" s="118">
        <v>0</v>
      </c>
      <c r="N459" s="118">
        <v>0</v>
      </c>
      <c r="O459" s="118">
        <v>0</v>
      </c>
      <c r="P459" s="118">
        <v>0</v>
      </c>
      <c r="Q459" s="118">
        <v>0</v>
      </c>
      <c r="R459" s="118">
        <v>0</v>
      </c>
      <c r="S459" s="118">
        <v>0</v>
      </c>
      <c r="T459" s="118">
        <v>0</v>
      </c>
      <c r="U459" s="118">
        <v>0</v>
      </c>
      <c r="V459" s="118">
        <v>19.899999999999999</v>
      </c>
      <c r="W459" s="118">
        <v>25.3</v>
      </c>
    </row>
    <row r="460" spans="1:23" ht="13.5" customHeight="1" x14ac:dyDescent="0.25">
      <c r="A460" s="170">
        <v>0.34375</v>
      </c>
      <c r="B460" s="118">
        <v>45</v>
      </c>
      <c r="C460" s="118">
        <v>1</v>
      </c>
      <c r="D460" s="118">
        <v>5</v>
      </c>
      <c r="E460" s="118">
        <v>14</v>
      </c>
      <c r="F460" s="118">
        <v>22</v>
      </c>
      <c r="G460" s="118">
        <v>3</v>
      </c>
      <c r="H460" s="118">
        <v>0</v>
      </c>
      <c r="I460" s="118">
        <v>0</v>
      </c>
      <c r="J460" s="118">
        <v>0</v>
      </c>
      <c r="K460" s="118">
        <v>0</v>
      </c>
      <c r="L460" s="118">
        <v>0</v>
      </c>
      <c r="M460" s="118">
        <v>0</v>
      </c>
      <c r="N460" s="118">
        <v>0</v>
      </c>
      <c r="O460" s="118">
        <v>0</v>
      </c>
      <c r="P460" s="118">
        <v>0</v>
      </c>
      <c r="Q460" s="118">
        <v>0</v>
      </c>
      <c r="R460" s="118">
        <v>0</v>
      </c>
      <c r="S460" s="118">
        <v>0</v>
      </c>
      <c r="T460" s="118">
        <v>0</v>
      </c>
      <c r="U460" s="118">
        <v>0</v>
      </c>
      <c r="V460" s="118">
        <v>20.100000000000001</v>
      </c>
      <c r="W460" s="118">
        <v>24.1</v>
      </c>
    </row>
    <row r="461" spans="1:23" ht="13.5" customHeight="1" x14ac:dyDescent="0.25">
      <c r="A461" s="170">
        <v>0.35416666666666702</v>
      </c>
      <c r="B461" s="118">
        <v>60</v>
      </c>
      <c r="C461" s="118">
        <v>3</v>
      </c>
      <c r="D461" s="118">
        <v>12</v>
      </c>
      <c r="E461" s="118">
        <v>34</v>
      </c>
      <c r="F461" s="118">
        <v>8</v>
      </c>
      <c r="G461" s="118">
        <v>3</v>
      </c>
      <c r="H461" s="118">
        <v>0</v>
      </c>
      <c r="I461" s="118">
        <v>0</v>
      </c>
      <c r="J461" s="118">
        <v>0</v>
      </c>
      <c r="K461" s="118">
        <v>0</v>
      </c>
      <c r="L461" s="118">
        <v>0</v>
      </c>
      <c r="M461" s="118">
        <v>0</v>
      </c>
      <c r="N461" s="118">
        <v>0</v>
      </c>
      <c r="O461" s="118">
        <v>0</v>
      </c>
      <c r="P461" s="118">
        <v>0</v>
      </c>
      <c r="Q461" s="118">
        <v>0</v>
      </c>
      <c r="R461" s="118">
        <v>0</v>
      </c>
      <c r="S461" s="118">
        <v>0</v>
      </c>
      <c r="T461" s="118">
        <v>0</v>
      </c>
      <c r="U461" s="118">
        <v>0</v>
      </c>
      <c r="V461" s="118">
        <v>17.3</v>
      </c>
      <c r="W461" s="118">
        <v>21.2</v>
      </c>
    </row>
    <row r="462" spans="1:23" ht="13.5" customHeight="1" x14ac:dyDescent="0.25">
      <c r="A462" s="170">
        <v>0.36458333333333298</v>
      </c>
      <c r="B462" s="118">
        <v>40</v>
      </c>
      <c r="C462" s="118">
        <v>1</v>
      </c>
      <c r="D462" s="118">
        <v>9</v>
      </c>
      <c r="E462" s="118">
        <v>21</v>
      </c>
      <c r="F462" s="118">
        <v>7</v>
      </c>
      <c r="G462" s="118">
        <v>2</v>
      </c>
      <c r="H462" s="118">
        <v>0</v>
      </c>
      <c r="I462" s="118">
        <v>0</v>
      </c>
      <c r="J462" s="118">
        <v>0</v>
      </c>
      <c r="K462" s="118">
        <v>0</v>
      </c>
      <c r="L462" s="118">
        <v>0</v>
      </c>
      <c r="M462" s="118">
        <v>0</v>
      </c>
      <c r="N462" s="118">
        <v>0</v>
      </c>
      <c r="O462" s="118">
        <v>0</v>
      </c>
      <c r="P462" s="118">
        <v>0</v>
      </c>
      <c r="Q462" s="118">
        <v>0</v>
      </c>
      <c r="R462" s="118">
        <v>0</v>
      </c>
      <c r="S462" s="118">
        <v>0</v>
      </c>
      <c r="T462" s="118">
        <v>0</v>
      </c>
      <c r="U462" s="118">
        <v>0</v>
      </c>
      <c r="V462" s="118">
        <v>17.2</v>
      </c>
      <c r="W462" s="118">
        <v>21.4</v>
      </c>
    </row>
    <row r="463" spans="1:23" ht="13.5" customHeight="1" x14ac:dyDescent="0.25">
      <c r="A463" s="170">
        <v>0.375</v>
      </c>
      <c r="B463" s="118">
        <v>48</v>
      </c>
      <c r="C463" s="118">
        <v>0</v>
      </c>
      <c r="D463" s="118">
        <v>8</v>
      </c>
      <c r="E463" s="118">
        <v>19</v>
      </c>
      <c r="F463" s="118">
        <v>18</v>
      </c>
      <c r="G463" s="118">
        <v>3</v>
      </c>
      <c r="H463" s="118">
        <v>0</v>
      </c>
      <c r="I463" s="118">
        <v>0</v>
      </c>
      <c r="J463" s="118">
        <v>0</v>
      </c>
      <c r="K463" s="118">
        <v>0</v>
      </c>
      <c r="L463" s="118">
        <v>0</v>
      </c>
      <c r="M463" s="118">
        <v>0</v>
      </c>
      <c r="N463" s="118">
        <v>0</v>
      </c>
      <c r="O463" s="118">
        <v>0</v>
      </c>
      <c r="P463" s="118">
        <v>0</v>
      </c>
      <c r="Q463" s="118">
        <v>0</v>
      </c>
      <c r="R463" s="118">
        <v>0</v>
      </c>
      <c r="S463" s="118">
        <v>0</v>
      </c>
      <c r="T463" s="118">
        <v>0</v>
      </c>
      <c r="U463" s="118">
        <v>0</v>
      </c>
      <c r="V463" s="118">
        <v>18.899999999999999</v>
      </c>
      <c r="W463" s="118">
        <v>23.2</v>
      </c>
    </row>
    <row r="464" spans="1:23" ht="13.5" customHeight="1" x14ac:dyDescent="0.25">
      <c r="A464" s="170">
        <v>0.38541666666666702</v>
      </c>
      <c r="B464" s="118">
        <v>57</v>
      </c>
      <c r="C464" s="118">
        <v>0</v>
      </c>
      <c r="D464" s="118">
        <v>1</v>
      </c>
      <c r="E464" s="118">
        <v>23</v>
      </c>
      <c r="F464" s="118">
        <v>26</v>
      </c>
      <c r="G464" s="118">
        <v>7</v>
      </c>
      <c r="H464" s="118">
        <v>0</v>
      </c>
      <c r="I464" s="118">
        <v>0</v>
      </c>
      <c r="J464" s="118">
        <v>0</v>
      </c>
      <c r="K464" s="118">
        <v>0</v>
      </c>
      <c r="L464" s="118">
        <v>0</v>
      </c>
      <c r="M464" s="118">
        <v>0</v>
      </c>
      <c r="N464" s="118">
        <v>0</v>
      </c>
      <c r="O464" s="118">
        <v>0</v>
      </c>
      <c r="P464" s="118">
        <v>0</v>
      </c>
      <c r="Q464" s="118">
        <v>0</v>
      </c>
      <c r="R464" s="118">
        <v>0</v>
      </c>
      <c r="S464" s="118">
        <v>0</v>
      </c>
      <c r="T464" s="118">
        <v>0</v>
      </c>
      <c r="U464" s="118">
        <v>0</v>
      </c>
      <c r="V464" s="118">
        <v>21.1</v>
      </c>
      <c r="W464" s="118">
        <v>24.5</v>
      </c>
    </row>
    <row r="465" spans="1:23" ht="13.5" customHeight="1" x14ac:dyDescent="0.25">
      <c r="A465" s="170">
        <v>0.39583333333333298</v>
      </c>
      <c r="B465" s="118">
        <v>63</v>
      </c>
      <c r="C465" s="118">
        <v>1</v>
      </c>
      <c r="D465" s="118">
        <v>2</v>
      </c>
      <c r="E465" s="118">
        <v>27</v>
      </c>
      <c r="F465" s="118">
        <v>27</v>
      </c>
      <c r="G465" s="118">
        <v>5</v>
      </c>
      <c r="H465" s="118">
        <v>1</v>
      </c>
      <c r="I465" s="118">
        <v>0</v>
      </c>
      <c r="J465" s="118">
        <v>0</v>
      </c>
      <c r="K465" s="118">
        <v>0</v>
      </c>
      <c r="L465" s="118">
        <v>0</v>
      </c>
      <c r="M465" s="118">
        <v>0</v>
      </c>
      <c r="N465" s="118">
        <v>0</v>
      </c>
      <c r="O465" s="118">
        <v>0</v>
      </c>
      <c r="P465" s="118">
        <v>0</v>
      </c>
      <c r="Q465" s="118">
        <v>0</v>
      </c>
      <c r="R465" s="118">
        <v>0</v>
      </c>
      <c r="S465" s="118">
        <v>0</v>
      </c>
      <c r="T465" s="118">
        <v>0</v>
      </c>
      <c r="U465" s="118">
        <v>0</v>
      </c>
      <c r="V465" s="118">
        <v>20.7</v>
      </c>
      <c r="W465" s="118">
        <v>23.9</v>
      </c>
    </row>
    <row r="466" spans="1:23" ht="13.5" customHeight="1" x14ac:dyDescent="0.25">
      <c r="A466" s="170">
        <v>0.40625</v>
      </c>
      <c r="B466" s="118">
        <v>38</v>
      </c>
      <c r="C466" s="118">
        <v>0</v>
      </c>
      <c r="D466" s="118">
        <v>3</v>
      </c>
      <c r="E466" s="118">
        <v>17</v>
      </c>
      <c r="F466" s="118">
        <v>15</v>
      </c>
      <c r="G466" s="118">
        <v>3</v>
      </c>
      <c r="H466" s="118">
        <v>0</v>
      </c>
      <c r="I466" s="118">
        <v>0</v>
      </c>
      <c r="J466" s="118">
        <v>0</v>
      </c>
      <c r="K466" s="118">
        <v>0</v>
      </c>
      <c r="L466" s="118">
        <v>0</v>
      </c>
      <c r="M466" s="118">
        <v>0</v>
      </c>
      <c r="N466" s="118">
        <v>0</v>
      </c>
      <c r="O466" s="118">
        <v>0</v>
      </c>
      <c r="P466" s="118">
        <v>0</v>
      </c>
      <c r="Q466" s="118">
        <v>0</v>
      </c>
      <c r="R466" s="118">
        <v>0</v>
      </c>
      <c r="S466" s="118">
        <v>0</v>
      </c>
      <c r="T466" s="118">
        <v>0</v>
      </c>
      <c r="U466" s="118">
        <v>0</v>
      </c>
      <c r="V466" s="118">
        <v>19.8</v>
      </c>
      <c r="W466" s="118">
        <v>24.5</v>
      </c>
    </row>
    <row r="467" spans="1:23" ht="13.5" customHeight="1" x14ac:dyDescent="0.25">
      <c r="A467" s="170">
        <v>0.41666666666666702</v>
      </c>
      <c r="B467" s="118">
        <v>49</v>
      </c>
      <c r="C467" s="118">
        <v>0</v>
      </c>
      <c r="D467" s="118">
        <v>4</v>
      </c>
      <c r="E467" s="118">
        <v>12</v>
      </c>
      <c r="F467" s="118">
        <v>30</v>
      </c>
      <c r="G467" s="118">
        <v>2</v>
      </c>
      <c r="H467" s="118">
        <v>1</v>
      </c>
      <c r="I467" s="118">
        <v>0</v>
      </c>
      <c r="J467" s="118">
        <v>0</v>
      </c>
      <c r="K467" s="118">
        <v>0</v>
      </c>
      <c r="L467" s="118">
        <v>0</v>
      </c>
      <c r="M467" s="118">
        <v>0</v>
      </c>
      <c r="N467" s="118">
        <v>0</v>
      </c>
      <c r="O467" s="118">
        <v>0</v>
      </c>
      <c r="P467" s="118">
        <v>0</v>
      </c>
      <c r="Q467" s="118">
        <v>0</v>
      </c>
      <c r="R467" s="118">
        <v>0</v>
      </c>
      <c r="S467" s="118">
        <v>0</v>
      </c>
      <c r="T467" s="118">
        <v>0</v>
      </c>
      <c r="U467" s="118">
        <v>0</v>
      </c>
      <c r="V467" s="118">
        <v>20.6</v>
      </c>
      <c r="W467" s="118">
        <v>23.6</v>
      </c>
    </row>
    <row r="468" spans="1:23" ht="13.5" customHeight="1" x14ac:dyDescent="0.25">
      <c r="A468" s="170">
        <v>0.42708333333333298</v>
      </c>
      <c r="B468" s="118">
        <v>43</v>
      </c>
      <c r="C468" s="118">
        <v>0</v>
      </c>
      <c r="D468" s="118">
        <v>8</v>
      </c>
      <c r="E468" s="118">
        <v>17</v>
      </c>
      <c r="F468" s="118">
        <v>17</v>
      </c>
      <c r="G468" s="118">
        <v>1</v>
      </c>
      <c r="H468" s="118">
        <v>0</v>
      </c>
      <c r="I468" s="118">
        <v>0</v>
      </c>
      <c r="J468" s="118">
        <v>0</v>
      </c>
      <c r="K468" s="118">
        <v>0</v>
      </c>
      <c r="L468" s="118">
        <v>0</v>
      </c>
      <c r="M468" s="118">
        <v>0</v>
      </c>
      <c r="N468" s="118">
        <v>0</v>
      </c>
      <c r="O468" s="118">
        <v>0</v>
      </c>
      <c r="P468" s="118">
        <v>0</v>
      </c>
      <c r="Q468" s="118">
        <v>0</v>
      </c>
      <c r="R468" s="118">
        <v>0</v>
      </c>
      <c r="S468" s="118">
        <v>0</v>
      </c>
      <c r="T468" s="118">
        <v>0</v>
      </c>
      <c r="U468" s="118">
        <v>0</v>
      </c>
      <c r="V468" s="118">
        <v>18.8</v>
      </c>
      <c r="W468" s="118">
        <v>22.3</v>
      </c>
    </row>
    <row r="469" spans="1:23" ht="13.5" customHeight="1" x14ac:dyDescent="0.25">
      <c r="A469" s="170">
        <v>0.4375</v>
      </c>
      <c r="B469" s="118">
        <v>39</v>
      </c>
      <c r="C469" s="118">
        <v>0</v>
      </c>
      <c r="D469" s="118">
        <v>8</v>
      </c>
      <c r="E469" s="118">
        <v>12</v>
      </c>
      <c r="F469" s="118">
        <v>15</v>
      </c>
      <c r="G469" s="118">
        <v>4</v>
      </c>
      <c r="H469" s="118">
        <v>0</v>
      </c>
      <c r="I469" s="118">
        <v>0</v>
      </c>
      <c r="J469" s="118">
        <v>0</v>
      </c>
      <c r="K469" s="118">
        <v>0</v>
      </c>
      <c r="L469" s="118">
        <v>0</v>
      </c>
      <c r="M469" s="118">
        <v>0</v>
      </c>
      <c r="N469" s="118">
        <v>0</v>
      </c>
      <c r="O469" s="118">
        <v>0</v>
      </c>
      <c r="P469" s="118">
        <v>0</v>
      </c>
      <c r="Q469" s="118">
        <v>0</v>
      </c>
      <c r="R469" s="118">
        <v>0</v>
      </c>
      <c r="S469" s="118">
        <v>0</v>
      </c>
      <c r="T469" s="118">
        <v>0</v>
      </c>
      <c r="U469" s="118">
        <v>0</v>
      </c>
      <c r="V469" s="118">
        <v>19.600000000000001</v>
      </c>
      <c r="W469" s="118">
        <v>24.8</v>
      </c>
    </row>
    <row r="470" spans="1:23" ht="13.5" customHeight="1" x14ac:dyDescent="0.25">
      <c r="A470" s="170">
        <v>0.44791666666666702</v>
      </c>
      <c r="B470" s="118">
        <v>48</v>
      </c>
      <c r="C470" s="118">
        <v>1</v>
      </c>
      <c r="D470" s="118">
        <v>3</v>
      </c>
      <c r="E470" s="118">
        <v>11</v>
      </c>
      <c r="F470" s="118">
        <v>30</v>
      </c>
      <c r="G470" s="118">
        <v>3</v>
      </c>
      <c r="H470" s="118">
        <v>0</v>
      </c>
      <c r="I470" s="118">
        <v>0</v>
      </c>
      <c r="J470" s="118">
        <v>0</v>
      </c>
      <c r="K470" s="118">
        <v>0</v>
      </c>
      <c r="L470" s="118">
        <v>0</v>
      </c>
      <c r="M470" s="118">
        <v>0</v>
      </c>
      <c r="N470" s="118">
        <v>0</v>
      </c>
      <c r="O470" s="118">
        <v>0</v>
      </c>
      <c r="P470" s="118">
        <v>0</v>
      </c>
      <c r="Q470" s="118">
        <v>0</v>
      </c>
      <c r="R470" s="118">
        <v>0</v>
      </c>
      <c r="S470" s="118">
        <v>0</v>
      </c>
      <c r="T470" s="118">
        <v>0</v>
      </c>
      <c r="U470" s="118">
        <v>0</v>
      </c>
      <c r="V470" s="118">
        <v>20.8</v>
      </c>
      <c r="W470" s="118">
        <v>24.3</v>
      </c>
    </row>
    <row r="471" spans="1:23" ht="13.5" customHeight="1" x14ac:dyDescent="0.25">
      <c r="A471" s="170">
        <v>0.45833333333333298</v>
      </c>
      <c r="B471" s="118">
        <v>49</v>
      </c>
      <c r="C471" s="118">
        <v>0</v>
      </c>
      <c r="D471" s="118">
        <v>5</v>
      </c>
      <c r="E471" s="118">
        <v>11</v>
      </c>
      <c r="F471" s="118">
        <v>26</v>
      </c>
      <c r="G471" s="118">
        <v>6</v>
      </c>
      <c r="H471" s="118">
        <v>1</v>
      </c>
      <c r="I471" s="118">
        <v>0</v>
      </c>
      <c r="J471" s="118">
        <v>0</v>
      </c>
      <c r="K471" s="118">
        <v>0</v>
      </c>
      <c r="L471" s="118">
        <v>0</v>
      </c>
      <c r="M471" s="118">
        <v>0</v>
      </c>
      <c r="N471" s="118">
        <v>0</v>
      </c>
      <c r="O471" s="118">
        <v>0</v>
      </c>
      <c r="P471" s="118">
        <v>0</v>
      </c>
      <c r="Q471" s="118">
        <v>0</v>
      </c>
      <c r="R471" s="118">
        <v>0</v>
      </c>
      <c r="S471" s="118">
        <v>0</v>
      </c>
      <c r="T471" s="118">
        <v>0</v>
      </c>
      <c r="U471" s="118">
        <v>0</v>
      </c>
      <c r="V471" s="118">
        <v>21.1</v>
      </c>
      <c r="W471" s="118">
        <v>25</v>
      </c>
    </row>
    <row r="472" spans="1:23" ht="13.5" customHeight="1" x14ac:dyDescent="0.25">
      <c r="A472" s="170">
        <v>0.46875</v>
      </c>
      <c r="B472" s="118">
        <v>41</v>
      </c>
      <c r="C472" s="118">
        <v>2</v>
      </c>
      <c r="D472" s="118">
        <v>8</v>
      </c>
      <c r="E472" s="118">
        <v>15</v>
      </c>
      <c r="F472" s="118">
        <v>14</v>
      </c>
      <c r="G472" s="118">
        <v>2</v>
      </c>
      <c r="H472" s="118">
        <v>0</v>
      </c>
      <c r="I472" s="118">
        <v>0</v>
      </c>
      <c r="J472" s="118">
        <v>0</v>
      </c>
      <c r="K472" s="118">
        <v>0</v>
      </c>
      <c r="L472" s="118">
        <v>0</v>
      </c>
      <c r="M472" s="118">
        <v>0</v>
      </c>
      <c r="N472" s="118">
        <v>0</v>
      </c>
      <c r="O472" s="118">
        <v>0</v>
      </c>
      <c r="P472" s="118">
        <v>0</v>
      </c>
      <c r="Q472" s="118">
        <v>0</v>
      </c>
      <c r="R472" s="118">
        <v>0</v>
      </c>
      <c r="S472" s="118">
        <v>0</v>
      </c>
      <c r="T472" s="118">
        <v>0</v>
      </c>
      <c r="U472" s="118">
        <v>0</v>
      </c>
      <c r="V472" s="118">
        <v>18.100000000000001</v>
      </c>
      <c r="W472" s="118">
        <v>22.3</v>
      </c>
    </row>
    <row r="473" spans="1:23" ht="13.5" customHeight="1" x14ac:dyDescent="0.25">
      <c r="A473" s="170">
        <v>0.47916666666666702</v>
      </c>
      <c r="B473" s="118">
        <v>47</v>
      </c>
      <c r="C473" s="118">
        <v>1</v>
      </c>
      <c r="D473" s="118">
        <v>8</v>
      </c>
      <c r="E473" s="118">
        <v>24</v>
      </c>
      <c r="F473" s="118">
        <v>11</v>
      </c>
      <c r="G473" s="118">
        <v>3</v>
      </c>
      <c r="H473" s="118">
        <v>0</v>
      </c>
      <c r="I473" s="118">
        <v>0</v>
      </c>
      <c r="J473" s="118">
        <v>0</v>
      </c>
      <c r="K473" s="118">
        <v>0</v>
      </c>
      <c r="L473" s="118">
        <v>0</v>
      </c>
      <c r="M473" s="118">
        <v>0</v>
      </c>
      <c r="N473" s="118">
        <v>0</v>
      </c>
      <c r="O473" s="118">
        <v>0</v>
      </c>
      <c r="P473" s="118">
        <v>0</v>
      </c>
      <c r="Q473" s="118">
        <v>0</v>
      </c>
      <c r="R473" s="118">
        <v>0</v>
      </c>
      <c r="S473" s="118">
        <v>0</v>
      </c>
      <c r="T473" s="118">
        <v>0</v>
      </c>
      <c r="U473" s="118">
        <v>0</v>
      </c>
      <c r="V473" s="118">
        <v>18.5</v>
      </c>
      <c r="W473" s="118">
        <v>24.2</v>
      </c>
    </row>
    <row r="474" spans="1:23" ht="13.5" customHeight="1" x14ac:dyDescent="0.25">
      <c r="A474" s="170">
        <v>0.48958333333333298</v>
      </c>
      <c r="B474" s="118">
        <v>37</v>
      </c>
      <c r="C474" s="118">
        <v>0</v>
      </c>
      <c r="D474" s="118">
        <v>3</v>
      </c>
      <c r="E474" s="118">
        <v>15</v>
      </c>
      <c r="F474" s="118">
        <v>16</v>
      </c>
      <c r="G474" s="118">
        <v>2</v>
      </c>
      <c r="H474" s="118">
        <v>1</v>
      </c>
      <c r="I474" s="118">
        <v>0</v>
      </c>
      <c r="J474" s="118">
        <v>0</v>
      </c>
      <c r="K474" s="118">
        <v>0</v>
      </c>
      <c r="L474" s="118">
        <v>0</v>
      </c>
      <c r="M474" s="118">
        <v>0</v>
      </c>
      <c r="N474" s="118">
        <v>0</v>
      </c>
      <c r="O474" s="118">
        <v>0</v>
      </c>
      <c r="P474" s="118">
        <v>0</v>
      </c>
      <c r="Q474" s="118">
        <v>0</v>
      </c>
      <c r="R474" s="118">
        <v>0</v>
      </c>
      <c r="S474" s="118">
        <v>0</v>
      </c>
      <c r="T474" s="118">
        <v>0</v>
      </c>
      <c r="U474" s="118">
        <v>0</v>
      </c>
      <c r="V474" s="118">
        <v>20.3</v>
      </c>
      <c r="W474" s="118">
        <v>23</v>
      </c>
    </row>
    <row r="475" spans="1:23" ht="13.5" customHeight="1" x14ac:dyDescent="0.25">
      <c r="A475" s="170">
        <v>0.5</v>
      </c>
      <c r="B475" s="118">
        <v>56</v>
      </c>
      <c r="C475" s="118">
        <v>0</v>
      </c>
      <c r="D475" s="118">
        <v>5</v>
      </c>
      <c r="E475" s="118">
        <v>17</v>
      </c>
      <c r="F475" s="118">
        <v>25</v>
      </c>
      <c r="G475" s="118">
        <v>9</v>
      </c>
      <c r="H475" s="118">
        <v>0</v>
      </c>
      <c r="I475" s="118">
        <v>0</v>
      </c>
      <c r="J475" s="118">
        <v>0</v>
      </c>
      <c r="K475" s="118">
        <v>0</v>
      </c>
      <c r="L475" s="118">
        <v>0</v>
      </c>
      <c r="M475" s="118">
        <v>0</v>
      </c>
      <c r="N475" s="118">
        <v>0</v>
      </c>
      <c r="O475" s="118">
        <v>0</v>
      </c>
      <c r="P475" s="118">
        <v>0</v>
      </c>
      <c r="Q475" s="118">
        <v>0</v>
      </c>
      <c r="R475" s="118">
        <v>0</v>
      </c>
      <c r="S475" s="118">
        <v>0</v>
      </c>
      <c r="T475" s="118">
        <v>0</v>
      </c>
      <c r="U475" s="118">
        <v>0</v>
      </c>
      <c r="V475" s="118">
        <v>21.2</v>
      </c>
      <c r="W475" s="118">
        <v>25.6</v>
      </c>
    </row>
    <row r="476" spans="1:23" ht="13.5" customHeight="1" x14ac:dyDescent="0.25">
      <c r="A476" s="170">
        <v>0.51041666666666696</v>
      </c>
      <c r="B476" s="118">
        <v>46</v>
      </c>
      <c r="C476" s="118">
        <v>1</v>
      </c>
      <c r="D476" s="118">
        <v>1</v>
      </c>
      <c r="E476" s="118">
        <v>22</v>
      </c>
      <c r="F476" s="118">
        <v>16</v>
      </c>
      <c r="G476" s="118">
        <v>5</v>
      </c>
      <c r="H476" s="118">
        <v>1</v>
      </c>
      <c r="I476" s="118">
        <v>0</v>
      </c>
      <c r="J476" s="118">
        <v>0</v>
      </c>
      <c r="K476" s="118">
        <v>0</v>
      </c>
      <c r="L476" s="118">
        <v>0</v>
      </c>
      <c r="M476" s="118">
        <v>0</v>
      </c>
      <c r="N476" s="118">
        <v>0</v>
      </c>
      <c r="O476" s="118">
        <v>0</v>
      </c>
      <c r="P476" s="118">
        <v>0</v>
      </c>
      <c r="Q476" s="118">
        <v>0</v>
      </c>
      <c r="R476" s="118">
        <v>0</v>
      </c>
      <c r="S476" s="118">
        <v>0</v>
      </c>
      <c r="T476" s="118">
        <v>0</v>
      </c>
      <c r="U476" s="118">
        <v>0</v>
      </c>
      <c r="V476" s="118">
        <v>20.5</v>
      </c>
      <c r="W476" s="118">
        <v>24.7</v>
      </c>
    </row>
    <row r="477" spans="1:23" ht="13.5" customHeight="1" x14ac:dyDescent="0.25">
      <c r="A477" s="170">
        <v>0.52083333333333304</v>
      </c>
      <c r="B477" s="118">
        <v>38</v>
      </c>
      <c r="C477" s="118">
        <v>1</v>
      </c>
      <c r="D477" s="118">
        <v>9</v>
      </c>
      <c r="E477" s="118">
        <v>12</v>
      </c>
      <c r="F477" s="118">
        <v>11</v>
      </c>
      <c r="G477" s="118">
        <v>4</v>
      </c>
      <c r="H477" s="118">
        <v>1</v>
      </c>
      <c r="I477" s="118">
        <v>0</v>
      </c>
      <c r="J477" s="118">
        <v>0</v>
      </c>
      <c r="K477" s="118">
        <v>0</v>
      </c>
      <c r="L477" s="118">
        <v>0</v>
      </c>
      <c r="M477" s="118">
        <v>0</v>
      </c>
      <c r="N477" s="118">
        <v>0</v>
      </c>
      <c r="O477" s="118">
        <v>0</v>
      </c>
      <c r="P477" s="118">
        <v>0</v>
      </c>
      <c r="Q477" s="118">
        <v>0</v>
      </c>
      <c r="R477" s="118">
        <v>0</v>
      </c>
      <c r="S477" s="118">
        <v>0</v>
      </c>
      <c r="T477" s="118">
        <v>0</v>
      </c>
      <c r="U477" s="118">
        <v>0</v>
      </c>
      <c r="V477" s="118">
        <v>19</v>
      </c>
      <c r="W477" s="118">
        <v>24.9</v>
      </c>
    </row>
    <row r="478" spans="1:23" ht="13.5" customHeight="1" x14ac:dyDescent="0.25">
      <c r="A478" s="170">
        <v>0.53125</v>
      </c>
      <c r="B478" s="118">
        <v>46</v>
      </c>
      <c r="C478" s="118">
        <v>0</v>
      </c>
      <c r="D478" s="118">
        <v>8</v>
      </c>
      <c r="E478" s="118">
        <v>17</v>
      </c>
      <c r="F478" s="118">
        <v>15</v>
      </c>
      <c r="G478" s="118">
        <v>5</v>
      </c>
      <c r="H478" s="118">
        <v>1</v>
      </c>
      <c r="I478" s="118">
        <v>0</v>
      </c>
      <c r="J478" s="118">
        <v>0</v>
      </c>
      <c r="K478" s="118">
        <v>0</v>
      </c>
      <c r="L478" s="118">
        <v>0</v>
      </c>
      <c r="M478" s="118">
        <v>0</v>
      </c>
      <c r="N478" s="118">
        <v>0</v>
      </c>
      <c r="O478" s="118">
        <v>0</v>
      </c>
      <c r="P478" s="118">
        <v>0</v>
      </c>
      <c r="Q478" s="118">
        <v>0</v>
      </c>
      <c r="R478" s="118">
        <v>0</v>
      </c>
      <c r="S478" s="118">
        <v>0</v>
      </c>
      <c r="T478" s="118">
        <v>0</v>
      </c>
      <c r="U478" s="118">
        <v>0</v>
      </c>
      <c r="V478" s="118">
        <v>19.8</v>
      </c>
      <c r="W478" s="118">
        <v>24.7</v>
      </c>
    </row>
    <row r="479" spans="1:23" ht="13.5" customHeight="1" x14ac:dyDescent="0.25">
      <c r="A479" s="170">
        <v>0.54166666666666696</v>
      </c>
      <c r="B479" s="118">
        <v>45</v>
      </c>
      <c r="C479" s="118">
        <v>0</v>
      </c>
      <c r="D479" s="118">
        <v>7</v>
      </c>
      <c r="E479" s="118">
        <v>24</v>
      </c>
      <c r="F479" s="118">
        <v>10</v>
      </c>
      <c r="G479" s="118">
        <v>4</v>
      </c>
      <c r="H479" s="118">
        <v>0</v>
      </c>
      <c r="I479" s="118">
        <v>0</v>
      </c>
      <c r="J479" s="118">
        <v>0</v>
      </c>
      <c r="K479" s="118">
        <v>0</v>
      </c>
      <c r="L479" s="118">
        <v>0</v>
      </c>
      <c r="M479" s="118">
        <v>0</v>
      </c>
      <c r="N479" s="118">
        <v>0</v>
      </c>
      <c r="O479" s="118">
        <v>0</v>
      </c>
      <c r="P479" s="118">
        <v>0</v>
      </c>
      <c r="Q479" s="118">
        <v>0</v>
      </c>
      <c r="R479" s="118">
        <v>0</v>
      </c>
      <c r="S479" s="118">
        <v>0</v>
      </c>
      <c r="T479" s="118">
        <v>0</v>
      </c>
      <c r="U479" s="118">
        <v>0</v>
      </c>
      <c r="V479" s="118">
        <v>18.899999999999999</v>
      </c>
      <c r="W479" s="118">
        <v>23.4</v>
      </c>
    </row>
    <row r="480" spans="1:23" ht="13.5" customHeight="1" x14ac:dyDescent="0.25">
      <c r="A480" s="170">
        <v>0.55208333333333304</v>
      </c>
      <c r="B480" s="118">
        <v>36</v>
      </c>
      <c r="C480" s="118">
        <v>0</v>
      </c>
      <c r="D480" s="118">
        <v>7</v>
      </c>
      <c r="E480" s="118">
        <v>15</v>
      </c>
      <c r="F480" s="118">
        <v>13</v>
      </c>
      <c r="G480" s="118">
        <v>1</v>
      </c>
      <c r="H480" s="118">
        <v>0</v>
      </c>
      <c r="I480" s="118">
        <v>0</v>
      </c>
      <c r="J480" s="118">
        <v>0</v>
      </c>
      <c r="K480" s="118">
        <v>0</v>
      </c>
      <c r="L480" s="118">
        <v>0</v>
      </c>
      <c r="M480" s="118">
        <v>0</v>
      </c>
      <c r="N480" s="118">
        <v>0</v>
      </c>
      <c r="O480" s="118">
        <v>0</v>
      </c>
      <c r="P480" s="118">
        <v>0</v>
      </c>
      <c r="Q480" s="118">
        <v>0</v>
      </c>
      <c r="R480" s="118">
        <v>0</v>
      </c>
      <c r="S480" s="118">
        <v>0</v>
      </c>
      <c r="T480" s="118">
        <v>0</v>
      </c>
      <c r="U480" s="118">
        <v>0</v>
      </c>
      <c r="V480" s="118">
        <v>18.5</v>
      </c>
      <c r="W480" s="118">
        <v>22.3</v>
      </c>
    </row>
    <row r="481" spans="1:23" ht="13.5" customHeight="1" x14ac:dyDescent="0.25">
      <c r="A481" s="170">
        <v>0.5625</v>
      </c>
      <c r="B481" s="118">
        <v>42</v>
      </c>
      <c r="C481" s="118">
        <v>0</v>
      </c>
      <c r="D481" s="118">
        <v>1</v>
      </c>
      <c r="E481" s="118">
        <v>18</v>
      </c>
      <c r="F481" s="118">
        <v>20</v>
      </c>
      <c r="G481" s="118">
        <v>3</v>
      </c>
      <c r="H481" s="118">
        <v>0</v>
      </c>
      <c r="I481" s="118">
        <v>0</v>
      </c>
      <c r="J481" s="118">
        <v>0</v>
      </c>
      <c r="K481" s="118">
        <v>0</v>
      </c>
      <c r="L481" s="118">
        <v>0</v>
      </c>
      <c r="M481" s="118">
        <v>0</v>
      </c>
      <c r="N481" s="118">
        <v>0</v>
      </c>
      <c r="O481" s="118">
        <v>0</v>
      </c>
      <c r="P481" s="118">
        <v>0</v>
      </c>
      <c r="Q481" s="118">
        <v>0</v>
      </c>
      <c r="R481" s="118">
        <v>0</v>
      </c>
      <c r="S481" s="118">
        <v>0</v>
      </c>
      <c r="T481" s="118">
        <v>0</v>
      </c>
      <c r="U481" s="118">
        <v>0</v>
      </c>
      <c r="V481" s="118">
        <v>20.3</v>
      </c>
      <c r="W481" s="118">
        <v>23.3</v>
      </c>
    </row>
    <row r="482" spans="1:23" ht="13.5" customHeight="1" x14ac:dyDescent="0.25">
      <c r="A482" s="170">
        <v>0.57291666666666696</v>
      </c>
      <c r="B482" s="118">
        <v>48</v>
      </c>
      <c r="C482" s="118">
        <v>1</v>
      </c>
      <c r="D482" s="118">
        <v>4</v>
      </c>
      <c r="E482" s="118">
        <v>25</v>
      </c>
      <c r="F482" s="118">
        <v>14</v>
      </c>
      <c r="G482" s="118">
        <v>4</v>
      </c>
      <c r="H482" s="118">
        <v>0</v>
      </c>
      <c r="I482" s="118">
        <v>0</v>
      </c>
      <c r="J482" s="118">
        <v>0</v>
      </c>
      <c r="K482" s="118">
        <v>0</v>
      </c>
      <c r="L482" s="118">
        <v>0</v>
      </c>
      <c r="M482" s="118">
        <v>0</v>
      </c>
      <c r="N482" s="118">
        <v>0</v>
      </c>
      <c r="O482" s="118">
        <v>0</v>
      </c>
      <c r="P482" s="118">
        <v>0</v>
      </c>
      <c r="Q482" s="118">
        <v>0</v>
      </c>
      <c r="R482" s="118">
        <v>0</v>
      </c>
      <c r="S482" s="118">
        <v>0</v>
      </c>
      <c r="T482" s="118">
        <v>0</v>
      </c>
      <c r="U482" s="118">
        <v>0</v>
      </c>
      <c r="V482" s="118">
        <v>19.399999999999999</v>
      </c>
      <c r="W482" s="118">
        <v>24</v>
      </c>
    </row>
    <row r="483" spans="1:23" ht="13.5" customHeight="1" x14ac:dyDescent="0.25">
      <c r="A483" s="170">
        <v>0.58333333333333304</v>
      </c>
      <c r="B483" s="118">
        <v>55</v>
      </c>
      <c r="C483" s="118">
        <v>2</v>
      </c>
      <c r="D483" s="118">
        <v>9</v>
      </c>
      <c r="E483" s="118">
        <v>19</v>
      </c>
      <c r="F483" s="118">
        <v>15</v>
      </c>
      <c r="G483" s="118">
        <v>10</v>
      </c>
      <c r="H483" s="118">
        <v>0</v>
      </c>
      <c r="I483" s="118">
        <v>0</v>
      </c>
      <c r="J483" s="118">
        <v>0</v>
      </c>
      <c r="K483" s="118">
        <v>0</v>
      </c>
      <c r="L483" s="118">
        <v>0</v>
      </c>
      <c r="M483" s="118">
        <v>0</v>
      </c>
      <c r="N483" s="118">
        <v>0</v>
      </c>
      <c r="O483" s="118">
        <v>0</v>
      </c>
      <c r="P483" s="118">
        <v>0</v>
      </c>
      <c r="Q483" s="118">
        <v>0</v>
      </c>
      <c r="R483" s="118">
        <v>0</v>
      </c>
      <c r="S483" s="118">
        <v>0</v>
      </c>
      <c r="T483" s="118">
        <v>0</v>
      </c>
      <c r="U483" s="118">
        <v>0</v>
      </c>
      <c r="V483" s="118">
        <v>19.5</v>
      </c>
      <c r="W483" s="118">
        <v>25.4</v>
      </c>
    </row>
    <row r="484" spans="1:23" ht="13.5" customHeight="1" x14ac:dyDescent="0.25">
      <c r="A484" s="170">
        <v>0.59375</v>
      </c>
      <c r="B484" s="118">
        <v>48</v>
      </c>
      <c r="C484" s="118">
        <v>0</v>
      </c>
      <c r="D484" s="118">
        <v>5</v>
      </c>
      <c r="E484" s="118">
        <v>14</v>
      </c>
      <c r="F484" s="118">
        <v>27</v>
      </c>
      <c r="G484" s="118">
        <v>2</v>
      </c>
      <c r="H484" s="118">
        <v>0</v>
      </c>
      <c r="I484" s="118">
        <v>0</v>
      </c>
      <c r="J484" s="118">
        <v>0</v>
      </c>
      <c r="K484" s="118">
        <v>0</v>
      </c>
      <c r="L484" s="118">
        <v>0</v>
      </c>
      <c r="M484" s="118">
        <v>0</v>
      </c>
      <c r="N484" s="118">
        <v>0</v>
      </c>
      <c r="O484" s="118">
        <v>0</v>
      </c>
      <c r="P484" s="118">
        <v>0</v>
      </c>
      <c r="Q484" s="118">
        <v>0</v>
      </c>
      <c r="R484" s="118">
        <v>0</v>
      </c>
      <c r="S484" s="118">
        <v>0</v>
      </c>
      <c r="T484" s="118">
        <v>0</v>
      </c>
      <c r="U484" s="118">
        <v>0</v>
      </c>
      <c r="V484" s="118">
        <v>19.899999999999999</v>
      </c>
      <c r="W484" s="118">
        <v>23.1</v>
      </c>
    </row>
    <row r="485" spans="1:23" ht="13.5" customHeight="1" x14ac:dyDescent="0.25">
      <c r="A485" s="170">
        <v>0.60416666666666696</v>
      </c>
      <c r="B485" s="118">
        <v>65</v>
      </c>
      <c r="C485" s="118">
        <v>1</v>
      </c>
      <c r="D485" s="118">
        <v>7</v>
      </c>
      <c r="E485" s="118">
        <v>27</v>
      </c>
      <c r="F485" s="118">
        <v>29</v>
      </c>
      <c r="G485" s="118">
        <v>1</v>
      </c>
      <c r="H485" s="118">
        <v>0</v>
      </c>
      <c r="I485" s="118">
        <v>0</v>
      </c>
      <c r="J485" s="118">
        <v>0</v>
      </c>
      <c r="K485" s="118">
        <v>0</v>
      </c>
      <c r="L485" s="118">
        <v>0</v>
      </c>
      <c r="M485" s="118">
        <v>0</v>
      </c>
      <c r="N485" s="118">
        <v>0</v>
      </c>
      <c r="O485" s="118">
        <v>0</v>
      </c>
      <c r="P485" s="118">
        <v>0</v>
      </c>
      <c r="Q485" s="118">
        <v>0</v>
      </c>
      <c r="R485" s="118">
        <v>0</v>
      </c>
      <c r="S485" s="118">
        <v>0</v>
      </c>
      <c r="T485" s="118">
        <v>0</v>
      </c>
      <c r="U485" s="118">
        <v>0</v>
      </c>
      <c r="V485" s="118">
        <v>19.5</v>
      </c>
      <c r="W485" s="118">
        <v>22.6</v>
      </c>
    </row>
    <row r="486" spans="1:23" ht="13.5" customHeight="1" x14ac:dyDescent="0.25">
      <c r="A486" s="170">
        <v>0.61458333333333304</v>
      </c>
      <c r="B486" s="118">
        <v>65</v>
      </c>
      <c r="C486" s="118">
        <v>1</v>
      </c>
      <c r="D486" s="118">
        <v>4</v>
      </c>
      <c r="E486" s="118">
        <v>24</v>
      </c>
      <c r="F486" s="118">
        <v>24</v>
      </c>
      <c r="G486" s="118">
        <v>12</v>
      </c>
      <c r="H486" s="118">
        <v>0</v>
      </c>
      <c r="I486" s="118">
        <v>0</v>
      </c>
      <c r="J486" s="118">
        <v>0</v>
      </c>
      <c r="K486" s="118">
        <v>0</v>
      </c>
      <c r="L486" s="118">
        <v>0</v>
      </c>
      <c r="M486" s="118">
        <v>0</v>
      </c>
      <c r="N486" s="118">
        <v>0</v>
      </c>
      <c r="O486" s="118">
        <v>0</v>
      </c>
      <c r="P486" s="118">
        <v>0</v>
      </c>
      <c r="Q486" s="118">
        <v>0</v>
      </c>
      <c r="R486" s="118">
        <v>0</v>
      </c>
      <c r="S486" s="118">
        <v>0</v>
      </c>
      <c r="T486" s="118">
        <v>0</v>
      </c>
      <c r="U486" s="118">
        <v>0</v>
      </c>
      <c r="V486" s="118">
        <v>21.1</v>
      </c>
      <c r="W486" s="118">
        <v>26</v>
      </c>
    </row>
    <row r="487" spans="1:23" ht="13.5" customHeight="1" x14ac:dyDescent="0.25">
      <c r="A487" s="170">
        <v>0.625</v>
      </c>
      <c r="B487" s="118">
        <v>51</v>
      </c>
      <c r="C487" s="118">
        <v>1</v>
      </c>
      <c r="D487" s="118">
        <v>11</v>
      </c>
      <c r="E487" s="118">
        <v>11</v>
      </c>
      <c r="F487" s="118">
        <v>27</v>
      </c>
      <c r="G487" s="118">
        <v>0</v>
      </c>
      <c r="H487" s="118">
        <v>1</v>
      </c>
      <c r="I487" s="118">
        <v>0</v>
      </c>
      <c r="J487" s="118">
        <v>0</v>
      </c>
      <c r="K487" s="118">
        <v>0</v>
      </c>
      <c r="L487" s="118">
        <v>0</v>
      </c>
      <c r="M487" s="118">
        <v>0</v>
      </c>
      <c r="N487" s="118">
        <v>0</v>
      </c>
      <c r="O487" s="118">
        <v>0</v>
      </c>
      <c r="P487" s="118">
        <v>0</v>
      </c>
      <c r="Q487" s="118">
        <v>0</v>
      </c>
      <c r="R487" s="118">
        <v>0</v>
      </c>
      <c r="S487" s="118">
        <v>0</v>
      </c>
      <c r="T487" s="118">
        <v>0</v>
      </c>
      <c r="U487" s="118">
        <v>0</v>
      </c>
      <c r="V487" s="118">
        <v>19.5</v>
      </c>
      <c r="W487" s="118">
        <v>23.3</v>
      </c>
    </row>
    <row r="488" spans="1:23" ht="13.5" customHeight="1" x14ac:dyDescent="0.25">
      <c r="A488" s="170">
        <v>0.63541666666666696</v>
      </c>
      <c r="B488" s="118">
        <v>52</v>
      </c>
      <c r="C488" s="118">
        <v>0</v>
      </c>
      <c r="D488" s="118">
        <v>3</v>
      </c>
      <c r="E488" s="118">
        <v>15</v>
      </c>
      <c r="F488" s="118">
        <v>29</v>
      </c>
      <c r="G488" s="118">
        <v>5</v>
      </c>
      <c r="H488" s="118">
        <v>0</v>
      </c>
      <c r="I488" s="118">
        <v>0</v>
      </c>
      <c r="J488" s="118">
        <v>0</v>
      </c>
      <c r="K488" s="118">
        <v>0</v>
      </c>
      <c r="L488" s="118">
        <v>0</v>
      </c>
      <c r="M488" s="118">
        <v>0</v>
      </c>
      <c r="N488" s="118">
        <v>0</v>
      </c>
      <c r="O488" s="118">
        <v>0</v>
      </c>
      <c r="P488" s="118">
        <v>0</v>
      </c>
      <c r="Q488" s="118">
        <v>0</v>
      </c>
      <c r="R488" s="118">
        <v>0</v>
      </c>
      <c r="S488" s="118">
        <v>0</v>
      </c>
      <c r="T488" s="118">
        <v>0</v>
      </c>
      <c r="U488" s="118">
        <v>0</v>
      </c>
      <c r="V488" s="118">
        <v>20.9</v>
      </c>
      <c r="W488" s="118">
        <v>24.4</v>
      </c>
    </row>
    <row r="489" spans="1:23" ht="13.5" customHeight="1" x14ac:dyDescent="0.25">
      <c r="A489" s="170">
        <v>0.64583333333333304</v>
      </c>
      <c r="B489" s="118">
        <v>58</v>
      </c>
      <c r="C489" s="118">
        <v>2</v>
      </c>
      <c r="D489" s="118">
        <v>13</v>
      </c>
      <c r="E489" s="118">
        <v>23</v>
      </c>
      <c r="F489" s="118">
        <v>18</v>
      </c>
      <c r="G489" s="118">
        <v>1</v>
      </c>
      <c r="H489" s="118">
        <v>1</v>
      </c>
      <c r="I489" s="118">
        <v>0</v>
      </c>
      <c r="J489" s="118">
        <v>0</v>
      </c>
      <c r="K489" s="118">
        <v>0</v>
      </c>
      <c r="L489" s="118">
        <v>0</v>
      </c>
      <c r="M489" s="118">
        <v>0</v>
      </c>
      <c r="N489" s="118">
        <v>0</v>
      </c>
      <c r="O489" s="118">
        <v>0</v>
      </c>
      <c r="P489" s="118">
        <v>0</v>
      </c>
      <c r="Q489" s="118">
        <v>0</v>
      </c>
      <c r="R489" s="118">
        <v>0</v>
      </c>
      <c r="S489" s="118">
        <v>0</v>
      </c>
      <c r="T489" s="118">
        <v>0</v>
      </c>
      <c r="U489" s="118">
        <v>0</v>
      </c>
      <c r="V489" s="118">
        <v>17.899999999999999</v>
      </c>
      <c r="W489" s="118">
        <v>23.8</v>
      </c>
    </row>
    <row r="490" spans="1:23" ht="13.5" customHeight="1" x14ac:dyDescent="0.25">
      <c r="A490" s="170">
        <v>0.65625</v>
      </c>
      <c r="B490" s="118">
        <v>60</v>
      </c>
      <c r="C490" s="118">
        <v>2</v>
      </c>
      <c r="D490" s="118">
        <v>10</v>
      </c>
      <c r="E490" s="118">
        <v>37</v>
      </c>
      <c r="F490" s="118">
        <v>10</v>
      </c>
      <c r="G490" s="118">
        <v>1</v>
      </c>
      <c r="H490" s="118">
        <v>0</v>
      </c>
      <c r="I490" s="118">
        <v>0</v>
      </c>
      <c r="J490" s="118">
        <v>0</v>
      </c>
      <c r="K490" s="118">
        <v>0</v>
      </c>
      <c r="L490" s="118">
        <v>0</v>
      </c>
      <c r="M490" s="118">
        <v>0</v>
      </c>
      <c r="N490" s="118">
        <v>0</v>
      </c>
      <c r="O490" s="118">
        <v>0</v>
      </c>
      <c r="P490" s="118">
        <v>0</v>
      </c>
      <c r="Q490" s="118">
        <v>0</v>
      </c>
      <c r="R490" s="118">
        <v>0</v>
      </c>
      <c r="S490" s="118">
        <v>0</v>
      </c>
      <c r="T490" s="118">
        <v>0</v>
      </c>
      <c r="U490" s="118">
        <v>0</v>
      </c>
      <c r="V490" s="118">
        <v>17.5</v>
      </c>
      <c r="W490" s="118">
        <v>20.5</v>
      </c>
    </row>
    <row r="491" spans="1:23" ht="13.5" customHeight="1" x14ac:dyDescent="0.25">
      <c r="A491" s="170">
        <v>0.66666666666666696</v>
      </c>
      <c r="B491" s="118">
        <v>56</v>
      </c>
      <c r="C491" s="118">
        <v>0</v>
      </c>
      <c r="D491" s="118">
        <v>4</v>
      </c>
      <c r="E491" s="118">
        <v>28</v>
      </c>
      <c r="F491" s="118">
        <v>17</v>
      </c>
      <c r="G491" s="118">
        <v>7</v>
      </c>
      <c r="H491" s="118">
        <v>0</v>
      </c>
      <c r="I491" s="118">
        <v>0</v>
      </c>
      <c r="J491" s="118">
        <v>0</v>
      </c>
      <c r="K491" s="118">
        <v>0</v>
      </c>
      <c r="L491" s="118">
        <v>0</v>
      </c>
      <c r="M491" s="118">
        <v>0</v>
      </c>
      <c r="N491" s="118">
        <v>0</v>
      </c>
      <c r="O491" s="118">
        <v>0</v>
      </c>
      <c r="P491" s="118">
        <v>0</v>
      </c>
      <c r="Q491" s="118">
        <v>0</v>
      </c>
      <c r="R491" s="118">
        <v>0</v>
      </c>
      <c r="S491" s="118">
        <v>0</v>
      </c>
      <c r="T491" s="118">
        <v>0</v>
      </c>
      <c r="U491" s="118">
        <v>0</v>
      </c>
      <c r="V491" s="118">
        <v>19.899999999999999</v>
      </c>
      <c r="W491" s="118">
        <v>24</v>
      </c>
    </row>
    <row r="492" spans="1:23" ht="13.5" customHeight="1" x14ac:dyDescent="0.25">
      <c r="A492" s="170">
        <v>0.67708333333333304</v>
      </c>
      <c r="B492" s="118">
        <v>54</v>
      </c>
      <c r="C492" s="118">
        <v>0</v>
      </c>
      <c r="D492" s="118">
        <v>5</v>
      </c>
      <c r="E492" s="118">
        <v>23</v>
      </c>
      <c r="F492" s="118">
        <v>24</v>
      </c>
      <c r="G492" s="118">
        <v>2</v>
      </c>
      <c r="H492" s="118">
        <v>0</v>
      </c>
      <c r="I492" s="118">
        <v>0</v>
      </c>
      <c r="J492" s="118">
        <v>0</v>
      </c>
      <c r="K492" s="118">
        <v>0</v>
      </c>
      <c r="L492" s="118">
        <v>0</v>
      </c>
      <c r="M492" s="118">
        <v>0</v>
      </c>
      <c r="N492" s="118">
        <v>0</v>
      </c>
      <c r="O492" s="118">
        <v>0</v>
      </c>
      <c r="P492" s="118">
        <v>0</v>
      </c>
      <c r="Q492" s="118">
        <v>0</v>
      </c>
      <c r="R492" s="118">
        <v>0</v>
      </c>
      <c r="S492" s="118">
        <v>0</v>
      </c>
      <c r="T492" s="118">
        <v>0</v>
      </c>
      <c r="U492" s="118">
        <v>0</v>
      </c>
      <c r="V492" s="118">
        <v>19.600000000000001</v>
      </c>
      <c r="W492" s="118">
        <v>23.8</v>
      </c>
    </row>
    <row r="493" spans="1:23" ht="13.5" customHeight="1" x14ac:dyDescent="0.25">
      <c r="A493" s="170">
        <v>0.6875</v>
      </c>
      <c r="B493" s="118">
        <v>63</v>
      </c>
      <c r="C493" s="118">
        <v>2</v>
      </c>
      <c r="D493" s="118">
        <v>15</v>
      </c>
      <c r="E493" s="118">
        <v>33</v>
      </c>
      <c r="F493" s="118">
        <v>12</v>
      </c>
      <c r="G493" s="118">
        <v>1</v>
      </c>
      <c r="H493" s="118">
        <v>0</v>
      </c>
      <c r="I493" s="118">
        <v>0</v>
      </c>
      <c r="J493" s="118">
        <v>0</v>
      </c>
      <c r="K493" s="118">
        <v>0</v>
      </c>
      <c r="L493" s="118">
        <v>0</v>
      </c>
      <c r="M493" s="118">
        <v>0</v>
      </c>
      <c r="N493" s="118">
        <v>0</v>
      </c>
      <c r="O493" s="118">
        <v>0</v>
      </c>
      <c r="P493" s="118">
        <v>0</v>
      </c>
      <c r="Q493" s="118">
        <v>0</v>
      </c>
      <c r="R493" s="118">
        <v>0</v>
      </c>
      <c r="S493" s="118">
        <v>0</v>
      </c>
      <c r="T493" s="118">
        <v>0</v>
      </c>
      <c r="U493" s="118">
        <v>0</v>
      </c>
      <c r="V493" s="118">
        <v>17.399999999999999</v>
      </c>
      <c r="W493" s="118">
        <v>22.6</v>
      </c>
    </row>
    <row r="494" spans="1:23" ht="13.5" customHeight="1" x14ac:dyDescent="0.25">
      <c r="A494" s="170">
        <v>0.69791666666666696</v>
      </c>
      <c r="B494" s="118">
        <v>45</v>
      </c>
      <c r="C494" s="118">
        <v>5</v>
      </c>
      <c r="D494" s="118">
        <v>5</v>
      </c>
      <c r="E494" s="118">
        <v>10</v>
      </c>
      <c r="F494" s="118">
        <v>22</v>
      </c>
      <c r="G494" s="118">
        <v>3</v>
      </c>
      <c r="H494" s="118">
        <v>0</v>
      </c>
      <c r="I494" s="118">
        <v>0</v>
      </c>
      <c r="J494" s="118">
        <v>0</v>
      </c>
      <c r="K494" s="118">
        <v>0</v>
      </c>
      <c r="L494" s="118">
        <v>0</v>
      </c>
      <c r="M494" s="118">
        <v>0</v>
      </c>
      <c r="N494" s="118">
        <v>0</v>
      </c>
      <c r="O494" s="118">
        <v>0</v>
      </c>
      <c r="P494" s="118">
        <v>0</v>
      </c>
      <c r="Q494" s="118">
        <v>0</v>
      </c>
      <c r="R494" s="118">
        <v>0</v>
      </c>
      <c r="S494" s="118">
        <v>0</v>
      </c>
      <c r="T494" s="118">
        <v>0</v>
      </c>
      <c r="U494" s="118">
        <v>0</v>
      </c>
      <c r="V494" s="118">
        <v>19</v>
      </c>
      <c r="W494" s="118">
        <v>23.8</v>
      </c>
    </row>
    <row r="495" spans="1:23" ht="13.5" customHeight="1" x14ac:dyDescent="0.25">
      <c r="A495" s="170">
        <v>0.70833333333333304</v>
      </c>
      <c r="B495" s="118">
        <v>35</v>
      </c>
      <c r="C495" s="118">
        <v>0</v>
      </c>
      <c r="D495" s="118">
        <v>4</v>
      </c>
      <c r="E495" s="118">
        <v>8</v>
      </c>
      <c r="F495" s="118">
        <v>17</v>
      </c>
      <c r="G495" s="118">
        <v>6</v>
      </c>
      <c r="H495" s="118">
        <v>0</v>
      </c>
      <c r="I495" s="118">
        <v>0</v>
      </c>
      <c r="J495" s="118">
        <v>0</v>
      </c>
      <c r="K495" s="118">
        <v>0</v>
      </c>
      <c r="L495" s="118">
        <v>0</v>
      </c>
      <c r="M495" s="118">
        <v>0</v>
      </c>
      <c r="N495" s="118">
        <v>0</v>
      </c>
      <c r="O495" s="118">
        <v>0</v>
      </c>
      <c r="P495" s="118">
        <v>0</v>
      </c>
      <c r="Q495" s="118">
        <v>0</v>
      </c>
      <c r="R495" s="118">
        <v>0</v>
      </c>
      <c r="S495" s="118">
        <v>0</v>
      </c>
      <c r="T495" s="118">
        <v>0</v>
      </c>
      <c r="U495" s="118">
        <v>0</v>
      </c>
      <c r="V495" s="118">
        <v>20.6</v>
      </c>
      <c r="W495" s="118">
        <v>25.7</v>
      </c>
    </row>
    <row r="496" spans="1:23" ht="13.5" customHeight="1" x14ac:dyDescent="0.25">
      <c r="A496" s="170">
        <v>0.71875</v>
      </c>
      <c r="B496" s="118">
        <v>48</v>
      </c>
      <c r="C496" s="118">
        <v>0</v>
      </c>
      <c r="D496" s="118">
        <v>3</v>
      </c>
      <c r="E496" s="118">
        <v>11</v>
      </c>
      <c r="F496" s="118">
        <v>25</v>
      </c>
      <c r="G496" s="118">
        <v>9</v>
      </c>
      <c r="H496" s="118">
        <v>0</v>
      </c>
      <c r="I496" s="118">
        <v>0</v>
      </c>
      <c r="J496" s="118">
        <v>0</v>
      </c>
      <c r="K496" s="118">
        <v>0</v>
      </c>
      <c r="L496" s="118">
        <v>0</v>
      </c>
      <c r="M496" s="118">
        <v>0</v>
      </c>
      <c r="N496" s="118">
        <v>0</v>
      </c>
      <c r="O496" s="118">
        <v>0</v>
      </c>
      <c r="P496" s="118">
        <v>0</v>
      </c>
      <c r="Q496" s="118">
        <v>0</v>
      </c>
      <c r="R496" s="118">
        <v>0</v>
      </c>
      <c r="S496" s="118">
        <v>0</v>
      </c>
      <c r="T496" s="118">
        <v>0</v>
      </c>
      <c r="U496" s="118">
        <v>0</v>
      </c>
      <c r="V496" s="118">
        <v>21.6</v>
      </c>
      <c r="W496" s="118">
        <v>25.5</v>
      </c>
    </row>
    <row r="497" spans="1:23" ht="13.5" customHeight="1" x14ac:dyDescent="0.25">
      <c r="A497" s="170">
        <v>0.72916666666666696</v>
      </c>
      <c r="B497" s="118">
        <v>43</v>
      </c>
      <c r="C497" s="118">
        <v>3</v>
      </c>
      <c r="D497" s="118">
        <v>7</v>
      </c>
      <c r="E497" s="118">
        <v>19</v>
      </c>
      <c r="F497" s="118">
        <v>11</v>
      </c>
      <c r="G497" s="118">
        <v>3</v>
      </c>
      <c r="H497" s="118">
        <v>0</v>
      </c>
      <c r="I497" s="118">
        <v>0</v>
      </c>
      <c r="J497" s="118">
        <v>0</v>
      </c>
      <c r="K497" s="118">
        <v>0</v>
      </c>
      <c r="L497" s="118">
        <v>0</v>
      </c>
      <c r="M497" s="118">
        <v>0</v>
      </c>
      <c r="N497" s="118">
        <v>0</v>
      </c>
      <c r="O497" s="118">
        <v>0</v>
      </c>
      <c r="P497" s="118">
        <v>0</v>
      </c>
      <c r="Q497" s="118">
        <v>0</v>
      </c>
      <c r="R497" s="118">
        <v>0</v>
      </c>
      <c r="S497" s="118">
        <v>0</v>
      </c>
      <c r="T497" s="118">
        <v>0</v>
      </c>
      <c r="U497" s="118">
        <v>0</v>
      </c>
      <c r="V497" s="118">
        <v>18</v>
      </c>
      <c r="W497" s="118">
        <v>23.3</v>
      </c>
    </row>
    <row r="498" spans="1:23" ht="13.5" customHeight="1" x14ac:dyDescent="0.25">
      <c r="A498" s="170">
        <v>0.73958333333333304</v>
      </c>
      <c r="B498" s="118">
        <v>43</v>
      </c>
      <c r="C498" s="118">
        <v>0</v>
      </c>
      <c r="D498" s="118">
        <v>2</v>
      </c>
      <c r="E498" s="118">
        <v>15</v>
      </c>
      <c r="F498" s="118">
        <v>22</v>
      </c>
      <c r="G498" s="118">
        <v>4</v>
      </c>
      <c r="H498" s="118">
        <v>0</v>
      </c>
      <c r="I498" s="118">
        <v>0</v>
      </c>
      <c r="J498" s="118">
        <v>0</v>
      </c>
      <c r="K498" s="118">
        <v>0</v>
      </c>
      <c r="L498" s="118">
        <v>0</v>
      </c>
      <c r="M498" s="118">
        <v>0</v>
      </c>
      <c r="N498" s="118">
        <v>0</v>
      </c>
      <c r="O498" s="118">
        <v>0</v>
      </c>
      <c r="P498" s="118">
        <v>0</v>
      </c>
      <c r="Q498" s="118">
        <v>0</v>
      </c>
      <c r="R498" s="118">
        <v>0</v>
      </c>
      <c r="S498" s="118">
        <v>0</v>
      </c>
      <c r="T498" s="118">
        <v>0</v>
      </c>
      <c r="U498" s="118">
        <v>0</v>
      </c>
      <c r="V498" s="118">
        <v>20.8</v>
      </c>
      <c r="W498" s="118">
        <v>24.7</v>
      </c>
    </row>
    <row r="499" spans="1:23" ht="13.5" customHeight="1" x14ac:dyDescent="0.25">
      <c r="A499" s="170">
        <v>0.75</v>
      </c>
      <c r="B499" s="118">
        <v>44</v>
      </c>
      <c r="C499" s="118">
        <v>0</v>
      </c>
      <c r="D499" s="118">
        <v>5</v>
      </c>
      <c r="E499" s="118">
        <v>12</v>
      </c>
      <c r="F499" s="118">
        <v>20</v>
      </c>
      <c r="G499" s="118">
        <v>7</v>
      </c>
      <c r="H499" s="118">
        <v>0</v>
      </c>
      <c r="I499" s="118">
        <v>0</v>
      </c>
      <c r="J499" s="118">
        <v>0</v>
      </c>
      <c r="K499" s="118">
        <v>0</v>
      </c>
      <c r="L499" s="118">
        <v>0</v>
      </c>
      <c r="M499" s="118">
        <v>0</v>
      </c>
      <c r="N499" s="118">
        <v>0</v>
      </c>
      <c r="O499" s="118">
        <v>0</v>
      </c>
      <c r="P499" s="118">
        <v>0</v>
      </c>
      <c r="Q499" s="118">
        <v>0</v>
      </c>
      <c r="R499" s="118">
        <v>0</v>
      </c>
      <c r="S499" s="118">
        <v>0</v>
      </c>
      <c r="T499" s="118">
        <v>0</v>
      </c>
      <c r="U499" s="118">
        <v>0</v>
      </c>
      <c r="V499" s="118">
        <v>20.3</v>
      </c>
      <c r="W499" s="118">
        <v>25.4</v>
      </c>
    </row>
    <row r="500" spans="1:23" ht="13.5" customHeight="1" x14ac:dyDescent="0.25">
      <c r="A500" s="170">
        <v>0.76041666666666696</v>
      </c>
      <c r="B500" s="118">
        <v>47</v>
      </c>
      <c r="C500" s="118">
        <v>0</v>
      </c>
      <c r="D500" s="118">
        <v>1</v>
      </c>
      <c r="E500" s="118">
        <v>15</v>
      </c>
      <c r="F500" s="118">
        <v>24</v>
      </c>
      <c r="G500" s="118">
        <v>6</v>
      </c>
      <c r="H500" s="118">
        <v>1</v>
      </c>
      <c r="I500" s="118">
        <v>0</v>
      </c>
      <c r="J500" s="118">
        <v>0</v>
      </c>
      <c r="K500" s="118">
        <v>0</v>
      </c>
      <c r="L500" s="118">
        <v>0</v>
      </c>
      <c r="M500" s="118">
        <v>0</v>
      </c>
      <c r="N500" s="118">
        <v>0</v>
      </c>
      <c r="O500" s="118">
        <v>0</v>
      </c>
      <c r="P500" s="118">
        <v>0</v>
      </c>
      <c r="Q500" s="118">
        <v>0</v>
      </c>
      <c r="R500" s="118">
        <v>0</v>
      </c>
      <c r="S500" s="118">
        <v>0</v>
      </c>
      <c r="T500" s="118">
        <v>0</v>
      </c>
      <c r="U500" s="118">
        <v>0</v>
      </c>
      <c r="V500" s="118">
        <v>21.4</v>
      </c>
      <c r="W500" s="118">
        <v>25</v>
      </c>
    </row>
    <row r="501" spans="1:23" ht="13.5" customHeight="1" x14ac:dyDescent="0.25">
      <c r="A501" s="170">
        <v>0.77083333333333304</v>
      </c>
      <c r="B501" s="118">
        <v>52</v>
      </c>
      <c r="C501" s="118">
        <v>0</v>
      </c>
      <c r="D501" s="118">
        <v>8</v>
      </c>
      <c r="E501" s="118">
        <v>20</v>
      </c>
      <c r="F501" s="118">
        <v>20</v>
      </c>
      <c r="G501" s="118">
        <v>3</v>
      </c>
      <c r="H501" s="118">
        <v>1</v>
      </c>
      <c r="I501" s="118">
        <v>0</v>
      </c>
      <c r="J501" s="118">
        <v>0</v>
      </c>
      <c r="K501" s="118">
        <v>0</v>
      </c>
      <c r="L501" s="118">
        <v>0</v>
      </c>
      <c r="M501" s="118">
        <v>0</v>
      </c>
      <c r="N501" s="118">
        <v>0</v>
      </c>
      <c r="O501" s="118">
        <v>0</v>
      </c>
      <c r="P501" s="118">
        <v>0</v>
      </c>
      <c r="Q501" s="118">
        <v>0</v>
      </c>
      <c r="R501" s="118">
        <v>0</v>
      </c>
      <c r="S501" s="118">
        <v>0</v>
      </c>
      <c r="T501" s="118">
        <v>0</v>
      </c>
      <c r="U501" s="118">
        <v>0</v>
      </c>
      <c r="V501" s="118">
        <v>19.399999999999999</v>
      </c>
      <c r="W501" s="118">
        <v>23.7</v>
      </c>
    </row>
    <row r="502" spans="1:23" ht="13.5" customHeight="1" x14ac:dyDescent="0.25">
      <c r="A502" s="170">
        <v>0.78125</v>
      </c>
      <c r="B502" s="118">
        <v>34</v>
      </c>
      <c r="C502" s="118">
        <v>0</v>
      </c>
      <c r="D502" s="118">
        <v>5</v>
      </c>
      <c r="E502" s="118">
        <v>13</v>
      </c>
      <c r="F502" s="118">
        <v>13</v>
      </c>
      <c r="G502" s="118">
        <v>2</v>
      </c>
      <c r="H502" s="118">
        <v>1</v>
      </c>
      <c r="I502" s="118">
        <v>0</v>
      </c>
      <c r="J502" s="118">
        <v>0</v>
      </c>
      <c r="K502" s="118">
        <v>0</v>
      </c>
      <c r="L502" s="118">
        <v>0</v>
      </c>
      <c r="M502" s="118">
        <v>0</v>
      </c>
      <c r="N502" s="118">
        <v>0</v>
      </c>
      <c r="O502" s="118">
        <v>0</v>
      </c>
      <c r="P502" s="118">
        <v>0</v>
      </c>
      <c r="Q502" s="118">
        <v>0</v>
      </c>
      <c r="R502" s="118">
        <v>0</v>
      </c>
      <c r="S502" s="118">
        <v>0</v>
      </c>
      <c r="T502" s="118">
        <v>0</v>
      </c>
      <c r="U502" s="118">
        <v>0</v>
      </c>
      <c r="V502" s="118">
        <v>20</v>
      </c>
      <c r="W502" s="118">
        <v>23.2</v>
      </c>
    </row>
    <row r="503" spans="1:23" ht="13.5" customHeight="1" x14ac:dyDescent="0.25">
      <c r="A503" s="170">
        <v>0.79166666666666696</v>
      </c>
      <c r="B503" s="118">
        <v>45</v>
      </c>
      <c r="C503" s="118">
        <v>1</v>
      </c>
      <c r="D503" s="118">
        <v>5</v>
      </c>
      <c r="E503" s="118">
        <v>16</v>
      </c>
      <c r="F503" s="118">
        <v>18</v>
      </c>
      <c r="G503" s="118">
        <v>5</v>
      </c>
      <c r="H503" s="118">
        <v>0</v>
      </c>
      <c r="I503" s="118">
        <v>0</v>
      </c>
      <c r="J503" s="118">
        <v>0</v>
      </c>
      <c r="K503" s="118">
        <v>0</v>
      </c>
      <c r="L503" s="118">
        <v>0</v>
      </c>
      <c r="M503" s="118">
        <v>0</v>
      </c>
      <c r="N503" s="118">
        <v>0</v>
      </c>
      <c r="O503" s="118">
        <v>0</v>
      </c>
      <c r="P503" s="118">
        <v>0</v>
      </c>
      <c r="Q503" s="118">
        <v>0</v>
      </c>
      <c r="R503" s="118">
        <v>0</v>
      </c>
      <c r="S503" s="118">
        <v>0</v>
      </c>
      <c r="T503" s="118">
        <v>0</v>
      </c>
      <c r="U503" s="118">
        <v>0</v>
      </c>
      <c r="V503" s="118">
        <v>19.899999999999999</v>
      </c>
      <c r="W503" s="118">
        <v>24.7</v>
      </c>
    </row>
    <row r="504" spans="1:23" ht="13.5" customHeight="1" x14ac:dyDescent="0.25">
      <c r="A504" s="170">
        <v>0.80208333333333304</v>
      </c>
      <c r="B504" s="118">
        <v>38</v>
      </c>
      <c r="C504" s="118">
        <v>0</v>
      </c>
      <c r="D504" s="118">
        <v>4</v>
      </c>
      <c r="E504" s="118">
        <v>9</v>
      </c>
      <c r="F504" s="118">
        <v>21</v>
      </c>
      <c r="G504" s="118">
        <v>4</v>
      </c>
      <c r="H504" s="118">
        <v>0</v>
      </c>
      <c r="I504" s="118">
        <v>0</v>
      </c>
      <c r="J504" s="118">
        <v>0</v>
      </c>
      <c r="K504" s="118">
        <v>0</v>
      </c>
      <c r="L504" s="118">
        <v>0</v>
      </c>
      <c r="M504" s="118">
        <v>0</v>
      </c>
      <c r="N504" s="118">
        <v>0</v>
      </c>
      <c r="O504" s="118">
        <v>0</v>
      </c>
      <c r="P504" s="118">
        <v>0</v>
      </c>
      <c r="Q504" s="118">
        <v>0</v>
      </c>
      <c r="R504" s="118">
        <v>0</v>
      </c>
      <c r="S504" s="118">
        <v>0</v>
      </c>
      <c r="T504" s="118">
        <v>0</v>
      </c>
      <c r="U504" s="118">
        <v>0</v>
      </c>
      <c r="V504" s="118">
        <v>20.9</v>
      </c>
      <c r="W504" s="118">
        <v>23.7</v>
      </c>
    </row>
    <row r="505" spans="1:23" ht="13.5" customHeight="1" x14ac:dyDescent="0.25">
      <c r="A505" s="170">
        <v>0.8125</v>
      </c>
      <c r="B505" s="118">
        <v>29</v>
      </c>
      <c r="C505" s="118">
        <v>1</v>
      </c>
      <c r="D505" s="118">
        <v>4</v>
      </c>
      <c r="E505" s="118">
        <v>8</v>
      </c>
      <c r="F505" s="118">
        <v>13</v>
      </c>
      <c r="G505" s="118">
        <v>3</v>
      </c>
      <c r="H505" s="118">
        <v>0</v>
      </c>
      <c r="I505" s="118">
        <v>0</v>
      </c>
      <c r="J505" s="118">
        <v>0</v>
      </c>
      <c r="K505" s="118">
        <v>0</v>
      </c>
      <c r="L505" s="118">
        <v>0</v>
      </c>
      <c r="M505" s="118">
        <v>0</v>
      </c>
      <c r="N505" s="118">
        <v>0</v>
      </c>
      <c r="O505" s="118">
        <v>0</v>
      </c>
      <c r="P505" s="118">
        <v>0</v>
      </c>
      <c r="Q505" s="118">
        <v>0</v>
      </c>
      <c r="R505" s="118">
        <v>0</v>
      </c>
      <c r="S505" s="118">
        <v>0</v>
      </c>
      <c r="T505" s="118">
        <v>0</v>
      </c>
      <c r="U505" s="118">
        <v>0</v>
      </c>
      <c r="V505" s="118">
        <v>20.2</v>
      </c>
      <c r="W505" s="118">
        <v>24.1</v>
      </c>
    </row>
    <row r="506" spans="1:23" ht="13.5" customHeight="1" x14ac:dyDescent="0.25">
      <c r="A506" s="170">
        <v>0.82291666666666696</v>
      </c>
      <c r="B506" s="118">
        <v>13</v>
      </c>
      <c r="C506" s="118">
        <v>1</v>
      </c>
      <c r="D506" s="118">
        <v>0</v>
      </c>
      <c r="E506" s="118">
        <v>1</v>
      </c>
      <c r="F506" s="118">
        <v>6</v>
      </c>
      <c r="G506" s="118">
        <v>5</v>
      </c>
      <c r="H506" s="118">
        <v>0</v>
      </c>
      <c r="I506" s="118">
        <v>0</v>
      </c>
      <c r="J506" s="118">
        <v>0</v>
      </c>
      <c r="K506" s="118">
        <v>0</v>
      </c>
      <c r="L506" s="118">
        <v>0</v>
      </c>
      <c r="M506" s="118">
        <v>0</v>
      </c>
      <c r="N506" s="118">
        <v>0</v>
      </c>
      <c r="O506" s="118">
        <v>0</v>
      </c>
      <c r="P506" s="118">
        <v>0</v>
      </c>
      <c r="Q506" s="118">
        <v>0</v>
      </c>
      <c r="R506" s="118">
        <v>0</v>
      </c>
      <c r="S506" s="118">
        <v>0</v>
      </c>
      <c r="T506" s="118">
        <v>0</v>
      </c>
      <c r="U506" s="118">
        <v>0</v>
      </c>
      <c r="V506" s="118">
        <v>23.4</v>
      </c>
      <c r="W506" s="118">
        <v>27.3</v>
      </c>
    </row>
    <row r="507" spans="1:23" ht="13.5" customHeight="1" x14ac:dyDescent="0.25">
      <c r="A507" s="170">
        <v>0.83333333333333304</v>
      </c>
      <c r="B507" s="118">
        <v>14</v>
      </c>
      <c r="C507" s="118">
        <v>0</v>
      </c>
      <c r="D507" s="118">
        <v>0</v>
      </c>
      <c r="E507" s="118">
        <v>5</v>
      </c>
      <c r="F507" s="118">
        <v>5</v>
      </c>
      <c r="G507" s="118">
        <v>3</v>
      </c>
      <c r="H507" s="118">
        <v>1</v>
      </c>
      <c r="I507" s="118">
        <v>0</v>
      </c>
      <c r="J507" s="118">
        <v>0</v>
      </c>
      <c r="K507" s="118">
        <v>0</v>
      </c>
      <c r="L507" s="118">
        <v>0</v>
      </c>
      <c r="M507" s="118">
        <v>0</v>
      </c>
      <c r="N507" s="118">
        <v>0</v>
      </c>
      <c r="O507" s="118">
        <v>0</v>
      </c>
      <c r="P507" s="118">
        <v>0</v>
      </c>
      <c r="Q507" s="118">
        <v>0</v>
      </c>
      <c r="R507" s="118">
        <v>0</v>
      </c>
      <c r="S507" s="118">
        <v>0</v>
      </c>
      <c r="T507" s="118">
        <v>0</v>
      </c>
      <c r="U507" s="118">
        <v>0</v>
      </c>
      <c r="V507" s="118">
        <v>22.8</v>
      </c>
      <c r="W507" s="118">
        <v>27</v>
      </c>
    </row>
    <row r="508" spans="1:23" ht="13.5" customHeight="1" x14ac:dyDescent="0.25">
      <c r="A508" s="170">
        <v>0.84375</v>
      </c>
      <c r="B508" s="118">
        <v>17</v>
      </c>
      <c r="C508" s="118">
        <v>0</v>
      </c>
      <c r="D508" s="118">
        <v>1</v>
      </c>
      <c r="E508" s="118">
        <v>2</v>
      </c>
      <c r="F508" s="118">
        <v>9</v>
      </c>
      <c r="G508" s="118">
        <v>4</v>
      </c>
      <c r="H508" s="118">
        <v>0</v>
      </c>
      <c r="I508" s="118">
        <v>1</v>
      </c>
      <c r="J508" s="118">
        <v>0</v>
      </c>
      <c r="K508" s="118">
        <v>0</v>
      </c>
      <c r="L508" s="118">
        <v>0</v>
      </c>
      <c r="M508" s="118">
        <v>0</v>
      </c>
      <c r="N508" s="118">
        <v>0</v>
      </c>
      <c r="O508" s="118">
        <v>0</v>
      </c>
      <c r="P508" s="118">
        <v>0</v>
      </c>
      <c r="Q508" s="118">
        <v>0</v>
      </c>
      <c r="R508" s="118">
        <v>0</v>
      </c>
      <c r="S508" s="118">
        <v>0</v>
      </c>
      <c r="T508" s="118">
        <v>0</v>
      </c>
      <c r="U508" s="118">
        <v>0</v>
      </c>
      <c r="V508" s="118">
        <v>22.9</v>
      </c>
      <c r="W508" s="118">
        <v>27.3</v>
      </c>
    </row>
    <row r="509" spans="1:23" ht="13.5" customHeight="1" x14ac:dyDescent="0.25">
      <c r="A509" s="170">
        <v>0.85416666666666696</v>
      </c>
      <c r="B509" s="118">
        <v>12</v>
      </c>
      <c r="C509" s="118">
        <v>0</v>
      </c>
      <c r="D509" s="118">
        <v>1</v>
      </c>
      <c r="E509" s="118">
        <v>2</v>
      </c>
      <c r="F509" s="118">
        <v>7</v>
      </c>
      <c r="G509" s="118">
        <v>2</v>
      </c>
      <c r="H509" s="118">
        <v>0</v>
      </c>
      <c r="I509" s="118">
        <v>0</v>
      </c>
      <c r="J509" s="118">
        <v>0</v>
      </c>
      <c r="K509" s="118">
        <v>0</v>
      </c>
      <c r="L509" s="118">
        <v>0</v>
      </c>
      <c r="M509" s="118">
        <v>0</v>
      </c>
      <c r="N509" s="118">
        <v>0</v>
      </c>
      <c r="O509" s="118">
        <v>0</v>
      </c>
      <c r="P509" s="118">
        <v>0</v>
      </c>
      <c r="Q509" s="118">
        <v>0</v>
      </c>
      <c r="R509" s="118">
        <v>0</v>
      </c>
      <c r="S509" s="118">
        <v>0</v>
      </c>
      <c r="T509" s="118">
        <v>0</v>
      </c>
      <c r="U509" s="118">
        <v>0</v>
      </c>
      <c r="V509" s="118">
        <v>21.6</v>
      </c>
      <c r="W509" s="118">
        <v>25.4</v>
      </c>
    </row>
    <row r="510" spans="1:23" ht="13.5" customHeight="1" x14ac:dyDescent="0.25">
      <c r="A510" s="170">
        <v>0.86458333333333304</v>
      </c>
      <c r="B510" s="118">
        <v>13</v>
      </c>
      <c r="C510" s="118">
        <v>0</v>
      </c>
      <c r="D510" s="118">
        <v>3</v>
      </c>
      <c r="E510" s="118">
        <v>3</v>
      </c>
      <c r="F510" s="118">
        <v>6</v>
      </c>
      <c r="G510" s="118">
        <v>1</v>
      </c>
      <c r="H510" s="118">
        <v>0</v>
      </c>
      <c r="I510" s="118">
        <v>0</v>
      </c>
      <c r="J510" s="118">
        <v>0</v>
      </c>
      <c r="K510" s="118">
        <v>0</v>
      </c>
      <c r="L510" s="118">
        <v>0</v>
      </c>
      <c r="M510" s="118">
        <v>0</v>
      </c>
      <c r="N510" s="118">
        <v>0</v>
      </c>
      <c r="O510" s="118">
        <v>0</v>
      </c>
      <c r="P510" s="118">
        <v>0</v>
      </c>
      <c r="Q510" s="118">
        <v>0</v>
      </c>
      <c r="R510" s="118">
        <v>0</v>
      </c>
      <c r="S510" s="118">
        <v>0</v>
      </c>
      <c r="T510" s="118">
        <v>0</v>
      </c>
      <c r="U510" s="118">
        <v>0</v>
      </c>
      <c r="V510" s="118">
        <v>19.3</v>
      </c>
      <c r="W510" s="118">
        <v>24.2</v>
      </c>
    </row>
    <row r="511" spans="1:23" ht="13.5" customHeight="1" x14ac:dyDescent="0.25">
      <c r="A511" s="170">
        <v>0.875</v>
      </c>
      <c r="B511" s="118">
        <v>20</v>
      </c>
      <c r="C511" s="118">
        <v>0</v>
      </c>
      <c r="D511" s="118">
        <v>0</v>
      </c>
      <c r="E511" s="118">
        <v>3</v>
      </c>
      <c r="F511" s="118">
        <v>8</v>
      </c>
      <c r="G511" s="118">
        <v>8</v>
      </c>
      <c r="H511" s="118">
        <v>1</v>
      </c>
      <c r="I511" s="118">
        <v>0</v>
      </c>
      <c r="J511" s="118">
        <v>0</v>
      </c>
      <c r="K511" s="118">
        <v>0</v>
      </c>
      <c r="L511" s="118">
        <v>0</v>
      </c>
      <c r="M511" s="118">
        <v>0</v>
      </c>
      <c r="N511" s="118">
        <v>0</v>
      </c>
      <c r="O511" s="118">
        <v>0</v>
      </c>
      <c r="P511" s="118">
        <v>0</v>
      </c>
      <c r="Q511" s="118">
        <v>0</v>
      </c>
      <c r="R511" s="118">
        <v>0</v>
      </c>
      <c r="S511" s="118">
        <v>0</v>
      </c>
      <c r="T511" s="118">
        <v>0</v>
      </c>
      <c r="U511" s="118">
        <v>0</v>
      </c>
      <c r="V511" s="118">
        <v>23.6</v>
      </c>
      <c r="W511" s="118">
        <v>27.1</v>
      </c>
    </row>
    <row r="512" spans="1:23" ht="13.5" customHeight="1" x14ac:dyDescent="0.25">
      <c r="A512" s="170">
        <v>0.88541666666666696</v>
      </c>
      <c r="B512" s="118">
        <v>11</v>
      </c>
      <c r="C512" s="118">
        <v>0</v>
      </c>
      <c r="D512" s="118">
        <v>1</v>
      </c>
      <c r="E512" s="118">
        <v>1</v>
      </c>
      <c r="F512" s="118">
        <v>4</v>
      </c>
      <c r="G512" s="118">
        <v>2</v>
      </c>
      <c r="H512" s="118">
        <v>1</v>
      </c>
      <c r="I512" s="118">
        <v>2</v>
      </c>
      <c r="J512" s="118">
        <v>0</v>
      </c>
      <c r="K512" s="118">
        <v>0</v>
      </c>
      <c r="L512" s="118">
        <v>0</v>
      </c>
      <c r="M512" s="118">
        <v>0</v>
      </c>
      <c r="N512" s="118">
        <v>0</v>
      </c>
      <c r="O512" s="118">
        <v>0</v>
      </c>
      <c r="P512" s="118">
        <v>0</v>
      </c>
      <c r="Q512" s="118">
        <v>0</v>
      </c>
      <c r="R512" s="118">
        <v>0</v>
      </c>
      <c r="S512" s="118">
        <v>0</v>
      </c>
      <c r="T512" s="118">
        <v>0</v>
      </c>
      <c r="U512" s="118">
        <v>0</v>
      </c>
      <c r="V512" s="118">
        <v>25.2</v>
      </c>
      <c r="W512" s="118">
        <v>37.200000000000003</v>
      </c>
    </row>
    <row r="513" spans="1:23" ht="13.5" customHeight="1" x14ac:dyDescent="0.25">
      <c r="A513" s="170">
        <v>0.89583333333333304</v>
      </c>
      <c r="B513" s="118">
        <v>12</v>
      </c>
      <c r="C513" s="118">
        <v>0</v>
      </c>
      <c r="D513" s="118">
        <v>0</v>
      </c>
      <c r="E513" s="118">
        <v>2</v>
      </c>
      <c r="F513" s="118">
        <v>6</v>
      </c>
      <c r="G513" s="118">
        <v>3</v>
      </c>
      <c r="H513" s="118">
        <v>1</v>
      </c>
      <c r="I513" s="118">
        <v>0</v>
      </c>
      <c r="J513" s="118">
        <v>0</v>
      </c>
      <c r="K513" s="118">
        <v>0</v>
      </c>
      <c r="L513" s="118">
        <v>0</v>
      </c>
      <c r="M513" s="118">
        <v>0</v>
      </c>
      <c r="N513" s="118">
        <v>0</v>
      </c>
      <c r="O513" s="118">
        <v>0</v>
      </c>
      <c r="P513" s="118">
        <v>0</v>
      </c>
      <c r="Q513" s="118">
        <v>0</v>
      </c>
      <c r="R513" s="118">
        <v>0</v>
      </c>
      <c r="S513" s="118">
        <v>0</v>
      </c>
      <c r="T513" s="118">
        <v>0</v>
      </c>
      <c r="U513" s="118">
        <v>0</v>
      </c>
      <c r="V513" s="118">
        <v>22.6</v>
      </c>
      <c r="W513" s="118">
        <v>27.3</v>
      </c>
    </row>
    <row r="514" spans="1:23" ht="13.5" customHeight="1" x14ac:dyDescent="0.25">
      <c r="A514" s="170">
        <v>0.90625</v>
      </c>
      <c r="B514" s="118">
        <v>12</v>
      </c>
      <c r="C514" s="118">
        <v>0</v>
      </c>
      <c r="D514" s="118">
        <v>1</v>
      </c>
      <c r="E514" s="118">
        <v>1</v>
      </c>
      <c r="F514" s="118">
        <v>6</v>
      </c>
      <c r="G514" s="118">
        <v>2</v>
      </c>
      <c r="H514" s="118">
        <v>1</v>
      </c>
      <c r="I514" s="118">
        <v>1</v>
      </c>
      <c r="J514" s="118">
        <v>0</v>
      </c>
      <c r="K514" s="118">
        <v>0</v>
      </c>
      <c r="L514" s="118">
        <v>0</v>
      </c>
      <c r="M514" s="118">
        <v>0</v>
      </c>
      <c r="N514" s="118">
        <v>0</v>
      </c>
      <c r="O514" s="118">
        <v>0</v>
      </c>
      <c r="P514" s="118">
        <v>0</v>
      </c>
      <c r="Q514" s="118">
        <v>0</v>
      </c>
      <c r="R514" s="118">
        <v>0</v>
      </c>
      <c r="S514" s="118">
        <v>0</v>
      </c>
      <c r="T514" s="118">
        <v>0</v>
      </c>
      <c r="U514" s="118">
        <v>0</v>
      </c>
      <c r="V514" s="118">
        <v>24.7</v>
      </c>
      <c r="W514" s="118">
        <v>32.200000000000003</v>
      </c>
    </row>
    <row r="515" spans="1:23" ht="13.5" customHeight="1" x14ac:dyDescent="0.25">
      <c r="A515" s="170">
        <v>0.91666666666666696</v>
      </c>
      <c r="B515" s="118">
        <v>19</v>
      </c>
      <c r="C515" s="118">
        <v>0</v>
      </c>
      <c r="D515" s="118">
        <v>3</v>
      </c>
      <c r="E515" s="118">
        <v>8</v>
      </c>
      <c r="F515" s="118">
        <v>5</v>
      </c>
      <c r="G515" s="118">
        <v>3</v>
      </c>
      <c r="H515" s="118">
        <v>0</v>
      </c>
      <c r="I515" s="118">
        <v>0</v>
      </c>
      <c r="J515" s="118">
        <v>0</v>
      </c>
      <c r="K515" s="118">
        <v>0</v>
      </c>
      <c r="L515" s="118">
        <v>0</v>
      </c>
      <c r="M515" s="118">
        <v>0</v>
      </c>
      <c r="N515" s="118">
        <v>0</v>
      </c>
      <c r="O515" s="118">
        <v>0</v>
      </c>
      <c r="P515" s="118">
        <v>0</v>
      </c>
      <c r="Q515" s="118">
        <v>0</v>
      </c>
      <c r="R515" s="118">
        <v>0</v>
      </c>
      <c r="S515" s="118">
        <v>0</v>
      </c>
      <c r="T515" s="118">
        <v>0</v>
      </c>
      <c r="U515" s="118">
        <v>0</v>
      </c>
      <c r="V515" s="118">
        <v>19.899999999999999</v>
      </c>
      <c r="W515" s="118">
        <v>25.3</v>
      </c>
    </row>
    <row r="516" spans="1:23" ht="13.5" customHeight="1" x14ac:dyDescent="0.25">
      <c r="A516" s="170">
        <v>0.92708333333333304</v>
      </c>
      <c r="B516" s="118">
        <v>15</v>
      </c>
      <c r="C516" s="118">
        <v>0</v>
      </c>
      <c r="D516" s="118">
        <v>0</v>
      </c>
      <c r="E516" s="118">
        <v>0</v>
      </c>
      <c r="F516" s="118">
        <v>7</v>
      </c>
      <c r="G516" s="118">
        <v>6</v>
      </c>
      <c r="H516" s="118">
        <v>2</v>
      </c>
      <c r="I516" s="118">
        <v>0</v>
      </c>
      <c r="J516" s="118">
        <v>0</v>
      </c>
      <c r="K516" s="118">
        <v>0</v>
      </c>
      <c r="L516" s="118">
        <v>0</v>
      </c>
      <c r="M516" s="118">
        <v>0</v>
      </c>
      <c r="N516" s="118">
        <v>0</v>
      </c>
      <c r="O516" s="118">
        <v>0</v>
      </c>
      <c r="P516" s="118">
        <v>0</v>
      </c>
      <c r="Q516" s="118">
        <v>0</v>
      </c>
      <c r="R516" s="118">
        <v>0</v>
      </c>
      <c r="S516" s="118">
        <v>0</v>
      </c>
      <c r="T516" s="118">
        <v>0</v>
      </c>
      <c r="U516" s="118">
        <v>0</v>
      </c>
      <c r="V516" s="118">
        <v>25.9</v>
      </c>
      <c r="W516" s="118">
        <v>30</v>
      </c>
    </row>
    <row r="517" spans="1:23" ht="13.5" customHeight="1" x14ac:dyDescent="0.25">
      <c r="A517" s="170">
        <v>0.9375</v>
      </c>
      <c r="B517" s="118">
        <v>6</v>
      </c>
      <c r="C517" s="118">
        <v>0</v>
      </c>
      <c r="D517" s="118">
        <v>1</v>
      </c>
      <c r="E517" s="118">
        <v>1</v>
      </c>
      <c r="F517" s="118">
        <v>1</v>
      </c>
      <c r="G517" s="118">
        <v>2</v>
      </c>
      <c r="H517" s="118">
        <v>1</v>
      </c>
      <c r="I517" s="118">
        <v>0</v>
      </c>
      <c r="J517" s="118">
        <v>0</v>
      </c>
      <c r="K517" s="118">
        <v>0</v>
      </c>
      <c r="L517" s="118">
        <v>0</v>
      </c>
      <c r="M517" s="118">
        <v>0</v>
      </c>
      <c r="N517" s="118">
        <v>0</v>
      </c>
      <c r="O517" s="118">
        <v>0</v>
      </c>
      <c r="P517" s="118">
        <v>0</v>
      </c>
      <c r="Q517" s="118">
        <v>0</v>
      </c>
      <c r="R517" s="118">
        <v>0</v>
      </c>
      <c r="S517" s="118">
        <v>0</v>
      </c>
      <c r="T517" s="118">
        <v>0</v>
      </c>
      <c r="U517" s="118">
        <v>0</v>
      </c>
      <c r="V517" s="118">
        <v>22.9</v>
      </c>
      <c r="W517" s="118" t="s">
        <v>187</v>
      </c>
    </row>
    <row r="518" spans="1:23" ht="13.5" customHeight="1" x14ac:dyDescent="0.25">
      <c r="A518" s="170">
        <v>0.94791666666666696</v>
      </c>
      <c r="B518" s="118">
        <v>7</v>
      </c>
      <c r="C518" s="118">
        <v>0</v>
      </c>
      <c r="D518" s="118">
        <v>0</v>
      </c>
      <c r="E518" s="118">
        <v>1</v>
      </c>
      <c r="F518" s="118">
        <v>4</v>
      </c>
      <c r="G518" s="118">
        <v>2</v>
      </c>
      <c r="H518" s="118">
        <v>0</v>
      </c>
      <c r="I518" s="118">
        <v>0</v>
      </c>
      <c r="J518" s="118">
        <v>0</v>
      </c>
      <c r="K518" s="118">
        <v>0</v>
      </c>
      <c r="L518" s="118">
        <v>0</v>
      </c>
      <c r="M518" s="118">
        <v>0</v>
      </c>
      <c r="N518" s="118">
        <v>0</v>
      </c>
      <c r="O518" s="118">
        <v>0</v>
      </c>
      <c r="P518" s="118">
        <v>0</v>
      </c>
      <c r="Q518" s="118">
        <v>0</v>
      </c>
      <c r="R518" s="118">
        <v>0</v>
      </c>
      <c r="S518" s="118">
        <v>0</v>
      </c>
      <c r="T518" s="118">
        <v>0</v>
      </c>
      <c r="U518" s="118">
        <v>0</v>
      </c>
      <c r="V518" s="118">
        <v>22.8</v>
      </c>
      <c r="W518" s="118" t="s">
        <v>187</v>
      </c>
    </row>
    <row r="519" spans="1:23" ht="13.5" customHeight="1" x14ac:dyDescent="0.25">
      <c r="A519" s="170">
        <v>0.95833333333333304</v>
      </c>
      <c r="B519" s="118">
        <v>5</v>
      </c>
      <c r="C519" s="118">
        <v>0</v>
      </c>
      <c r="D519" s="118">
        <v>1</v>
      </c>
      <c r="E519" s="118">
        <v>0</v>
      </c>
      <c r="F519" s="118">
        <v>2</v>
      </c>
      <c r="G519" s="118">
        <v>2</v>
      </c>
      <c r="H519" s="118">
        <v>0</v>
      </c>
      <c r="I519" s="118">
        <v>0</v>
      </c>
      <c r="J519" s="118">
        <v>0</v>
      </c>
      <c r="K519" s="118">
        <v>0</v>
      </c>
      <c r="L519" s="118">
        <v>0</v>
      </c>
      <c r="M519" s="118">
        <v>0</v>
      </c>
      <c r="N519" s="118">
        <v>0</v>
      </c>
      <c r="O519" s="118">
        <v>0</v>
      </c>
      <c r="P519" s="118">
        <v>0</v>
      </c>
      <c r="Q519" s="118">
        <v>0</v>
      </c>
      <c r="R519" s="118">
        <v>0</v>
      </c>
      <c r="S519" s="118">
        <v>0</v>
      </c>
      <c r="T519" s="118">
        <v>0</v>
      </c>
      <c r="U519" s="118">
        <v>0</v>
      </c>
      <c r="V519" s="118">
        <v>21.3</v>
      </c>
      <c r="W519" s="118" t="s">
        <v>187</v>
      </c>
    </row>
    <row r="520" spans="1:23" ht="13.5" customHeight="1" x14ac:dyDescent="0.25">
      <c r="A520" s="170">
        <v>0.96875</v>
      </c>
      <c r="B520" s="118">
        <v>9</v>
      </c>
      <c r="C520" s="118">
        <v>0</v>
      </c>
      <c r="D520" s="118">
        <v>0</v>
      </c>
      <c r="E520" s="118">
        <v>1</v>
      </c>
      <c r="F520" s="118">
        <v>3</v>
      </c>
      <c r="G520" s="118">
        <v>2</v>
      </c>
      <c r="H520" s="118">
        <v>3</v>
      </c>
      <c r="I520" s="118">
        <v>0</v>
      </c>
      <c r="J520" s="118">
        <v>0</v>
      </c>
      <c r="K520" s="118">
        <v>0</v>
      </c>
      <c r="L520" s="118">
        <v>0</v>
      </c>
      <c r="M520" s="118">
        <v>0</v>
      </c>
      <c r="N520" s="118">
        <v>0</v>
      </c>
      <c r="O520" s="118">
        <v>0</v>
      </c>
      <c r="P520" s="118">
        <v>0</v>
      </c>
      <c r="Q520" s="118">
        <v>0</v>
      </c>
      <c r="R520" s="118">
        <v>0</v>
      </c>
      <c r="S520" s="118">
        <v>0</v>
      </c>
      <c r="T520" s="118">
        <v>0</v>
      </c>
      <c r="U520" s="118">
        <v>0</v>
      </c>
      <c r="V520" s="118">
        <v>25.8</v>
      </c>
      <c r="W520" s="118" t="s">
        <v>187</v>
      </c>
    </row>
    <row r="521" spans="1:23" ht="13.5" customHeight="1" x14ac:dyDescent="0.25">
      <c r="A521" s="170">
        <v>0.97916666666666696</v>
      </c>
      <c r="B521" s="118">
        <v>7</v>
      </c>
      <c r="C521" s="118">
        <v>1</v>
      </c>
      <c r="D521" s="118">
        <v>0</v>
      </c>
      <c r="E521" s="118">
        <v>2</v>
      </c>
      <c r="F521" s="118">
        <v>2</v>
      </c>
      <c r="G521" s="118">
        <v>1</v>
      </c>
      <c r="H521" s="118">
        <v>1</v>
      </c>
      <c r="I521" s="118">
        <v>0</v>
      </c>
      <c r="J521" s="118">
        <v>0</v>
      </c>
      <c r="K521" s="118">
        <v>0</v>
      </c>
      <c r="L521" s="118">
        <v>0</v>
      </c>
      <c r="M521" s="118">
        <v>0</v>
      </c>
      <c r="N521" s="118">
        <v>0</v>
      </c>
      <c r="O521" s="118">
        <v>0</v>
      </c>
      <c r="P521" s="118">
        <v>0</v>
      </c>
      <c r="Q521" s="118">
        <v>0</v>
      </c>
      <c r="R521" s="118">
        <v>0</v>
      </c>
      <c r="S521" s="118">
        <v>0</v>
      </c>
      <c r="T521" s="118">
        <v>0</v>
      </c>
      <c r="U521" s="118">
        <v>0</v>
      </c>
      <c r="V521" s="118">
        <v>20.5</v>
      </c>
      <c r="W521" s="118" t="s">
        <v>187</v>
      </c>
    </row>
    <row r="522" spans="1:23" ht="13.5" customHeight="1" thickBot="1" x14ac:dyDescent="0.3">
      <c r="A522" s="171">
        <v>0.98958333333333304</v>
      </c>
      <c r="B522" s="120">
        <v>3</v>
      </c>
      <c r="C522" s="120">
        <v>0</v>
      </c>
      <c r="D522" s="120">
        <v>0</v>
      </c>
      <c r="E522" s="120">
        <v>0</v>
      </c>
      <c r="F522" s="120">
        <v>1</v>
      </c>
      <c r="G522" s="120">
        <v>1</v>
      </c>
      <c r="H522" s="120">
        <v>1</v>
      </c>
      <c r="I522" s="120">
        <v>0</v>
      </c>
      <c r="J522" s="120">
        <v>0</v>
      </c>
      <c r="K522" s="120">
        <v>0</v>
      </c>
      <c r="L522" s="120">
        <v>0</v>
      </c>
      <c r="M522" s="120">
        <v>0</v>
      </c>
      <c r="N522" s="120">
        <v>0</v>
      </c>
      <c r="O522" s="120">
        <v>0</v>
      </c>
      <c r="P522" s="120">
        <v>0</v>
      </c>
      <c r="Q522" s="120">
        <v>0</v>
      </c>
      <c r="R522" s="120">
        <v>0</v>
      </c>
      <c r="S522" s="120">
        <v>0</v>
      </c>
      <c r="T522" s="120">
        <v>0</v>
      </c>
      <c r="U522" s="120">
        <v>0</v>
      </c>
      <c r="V522" s="120">
        <v>28.1</v>
      </c>
      <c r="W522" s="120" t="s">
        <v>187</v>
      </c>
    </row>
    <row r="523" spans="1:23" ht="13.5" customHeight="1" thickTop="1" x14ac:dyDescent="0.25">
      <c r="A523" s="286" t="s">
        <v>111</v>
      </c>
      <c r="B523" s="119">
        <f>SUM(B455:B502)</f>
        <v>2274</v>
      </c>
      <c r="C523" s="119">
        <f t="shared" ref="C523:U523" si="16">SUM(C455:C502)</f>
        <v>33</v>
      </c>
      <c r="D523" s="119">
        <f t="shared" si="16"/>
        <v>278</v>
      </c>
      <c r="E523" s="119">
        <f t="shared" si="16"/>
        <v>835</v>
      </c>
      <c r="F523" s="119">
        <f t="shared" si="16"/>
        <v>892</v>
      </c>
      <c r="G523" s="119">
        <f t="shared" si="16"/>
        <v>220</v>
      </c>
      <c r="H523" s="119">
        <f t="shared" si="16"/>
        <v>15</v>
      </c>
      <c r="I523" s="119">
        <f t="shared" si="16"/>
        <v>1</v>
      </c>
      <c r="J523" s="119">
        <f t="shared" si="16"/>
        <v>0</v>
      </c>
      <c r="K523" s="119">
        <f t="shared" si="16"/>
        <v>0</v>
      </c>
      <c r="L523" s="119">
        <f t="shared" si="16"/>
        <v>0</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19.8</v>
      </c>
      <c r="W523" s="119">
        <v>24.3</v>
      </c>
    </row>
    <row r="524" spans="1:23" ht="13.5" customHeight="1" x14ac:dyDescent="0.25">
      <c r="A524" s="287" t="s">
        <v>112</v>
      </c>
      <c r="B524" s="118">
        <f>SUM(B451:B514)</f>
        <v>2563</v>
      </c>
      <c r="C524" s="118">
        <f t="shared" ref="C524:U524" si="17">SUM(C451:C514)</f>
        <v>36</v>
      </c>
      <c r="D524" s="118">
        <f t="shared" si="17"/>
        <v>299</v>
      </c>
      <c r="E524" s="118">
        <f t="shared" si="17"/>
        <v>895</v>
      </c>
      <c r="F524" s="118">
        <f t="shared" si="17"/>
        <v>1017</v>
      </c>
      <c r="G524" s="118">
        <f t="shared" si="17"/>
        <v>279</v>
      </c>
      <c r="H524" s="118">
        <f t="shared" si="17"/>
        <v>32</v>
      </c>
      <c r="I524" s="118">
        <f t="shared" si="17"/>
        <v>5</v>
      </c>
      <c r="J524" s="118">
        <f t="shared" si="17"/>
        <v>0</v>
      </c>
      <c r="K524" s="118">
        <f t="shared" si="17"/>
        <v>0</v>
      </c>
      <c r="L524" s="118">
        <f t="shared" si="17"/>
        <v>0</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20.100000000000001</v>
      </c>
      <c r="W524" s="118">
        <v>24.6</v>
      </c>
    </row>
    <row r="525" spans="1:23" ht="13.5" customHeight="1" x14ac:dyDescent="0.25">
      <c r="A525" s="118" t="s">
        <v>113</v>
      </c>
      <c r="B525" s="118">
        <f>SUM(B451:B522)</f>
        <v>2634</v>
      </c>
      <c r="C525" s="118">
        <f t="shared" ref="C525:U525" si="18">SUM(C451:C522)</f>
        <v>37</v>
      </c>
      <c r="D525" s="118">
        <f t="shared" si="18"/>
        <v>304</v>
      </c>
      <c r="E525" s="118">
        <f t="shared" si="18"/>
        <v>908</v>
      </c>
      <c r="F525" s="118">
        <f t="shared" si="18"/>
        <v>1042</v>
      </c>
      <c r="G525" s="118">
        <f t="shared" si="18"/>
        <v>298</v>
      </c>
      <c r="H525" s="118">
        <f t="shared" si="18"/>
        <v>40</v>
      </c>
      <c r="I525" s="118">
        <f t="shared" si="18"/>
        <v>5</v>
      </c>
      <c r="J525" s="118">
        <f t="shared" si="18"/>
        <v>0</v>
      </c>
      <c r="K525" s="118">
        <f t="shared" si="18"/>
        <v>0</v>
      </c>
      <c r="L525" s="118">
        <f t="shared" si="18"/>
        <v>0</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20.2</v>
      </c>
      <c r="W525" s="118">
        <v>24.7</v>
      </c>
    </row>
    <row r="526" spans="1:23" ht="13.5" customHeight="1" thickBot="1" x14ac:dyDescent="0.3">
      <c r="A526" s="120" t="s">
        <v>114</v>
      </c>
      <c r="B526" s="120">
        <f>SUM(B427:B522)</f>
        <v>2730</v>
      </c>
      <c r="C526" s="120">
        <f t="shared" ref="C526:U526" si="19">SUM(C427:C522)</f>
        <v>38</v>
      </c>
      <c r="D526" s="120">
        <f t="shared" si="19"/>
        <v>307</v>
      </c>
      <c r="E526" s="120">
        <f t="shared" si="19"/>
        <v>922</v>
      </c>
      <c r="F526" s="120">
        <f t="shared" si="19"/>
        <v>1063</v>
      </c>
      <c r="G526" s="120">
        <f t="shared" si="19"/>
        <v>336</v>
      </c>
      <c r="H526" s="120">
        <f t="shared" si="19"/>
        <v>54</v>
      </c>
      <c r="I526" s="120">
        <f t="shared" si="19"/>
        <v>10</v>
      </c>
      <c r="J526" s="120">
        <f t="shared" si="19"/>
        <v>0</v>
      </c>
      <c r="K526" s="120">
        <f t="shared" si="19"/>
        <v>0</v>
      </c>
      <c r="L526" s="120">
        <f t="shared" si="19"/>
        <v>0</v>
      </c>
      <c r="M526" s="120">
        <f t="shared" si="19"/>
        <v>0</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20.399999999999999</v>
      </c>
      <c r="W526" s="120">
        <v>24.9</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5" t="s">
        <v>90</v>
      </c>
      <c r="C529" s="556"/>
      <c r="D529" s="556"/>
      <c r="E529" s="556"/>
      <c r="F529" s="556"/>
      <c r="G529" s="556"/>
      <c r="H529" s="556"/>
      <c r="I529" s="556"/>
      <c r="J529" s="556"/>
      <c r="K529" s="556"/>
      <c r="L529" s="556"/>
      <c r="M529" s="556"/>
      <c r="N529" s="556"/>
      <c r="O529" s="556"/>
      <c r="P529" s="556"/>
      <c r="Q529" s="556"/>
      <c r="R529" s="556"/>
      <c r="S529" s="556"/>
      <c r="T529" s="556"/>
      <c r="U529" s="556"/>
      <c r="V529" s="556"/>
      <c r="W529" s="557"/>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3</v>
      </c>
      <c r="C531" s="119">
        <v>0</v>
      </c>
      <c r="D531" s="119">
        <v>0</v>
      </c>
      <c r="E531" s="119">
        <v>0</v>
      </c>
      <c r="F531" s="119">
        <v>1</v>
      </c>
      <c r="G531" s="119">
        <v>1</v>
      </c>
      <c r="H531" s="119">
        <v>1</v>
      </c>
      <c r="I531" s="119">
        <v>0</v>
      </c>
      <c r="J531" s="119">
        <v>0</v>
      </c>
      <c r="K531" s="119">
        <v>0</v>
      </c>
      <c r="L531" s="119">
        <v>0</v>
      </c>
      <c r="M531" s="119">
        <v>0</v>
      </c>
      <c r="N531" s="119">
        <v>0</v>
      </c>
      <c r="O531" s="119">
        <v>0</v>
      </c>
      <c r="P531" s="119">
        <v>0</v>
      </c>
      <c r="Q531" s="119">
        <v>0</v>
      </c>
      <c r="R531" s="119">
        <v>0</v>
      </c>
      <c r="S531" s="119">
        <v>0</v>
      </c>
      <c r="T531" s="119">
        <v>0</v>
      </c>
      <c r="U531" s="119">
        <v>0</v>
      </c>
      <c r="V531" s="119">
        <v>27.5</v>
      </c>
      <c r="W531" s="119" t="s">
        <v>187</v>
      </c>
    </row>
    <row r="532" spans="1:23" ht="13.5" customHeight="1" x14ac:dyDescent="0.25">
      <c r="A532" s="170">
        <v>1.0416666666666666E-2</v>
      </c>
      <c r="B532" s="118">
        <v>2</v>
      </c>
      <c r="C532" s="118">
        <v>0</v>
      </c>
      <c r="D532" s="118">
        <v>0</v>
      </c>
      <c r="E532" s="118">
        <v>0</v>
      </c>
      <c r="F532" s="118">
        <v>1</v>
      </c>
      <c r="G532" s="118">
        <v>1</v>
      </c>
      <c r="H532" s="118">
        <v>0</v>
      </c>
      <c r="I532" s="118">
        <v>0</v>
      </c>
      <c r="J532" s="118">
        <v>0</v>
      </c>
      <c r="K532" s="118">
        <v>0</v>
      </c>
      <c r="L532" s="118">
        <v>0</v>
      </c>
      <c r="M532" s="118">
        <v>0</v>
      </c>
      <c r="N532" s="118">
        <v>0</v>
      </c>
      <c r="O532" s="118">
        <v>0</v>
      </c>
      <c r="P532" s="118">
        <v>0</v>
      </c>
      <c r="Q532" s="118">
        <v>0</v>
      </c>
      <c r="R532" s="118">
        <v>0</v>
      </c>
      <c r="S532" s="118">
        <v>0</v>
      </c>
      <c r="T532" s="118">
        <v>0</v>
      </c>
      <c r="U532" s="118">
        <v>0</v>
      </c>
      <c r="V532" s="118">
        <v>26.1</v>
      </c>
      <c r="W532" s="118" t="s">
        <v>187</v>
      </c>
    </row>
    <row r="533" spans="1:23" ht="13.5" customHeight="1" x14ac:dyDescent="0.25">
      <c r="A533" s="170">
        <v>2.0833333333333332E-2</v>
      </c>
      <c r="B533" s="118">
        <v>2</v>
      </c>
      <c r="C533" s="118">
        <v>0</v>
      </c>
      <c r="D533" s="118">
        <v>0</v>
      </c>
      <c r="E533" s="118">
        <v>0</v>
      </c>
      <c r="F533" s="118">
        <v>1</v>
      </c>
      <c r="G533" s="118">
        <v>0</v>
      </c>
      <c r="H533" s="118">
        <v>1</v>
      </c>
      <c r="I533" s="118">
        <v>0</v>
      </c>
      <c r="J533" s="118">
        <v>0</v>
      </c>
      <c r="K533" s="118">
        <v>0</v>
      </c>
      <c r="L533" s="118">
        <v>0</v>
      </c>
      <c r="M533" s="118">
        <v>0</v>
      </c>
      <c r="N533" s="118">
        <v>0</v>
      </c>
      <c r="O533" s="118">
        <v>0</v>
      </c>
      <c r="P533" s="118">
        <v>0</v>
      </c>
      <c r="Q533" s="118">
        <v>0</v>
      </c>
      <c r="R533" s="118">
        <v>0</v>
      </c>
      <c r="S533" s="118">
        <v>0</v>
      </c>
      <c r="T533" s="118">
        <v>0</v>
      </c>
      <c r="U533" s="118">
        <v>0</v>
      </c>
      <c r="V533" s="118">
        <v>26.4</v>
      </c>
      <c r="W533" s="118" t="s">
        <v>187</v>
      </c>
    </row>
    <row r="534" spans="1:23" ht="13.5" customHeight="1" x14ac:dyDescent="0.25">
      <c r="A534" s="170">
        <v>3.125E-2</v>
      </c>
      <c r="B534" s="118">
        <v>4</v>
      </c>
      <c r="C534" s="118">
        <v>0</v>
      </c>
      <c r="D534" s="118">
        <v>0</v>
      </c>
      <c r="E534" s="118">
        <v>0</v>
      </c>
      <c r="F534" s="118">
        <v>3</v>
      </c>
      <c r="G534" s="118">
        <v>1</v>
      </c>
      <c r="H534" s="118">
        <v>0</v>
      </c>
      <c r="I534" s="118">
        <v>0</v>
      </c>
      <c r="J534" s="118">
        <v>0</v>
      </c>
      <c r="K534" s="118">
        <v>0</v>
      </c>
      <c r="L534" s="118">
        <v>0</v>
      </c>
      <c r="M534" s="118">
        <v>0</v>
      </c>
      <c r="N534" s="118">
        <v>0</v>
      </c>
      <c r="O534" s="118">
        <v>0</v>
      </c>
      <c r="P534" s="118">
        <v>0</v>
      </c>
      <c r="Q534" s="118">
        <v>0</v>
      </c>
      <c r="R534" s="118">
        <v>0</v>
      </c>
      <c r="S534" s="118">
        <v>0</v>
      </c>
      <c r="T534" s="118">
        <v>0</v>
      </c>
      <c r="U534" s="118">
        <v>0</v>
      </c>
      <c r="V534" s="118">
        <v>24.1</v>
      </c>
      <c r="W534" s="118" t="s">
        <v>187</v>
      </c>
    </row>
    <row r="535" spans="1:23" ht="13.5" customHeight="1" x14ac:dyDescent="0.25">
      <c r="A535" s="170">
        <v>4.1666666666666664E-2</v>
      </c>
      <c r="B535" s="118">
        <v>0</v>
      </c>
      <c r="C535" s="118">
        <v>0</v>
      </c>
      <c r="D535" s="118">
        <v>0</v>
      </c>
      <c r="E535" s="118">
        <v>0</v>
      </c>
      <c r="F535" s="118">
        <v>0</v>
      </c>
      <c r="G535" s="118">
        <v>0</v>
      </c>
      <c r="H535" s="118">
        <v>0</v>
      </c>
      <c r="I535" s="118">
        <v>0</v>
      </c>
      <c r="J535" s="118">
        <v>0</v>
      </c>
      <c r="K535" s="118">
        <v>0</v>
      </c>
      <c r="L535" s="118">
        <v>0</v>
      </c>
      <c r="M535" s="118">
        <v>0</v>
      </c>
      <c r="N535" s="118">
        <v>0</v>
      </c>
      <c r="O535" s="118">
        <v>0</v>
      </c>
      <c r="P535" s="118">
        <v>0</v>
      </c>
      <c r="Q535" s="118">
        <v>0</v>
      </c>
      <c r="R535" s="118">
        <v>0</v>
      </c>
      <c r="S535" s="118">
        <v>0</v>
      </c>
      <c r="T535" s="118">
        <v>0</v>
      </c>
      <c r="U535" s="118">
        <v>0</v>
      </c>
      <c r="V535" s="118" t="s">
        <v>187</v>
      </c>
      <c r="W535" s="118" t="s">
        <v>187</v>
      </c>
    </row>
    <row r="536" spans="1:23" ht="13.5" customHeight="1" x14ac:dyDescent="0.25">
      <c r="A536" s="170">
        <v>5.2083333333333336E-2</v>
      </c>
      <c r="B536" s="118">
        <v>3</v>
      </c>
      <c r="C536" s="118">
        <v>0</v>
      </c>
      <c r="D536" s="118">
        <v>0</v>
      </c>
      <c r="E536" s="118">
        <v>0</v>
      </c>
      <c r="F536" s="118">
        <v>2</v>
      </c>
      <c r="G536" s="118">
        <v>1</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24.8</v>
      </c>
      <c r="W536" s="118" t="s">
        <v>187</v>
      </c>
    </row>
    <row r="537" spans="1:23" ht="13.5" customHeight="1" x14ac:dyDescent="0.25">
      <c r="A537" s="170">
        <v>6.25E-2</v>
      </c>
      <c r="B537" s="118">
        <v>6</v>
      </c>
      <c r="C537" s="118">
        <v>0</v>
      </c>
      <c r="D537" s="118">
        <v>0</v>
      </c>
      <c r="E537" s="118">
        <v>1</v>
      </c>
      <c r="F537" s="118">
        <v>0</v>
      </c>
      <c r="G537" s="118">
        <v>5</v>
      </c>
      <c r="H537" s="118">
        <v>0</v>
      </c>
      <c r="I537" s="118">
        <v>0</v>
      </c>
      <c r="J537" s="118">
        <v>0</v>
      </c>
      <c r="K537" s="118">
        <v>0</v>
      </c>
      <c r="L537" s="118">
        <v>0</v>
      </c>
      <c r="M537" s="118">
        <v>0</v>
      </c>
      <c r="N537" s="118">
        <v>0</v>
      </c>
      <c r="O537" s="118">
        <v>0</v>
      </c>
      <c r="P537" s="118">
        <v>0</v>
      </c>
      <c r="Q537" s="118">
        <v>0</v>
      </c>
      <c r="R537" s="118">
        <v>0</v>
      </c>
      <c r="S537" s="118">
        <v>0</v>
      </c>
      <c r="T537" s="118">
        <v>0</v>
      </c>
      <c r="U537" s="118">
        <v>0</v>
      </c>
      <c r="V537" s="118">
        <v>25.3</v>
      </c>
      <c r="W537" s="118" t="s">
        <v>187</v>
      </c>
    </row>
    <row r="538" spans="1:23" ht="13.5" customHeight="1" x14ac:dyDescent="0.25">
      <c r="A538" s="170">
        <v>7.2916666666666699E-2</v>
      </c>
      <c r="B538" s="118">
        <v>2</v>
      </c>
      <c r="C538" s="118">
        <v>0</v>
      </c>
      <c r="D538" s="118">
        <v>0</v>
      </c>
      <c r="E538" s="118">
        <v>0</v>
      </c>
      <c r="F538" s="118">
        <v>0</v>
      </c>
      <c r="G538" s="118">
        <v>1</v>
      </c>
      <c r="H538" s="118">
        <v>1</v>
      </c>
      <c r="I538" s="118">
        <v>0</v>
      </c>
      <c r="J538" s="118">
        <v>0</v>
      </c>
      <c r="K538" s="118">
        <v>0</v>
      </c>
      <c r="L538" s="118">
        <v>0</v>
      </c>
      <c r="M538" s="118">
        <v>0</v>
      </c>
      <c r="N538" s="118">
        <v>0</v>
      </c>
      <c r="O538" s="118">
        <v>0</v>
      </c>
      <c r="P538" s="118">
        <v>0</v>
      </c>
      <c r="Q538" s="118">
        <v>0</v>
      </c>
      <c r="R538" s="118">
        <v>0</v>
      </c>
      <c r="S538" s="118">
        <v>0</v>
      </c>
      <c r="T538" s="118">
        <v>0</v>
      </c>
      <c r="U538" s="118">
        <v>0</v>
      </c>
      <c r="V538" s="118">
        <v>30.5</v>
      </c>
      <c r="W538" s="118" t="s">
        <v>187</v>
      </c>
    </row>
    <row r="539" spans="1:23" ht="13.5" customHeight="1" x14ac:dyDescent="0.25">
      <c r="A539" s="170">
        <v>8.3333333333333301E-2</v>
      </c>
      <c r="B539" s="118">
        <v>3</v>
      </c>
      <c r="C539" s="118">
        <v>0</v>
      </c>
      <c r="D539" s="118">
        <v>0</v>
      </c>
      <c r="E539" s="118">
        <v>1</v>
      </c>
      <c r="F539" s="118">
        <v>1</v>
      </c>
      <c r="G539" s="118">
        <v>0</v>
      </c>
      <c r="H539" s="118">
        <v>1</v>
      </c>
      <c r="I539" s="118">
        <v>0</v>
      </c>
      <c r="J539" s="118">
        <v>0</v>
      </c>
      <c r="K539" s="118">
        <v>0</v>
      </c>
      <c r="L539" s="118">
        <v>0</v>
      </c>
      <c r="M539" s="118">
        <v>0</v>
      </c>
      <c r="N539" s="118">
        <v>0</v>
      </c>
      <c r="O539" s="118">
        <v>0</v>
      </c>
      <c r="P539" s="118">
        <v>0</v>
      </c>
      <c r="Q539" s="118">
        <v>0</v>
      </c>
      <c r="R539" s="118">
        <v>0</v>
      </c>
      <c r="S539" s="118">
        <v>0</v>
      </c>
      <c r="T539" s="118">
        <v>0</v>
      </c>
      <c r="U539" s="118">
        <v>0</v>
      </c>
      <c r="V539" s="118">
        <v>26.3</v>
      </c>
      <c r="W539" s="118" t="s">
        <v>187</v>
      </c>
    </row>
    <row r="540" spans="1:23" ht="13.5" customHeight="1" x14ac:dyDescent="0.25">
      <c r="A540" s="170">
        <v>9.375E-2</v>
      </c>
      <c r="B540" s="118">
        <v>12</v>
      </c>
      <c r="C540" s="118">
        <v>0</v>
      </c>
      <c r="D540" s="118">
        <v>0</v>
      </c>
      <c r="E540" s="118">
        <v>1</v>
      </c>
      <c r="F540" s="118">
        <v>5</v>
      </c>
      <c r="G540" s="118">
        <v>5</v>
      </c>
      <c r="H540" s="118">
        <v>1</v>
      </c>
      <c r="I540" s="118">
        <v>0</v>
      </c>
      <c r="J540" s="118">
        <v>0</v>
      </c>
      <c r="K540" s="118">
        <v>0</v>
      </c>
      <c r="L540" s="118">
        <v>0</v>
      </c>
      <c r="M540" s="118">
        <v>0</v>
      </c>
      <c r="N540" s="118">
        <v>0</v>
      </c>
      <c r="O540" s="118">
        <v>0</v>
      </c>
      <c r="P540" s="118">
        <v>0</v>
      </c>
      <c r="Q540" s="118">
        <v>0</v>
      </c>
      <c r="R540" s="118">
        <v>0</v>
      </c>
      <c r="S540" s="118">
        <v>0</v>
      </c>
      <c r="T540" s="118">
        <v>0</v>
      </c>
      <c r="U540" s="118">
        <v>0</v>
      </c>
      <c r="V540" s="118">
        <v>25.1</v>
      </c>
      <c r="W540" s="118">
        <v>28.7</v>
      </c>
    </row>
    <row r="541" spans="1:23" ht="13.5" customHeight="1" x14ac:dyDescent="0.25">
      <c r="A541" s="170">
        <v>0.104166666666667</v>
      </c>
      <c r="B541" s="118">
        <v>4</v>
      </c>
      <c r="C541" s="118">
        <v>0</v>
      </c>
      <c r="D541" s="118">
        <v>0</v>
      </c>
      <c r="E541" s="118">
        <v>0</v>
      </c>
      <c r="F541" s="118">
        <v>1</v>
      </c>
      <c r="G541" s="118">
        <v>1</v>
      </c>
      <c r="H541" s="118">
        <v>1</v>
      </c>
      <c r="I541" s="118">
        <v>1</v>
      </c>
      <c r="J541" s="118">
        <v>0</v>
      </c>
      <c r="K541" s="118">
        <v>0</v>
      </c>
      <c r="L541" s="118">
        <v>0</v>
      </c>
      <c r="M541" s="118">
        <v>0</v>
      </c>
      <c r="N541" s="118">
        <v>0</v>
      </c>
      <c r="O541" s="118">
        <v>0</v>
      </c>
      <c r="P541" s="118">
        <v>0</v>
      </c>
      <c r="Q541" s="118">
        <v>0</v>
      </c>
      <c r="R541" s="118">
        <v>0</v>
      </c>
      <c r="S541" s="118">
        <v>0</v>
      </c>
      <c r="T541" s="118">
        <v>0</v>
      </c>
      <c r="U541" s="118">
        <v>0</v>
      </c>
      <c r="V541" s="118">
        <v>30.3</v>
      </c>
      <c r="W541" s="118" t="s">
        <v>187</v>
      </c>
    </row>
    <row r="542" spans="1:23" ht="13.5" customHeight="1" x14ac:dyDescent="0.25">
      <c r="A542" s="170">
        <v>0.114583333333333</v>
      </c>
      <c r="B542" s="118">
        <v>1</v>
      </c>
      <c r="C542" s="118">
        <v>0</v>
      </c>
      <c r="D542" s="118">
        <v>0</v>
      </c>
      <c r="E542" s="118">
        <v>0</v>
      </c>
      <c r="F542" s="118">
        <v>0</v>
      </c>
      <c r="G542" s="118">
        <v>1</v>
      </c>
      <c r="H542" s="118">
        <v>0</v>
      </c>
      <c r="I542" s="118">
        <v>0</v>
      </c>
      <c r="J542" s="118">
        <v>0</v>
      </c>
      <c r="K542" s="118">
        <v>0</v>
      </c>
      <c r="L542" s="118">
        <v>0</v>
      </c>
      <c r="M542" s="118">
        <v>0</v>
      </c>
      <c r="N542" s="118">
        <v>0</v>
      </c>
      <c r="O542" s="118">
        <v>0</v>
      </c>
      <c r="P542" s="118">
        <v>0</v>
      </c>
      <c r="Q542" s="118">
        <v>0</v>
      </c>
      <c r="R542" s="118">
        <v>0</v>
      </c>
      <c r="S542" s="118">
        <v>0</v>
      </c>
      <c r="T542" s="118">
        <v>0</v>
      </c>
      <c r="U542" s="118">
        <v>0</v>
      </c>
      <c r="V542" s="118">
        <v>28.1</v>
      </c>
      <c r="W542" s="118" t="s">
        <v>187</v>
      </c>
    </row>
    <row r="543" spans="1:23" ht="13.5" customHeight="1" x14ac:dyDescent="0.25">
      <c r="A543" s="170">
        <v>0.125</v>
      </c>
      <c r="B543" s="118">
        <v>4</v>
      </c>
      <c r="C543" s="118">
        <v>0</v>
      </c>
      <c r="D543" s="118">
        <v>0</v>
      </c>
      <c r="E543" s="118">
        <v>0</v>
      </c>
      <c r="F543" s="118">
        <v>2</v>
      </c>
      <c r="G543" s="118">
        <v>1</v>
      </c>
      <c r="H543" s="118">
        <v>1</v>
      </c>
      <c r="I543" s="118">
        <v>0</v>
      </c>
      <c r="J543" s="118">
        <v>0</v>
      </c>
      <c r="K543" s="118">
        <v>0</v>
      </c>
      <c r="L543" s="118">
        <v>0</v>
      </c>
      <c r="M543" s="118">
        <v>0</v>
      </c>
      <c r="N543" s="118">
        <v>0</v>
      </c>
      <c r="O543" s="118">
        <v>0</v>
      </c>
      <c r="P543" s="118">
        <v>0</v>
      </c>
      <c r="Q543" s="118">
        <v>0</v>
      </c>
      <c r="R543" s="118">
        <v>0</v>
      </c>
      <c r="S543" s="118">
        <v>0</v>
      </c>
      <c r="T543" s="118">
        <v>0</v>
      </c>
      <c r="U543" s="118">
        <v>0</v>
      </c>
      <c r="V543" s="118">
        <v>27.2</v>
      </c>
      <c r="W543" s="118" t="s">
        <v>187</v>
      </c>
    </row>
    <row r="544" spans="1:23" ht="13.5" customHeight="1" x14ac:dyDescent="0.25">
      <c r="A544" s="170">
        <v>0.13541666666666699</v>
      </c>
      <c r="B544" s="118">
        <v>7</v>
      </c>
      <c r="C544" s="118">
        <v>0</v>
      </c>
      <c r="D544" s="118">
        <v>0</v>
      </c>
      <c r="E544" s="118">
        <v>2</v>
      </c>
      <c r="F544" s="118">
        <v>3</v>
      </c>
      <c r="G544" s="118">
        <v>2</v>
      </c>
      <c r="H544" s="118">
        <v>0</v>
      </c>
      <c r="I544" s="118">
        <v>0</v>
      </c>
      <c r="J544" s="118">
        <v>0</v>
      </c>
      <c r="K544" s="118">
        <v>0</v>
      </c>
      <c r="L544" s="118">
        <v>0</v>
      </c>
      <c r="M544" s="118">
        <v>0</v>
      </c>
      <c r="N544" s="118">
        <v>0</v>
      </c>
      <c r="O544" s="118">
        <v>0</v>
      </c>
      <c r="P544" s="118">
        <v>0</v>
      </c>
      <c r="Q544" s="118">
        <v>0</v>
      </c>
      <c r="R544" s="118">
        <v>0</v>
      </c>
      <c r="S544" s="118">
        <v>0</v>
      </c>
      <c r="T544" s="118">
        <v>0</v>
      </c>
      <c r="U544" s="118">
        <v>0</v>
      </c>
      <c r="V544" s="118">
        <v>23.6</v>
      </c>
      <c r="W544" s="118" t="s">
        <v>187</v>
      </c>
    </row>
    <row r="545" spans="1:23" ht="13.5" customHeight="1" x14ac:dyDescent="0.25">
      <c r="A545" s="170">
        <v>0.14583333333333301</v>
      </c>
      <c r="B545" s="118">
        <v>2</v>
      </c>
      <c r="C545" s="118">
        <v>1</v>
      </c>
      <c r="D545" s="118">
        <v>0</v>
      </c>
      <c r="E545" s="118">
        <v>0</v>
      </c>
      <c r="F545" s="118">
        <v>0</v>
      </c>
      <c r="G545" s="118">
        <v>1</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v>16.2</v>
      </c>
      <c r="W545" s="118" t="s">
        <v>187</v>
      </c>
    </row>
    <row r="546" spans="1:23" ht="13.5" customHeight="1" x14ac:dyDescent="0.25">
      <c r="A546" s="170">
        <v>0.15625</v>
      </c>
      <c r="B546" s="118">
        <v>4</v>
      </c>
      <c r="C546" s="118">
        <v>0</v>
      </c>
      <c r="D546" s="118">
        <v>0</v>
      </c>
      <c r="E546" s="118">
        <v>1</v>
      </c>
      <c r="F546" s="118">
        <v>1</v>
      </c>
      <c r="G546" s="118">
        <v>1</v>
      </c>
      <c r="H546" s="118">
        <v>1</v>
      </c>
      <c r="I546" s="118">
        <v>0</v>
      </c>
      <c r="J546" s="118">
        <v>0</v>
      </c>
      <c r="K546" s="118">
        <v>0</v>
      </c>
      <c r="L546" s="118">
        <v>0</v>
      </c>
      <c r="M546" s="118">
        <v>0</v>
      </c>
      <c r="N546" s="118">
        <v>0</v>
      </c>
      <c r="O546" s="118">
        <v>0</v>
      </c>
      <c r="P546" s="118">
        <v>0</v>
      </c>
      <c r="Q546" s="118">
        <v>0</v>
      </c>
      <c r="R546" s="118">
        <v>0</v>
      </c>
      <c r="S546" s="118">
        <v>0</v>
      </c>
      <c r="T546" s="118">
        <v>0</v>
      </c>
      <c r="U546" s="118">
        <v>0</v>
      </c>
      <c r="V546" s="118">
        <v>24.5</v>
      </c>
      <c r="W546" s="118" t="s">
        <v>187</v>
      </c>
    </row>
    <row r="547" spans="1:23" ht="13.5" customHeight="1" x14ac:dyDescent="0.25">
      <c r="A547" s="170">
        <v>0.16666666666666699</v>
      </c>
      <c r="B547" s="118">
        <v>4</v>
      </c>
      <c r="C547" s="118">
        <v>0</v>
      </c>
      <c r="D547" s="118">
        <v>0</v>
      </c>
      <c r="E547" s="118">
        <v>0</v>
      </c>
      <c r="F547" s="118">
        <v>3</v>
      </c>
      <c r="G547" s="118">
        <v>0</v>
      </c>
      <c r="H547" s="118">
        <v>1</v>
      </c>
      <c r="I547" s="118">
        <v>0</v>
      </c>
      <c r="J547" s="118">
        <v>0</v>
      </c>
      <c r="K547" s="118">
        <v>0</v>
      </c>
      <c r="L547" s="118">
        <v>0</v>
      </c>
      <c r="M547" s="118">
        <v>0</v>
      </c>
      <c r="N547" s="118">
        <v>0</v>
      </c>
      <c r="O547" s="118">
        <v>0</v>
      </c>
      <c r="P547" s="118">
        <v>0</v>
      </c>
      <c r="Q547" s="118">
        <v>0</v>
      </c>
      <c r="R547" s="118">
        <v>0</v>
      </c>
      <c r="S547" s="118">
        <v>0</v>
      </c>
      <c r="T547" s="118">
        <v>0</v>
      </c>
      <c r="U547" s="118">
        <v>0</v>
      </c>
      <c r="V547" s="118">
        <v>26.6</v>
      </c>
      <c r="W547" s="118" t="s">
        <v>187</v>
      </c>
    </row>
    <row r="548" spans="1:23" ht="13.5" customHeight="1" x14ac:dyDescent="0.25">
      <c r="A548" s="170">
        <v>0.17708333333333301</v>
      </c>
      <c r="B548" s="118">
        <v>0</v>
      </c>
      <c r="C548" s="118">
        <v>0</v>
      </c>
      <c r="D548" s="118">
        <v>0</v>
      </c>
      <c r="E548" s="118">
        <v>0</v>
      </c>
      <c r="F548" s="118">
        <v>0</v>
      </c>
      <c r="G548" s="118">
        <v>0</v>
      </c>
      <c r="H548" s="118">
        <v>0</v>
      </c>
      <c r="I548" s="118">
        <v>0</v>
      </c>
      <c r="J548" s="118">
        <v>0</v>
      </c>
      <c r="K548" s="118">
        <v>0</v>
      </c>
      <c r="L548" s="118">
        <v>0</v>
      </c>
      <c r="M548" s="118">
        <v>0</v>
      </c>
      <c r="N548" s="118">
        <v>0</v>
      </c>
      <c r="O548" s="118">
        <v>0</v>
      </c>
      <c r="P548" s="118">
        <v>0</v>
      </c>
      <c r="Q548" s="118">
        <v>0</v>
      </c>
      <c r="R548" s="118">
        <v>0</v>
      </c>
      <c r="S548" s="118">
        <v>0</v>
      </c>
      <c r="T548" s="118">
        <v>0</v>
      </c>
      <c r="U548" s="118">
        <v>0</v>
      </c>
      <c r="V548" s="118" t="s">
        <v>187</v>
      </c>
      <c r="W548" s="118" t="s">
        <v>187</v>
      </c>
    </row>
    <row r="549" spans="1:23" ht="13.5" customHeight="1" x14ac:dyDescent="0.25">
      <c r="A549" s="170">
        <v>0.1875</v>
      </c>
      <c r="B549" s="118">
        <v>0</v>
      </c>
      <c r="C549" s="118">
        <v>0</v>
      </c>
      <c r="D549" s="118">
        <v>0</v>
      </c>
      <c r="E549" s="118">
        <v>0</v>
      </c>
      <c r="F549" s="118">
        <v>0</v>
      </c>
      <c r="G549" s="118">
        <v>0</v>
      </c>
      <c r="H549" s="118">
        <v>0</v>
      </c>
      <c r="I549" s="118">
        <v>0</v>
      </c>
      <c r="J549" s="118">
        <v>0</v>
      </c>
      <c r="K549" s="118">
        <v>0</v>
      </c>
      <c r="L549" s="118">
        <v>0</v>
      </c>
      <c r="M549" s="118">
        <v>0</v>
      </c>
      <c r="N549" s="118">
        <v>0</v>
      </c>
      <c r="O549" s="118">
        <v>0</v>
      </c>
      <c r="P549" s="118">
        <v>0</v>
      </c>
      <c r="Q549" s="118">
        <v>0</v>
      </c>
      <c r="R549" s="118">
        <v>0</v>
      </c>
      <c r="S549" s="118">
        <v>0</v>
      </c>
      <c r="T549" s="118">
        <v>0</v>
      </c>
      <c r="U549" s="118">
        <v>0</v>
      </c>
      <c r="V549" s="118" t="s">
        <v>187</v>
      </c>
      <c r="W549" s="118" t="s">
        <v>187</v>
      </c>
    </row>
    <row r="550" spans="1:23"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187</v>
      </c>
      <c r="W550" s="118" t="s">
        <v>187</v>
      </c>
    </row>
    <row r="551" spans="1:23" ht="13.5" customHeight="1" x14ac:dyDescent="0.25">
      <c r="A551" s="170">
        <v>0.20833333333333301</v>
      </c>
      <c r="B551" s="118">
        <v>3</v>
      </c>
      <c r="C551" s="118">
        <v>0</v>
      </c>
      <c r="D551" s="118">
        <v>0</v>
      </c>
      <c r="E551" s="118">
        <v>0</v>
      </c>
      <c r="F551" s="118">
        <v>0</v>
      </c>
      <c r="G551" s="118">
        <v>0</v>
      </c>
      <c r="H551" s="118">
        <v>2</v>
      </c>
      <c r="I551" s="118">
        <v>1</v>
      </c>
      <c r="J551" s="118">
        <v>0</v>
      </c>
      <c r="K551" s="118">
        <v>0</v>
      </c>
      <c r="L551" s="118">
        <v>0</v>
      </c>
      <c r="M551" s="118">
        <v>0</v>
      </c>
      <c r="N551" s="118">
        <v>0</v>
      </c>
      <c r="O551" s="118">
        <v>0</v>
      </c>
      <c r="P551" s="118">
        <v>0</v>
      </c>
      <c r="Q551" s="118">
        <v>0</v>
      </c>
      <c r="R551" s="118">
        <v>0</v>
      </c>
      <c r="S551" s="118">
        <v>0</v>
      </c>
      <c r="T551" s="118">
        <v>0</v>
      </c>
      <c r="U551" s="118">
        <v>0</v>
      </c>
      <c r="V551" s="118">
        <v>34.6</v>
      </c>
      <c r="W551" s="118" t="s">
        <v>187</v>
      </c>
    </row>
    <row r="552" spans="1:23" ht="13.5" customHeight="1" x14ac:dyDescent="0.25">
      <c r="A552" s="170">
        <v>0.21875</v>
      </c>
      <c r="B552" s="118">
        <v>1</v>
      </c>
      <c r="C552" s="118">
        <v>0</v>
      </c>
      <c r="D552" s="118">
        <v>0</v>
      </c>
      <c r="E552" s="118">
        <v>0</v>
      </c>
      <c r="F552" s="118">
        <v>0</v>
      </c>
      <c r="G552" s="118">
        <v>0</v>
      </c>
      <c r="H552" s="118">
        <v>0</v>
      </c>
      <c r="I552" s="118">
        <v>1</v>
      </c>
      <c r="J552" s="118">
        <v>0</v>
      </c>
      <c r="K552" s="118">
        <v>0</v>
      </c>
      <c r="L552" s="118">
        <v>0</v>
      </c>
      <c r="M552" s="118">
        <v>0</v>
      </c>
      <c r="N552" s="118">
        <v>0</v>
      </c>
      <c r="O552" s="118">
        <v>0</v>
      </c>
      <c r="P552" s="118">
        <v>0</v>
      </c>
      <c r="Q552" s="118">
        <v>0</v>
      </c>
      <c r="R552" s="118">
        <v>0</v>
      </c>
      <c r="S552" s="118">
        <v>0</v>
      </c>
      <c r="T552" s="118">
        <v>0</v>
      </c>
      <c r="U552" s="118">
        <v>0</v>
      </c>
      <c r="V552" s="118">
        <v>35</v>
      </c>
      <c r="W552" s="118" t="s">
        <v>187</v>
      </c>
    </row>
    <row r="553" spans="1:23" ht="13.5" customHeight="1" x14ac:dyDescent="0.25">
      <c r="A553" s="170">
        <v>0.22916666666666699</v>
      </c>
      <c r="B553" s="118">
        <v>5</v>
      </c>
      <c r="C553" s="118">
        <v>0</v>
      </c>
      <c r="D553" s="118">
        <v>0</v>
      </c>
      <c r="E553" s="118">
        <v>0</v>
      </c>
      <c r="F553" s="118">
        <v>0</v>
      </c>
      <c r="G553" s="118">
        <v>3</v>
      </c>
      <c r="H553" s="118">
        <v>1</v>
      </c>
      <c r="I553" s="118">
        <v>1</v>
      </c>
      <c r="J553" s="118">
        <v>0</v>
      </c>
      <c r="K553" s="118">
        <v>0</v>
      </c>
      <c r="L553" s="118">
        <v>0</v>
      </c>
      <c r="M553" s="118">
        <v>0</v>
      </c>
      <c r="N553" s="118">
        <v>0</v>
      </c>
      <c r="O553" s="118">
        <v>0</v>
      </c>
      <c r="P553" s="118">
        <v>0</v>
      </c>
      <c r="Q553" s="118">
        <v>0</v>
      </c>
      <c r="R553" s="118">
        <v>0</v>
      </c>
      <c r="S553" s="118">
        <v>0</v>
      </c>
      <c r="T553" s="118">
        <v>0</v>
      </c>
      <c r="U553" s="118">
        <v>0</v>
      </c>
      <c r="V553" s="118">
        <v>30.3</v>
      </c>
      <c r="W553" s="118" t="s">
        <v>187</v>
      </c>
    </row>
    <row r="554" spans="1:23" ht="13.5" customHeight="1" x14ac:dyDescent="0.25">
      <c r="A554" s="170">
        <v>0.23958333333333301</v>
      </c>
      <c r="B554" s="118">
        <v>1</v>
      </c>
      <c r="C554" s="118">
        <v>0</v>
      </c>
      <c r="D554" s="118">
        <v>0</v>
      </c>
      <c r="E554" s="118">
        <v>0</v>
      </c>
      <c r="F554" s="118">
        <v>1</v>
      </c>
      <c r="G554" s="118">
        <v>0</v>
      </c>
      <c r="H554" s="118">
        <v>0</v>
      </c>
      <c r="I554" s="118">
        <v>0</v>
      </c>
      <c r="J554" s="118">
        <v>0</v>
      </c>
      <c r="K554" s="118">
        <v>0</v>
      </c>
      <c r="L554" s="118">
        <v>0</v>
      </c>
      <c r="M554" s="118">
        <v>0</v>
      </c>
      <c r="N554" s="118">
        <v>0</v>
      </c>
      <c r="O554" s="118">
        <v>0</v>
      </c>
      <c r="P554" s="118">
        <v>0</v>
      </c>
      <c r="Q554" s="118">
        <v>0</v>
      </c>
      <c r="R554" s="118">
        <v>0</v>
      </c>
      <c r="S554" s="118">
        <v>0</v>
      </c>
      <c r="T554" s="118">
        <v>0</v>
      </c>
      <c r="U554" s="118">
        <v>0</v>
      </c>
      <c r="V554" s="118">
        <v>22.7</v>
      </c>
      <c r="W554" s="118" t="s">
        <v>187</v>
      </c>
    </row>
    <row r="555" spans="1:23" ht="13.5" customHeight="1" x14ac:dyDescent="0.25">
      <c r="A555" s="170">
        <v>0.25</v>
      </c>
      <c r="B555" s="118">
        <v>3</v>
      </c>
      <c r="C555" s="118">
        <v>0</v>
      </c>
      <c r="D555" s="118">
        <v>0</v>
      </c>
      <c r="E555" s="118">
        <v>1</v>
      </c>
      <c r="F555" s="118">
        <v>0</v>
      </c>
      <c r="G555" s="118">
        <v>2</v>
      </c>
      <c r="H555" s="118">
        <v>0</v>
      </c>
      <c r="I555" s="118">
        <v>0</v>
      </c>
      <c r="J555" s="118">
        <v>0</v>
      </c>
      <c r="K555" s="118">
        <v>0</v>
      </c>
      <c r="L555" s="118">
        <v>0</v>
      </c>
      <c r="M555" s="118">
        <v>0</v>
      </c>
      <c r="N555" s="118">
        <v>0</v>
      </c>
      <c r="O555" s="118">
        <v>0</v>
      </c>
      <c r="P555" s="118">
        <v>0</v>
      </c>
      <c r="Q555" s="118">
        <v>0</v>
      </c>
      <c r="R555" s="118">
        <v>0</v>
      </c>
      <c r="S555" s="118">
        <v>0</v>
      </c>
      <c r="T555" s="118">
        <v>0</v>
      </c>
      <c r="U555" s="118">
        <v>0</v>
      </c>
      <c r="V555" s="118">
        <v>23.7</v>
      </c>
      <c r="W555" s="118" t="s">
        <v>187</v>
      </c>
    </row>
    <row r="556" spans="1:23" ht="13.5" customHeight="1" x14ac:dyDescent="0.25">
      <c r="A556" s="170">
        <v>0.26041666666666702</v>
      </c>
      <c r="B556" s="118">
        <v>1</v>
      </c>
      <c r="C556" s="118">
        <v>0</v>
      </c>
      <c r="D556" s="118">
        <v>0</v>
      </c>
      <c r="E556" s="118">
        <v>0</v>
      </c>
      <c r="F556" s="118">
        <v>0</v>
      </c>
      <c r="G556" s="118">
        <v>0</v>
      </c>
      <c r="H556" s="118">
        <v>1</v>
      </c>
      <c r="I556" s="118">
        <v>0</v>
      </c>
      <c r="J556" s="118">
        <v>0</v>
      </c>
      <c r="K556" s="118">
        <v>0</v>
      </c>
      <c r="L556" s="118">
        <v>0</v>
      </c>
      <c r="M556" s="118">
        <v>0</v>
      </c>
      <c r="N556" s="118">
        <v>0</v>
      </c>
      <c r="O556" s="118">
        <v>0</v>
      </c>
      <c r="P556" s="118">
        <v>0</v>
      </c>
      <c r="Q556" s="118">
        <v>0</v>
      </c>
      <c r="R556" s="118">
        <v>0</v>
      </c>
      <c r="S556" s="118">
        <v>0</v>
      </c>
      <c r="T556" s="118">
        <v>0</v>
      </c>
      <c r="U556" s="118">
        <v>0</v>
      </c>
      <c r="V556" s="118">
        <v>31.7</v>
      </c>
      <c r="W556" s="118" t="s">
        <v>187</v>
      </c>
    </row>
    <row r="557" spans="1:23" ht="13.5" customHeight="1" x14ac:dyDescent="0.25">
      <c r="A557" s="170">
        <v>0.27083333333333298</v>
      </c>
      <c r="B557" s="118">
        <v>4</v>
      </c>
      <c r="C557" s="118">
        <v>0</v>
      </c>
      <c r="D557" s="118">
        <v>0</v>
      </c>
      <c r="E557" s="118">
        <v>1</v>
      </c>
      <c r="F557" s="118">
        <v>0</v>
      </c>
      <c r="G557" s="118">
        <v>2</v>
      </c>
      <c r="H557" s="118">
        <v>1</v>
      </c>
      <c r="I557" s="118">
        <v>0</v>
      </c>
      <c r="J557" s="118">
        <v>0</v>
      </c>
      <c r="K557" s="118">
        <v>0</v>
      </c>
      <c r="L557" s="118">
        <v>0</v>
      </c>
      <c r="M557" s="118">
        <v>0</v>
      </c>
      <c r="N557" s="118">
        <v>0</v>
      </c>
      <c r="O557" s="118">
        <v>0</v>
      </c>
      <c r="P557" s="118">
        <v>0</v>
      </c>
      <c r="Q557" s="118">
        <v>0</v>
      </c>
      <c r="R557" s="118">
        <v>0</v>
      </c>
      <c r="S557" s="118">
        <v>0</v>
      </c>
      <c r="T557" s="118">
        <v>0</v>
      </c>
      <c r="U557" s="118">
        <v>0</v>
      </c>
      <c r="V557" s="118">
        <v>27</v>
      </c>
      <c r="W557" s="118" t="s">
        <v>187</v>
      </c>
    </row>
    <row r="558" spans="1:23" ht="13.5" customHeight="1" x14ac:dyDescent="0.25">
      <c r="A558" s="170">
        <v>0.28125</v>
      </c>
      <c r="B558" s="118">
        <v>16</v>
      </c>
      <c r="C558" s="118">
        <v>0</v>
      </c>
      <c r="D558" s="118">
        <v>0</v>
      </c>
      <c r="E558" s="118">
        <v>0</v>
      </c>
      <c r="F558" s="118">
        <v>9</v>
      </c>
      <c r="G558" s="118">
        <v>7</v>
      </c>
      <c r="H558" s="118">
        <v>0</v>
      </c>
      <c r="I558" s="118">
        <v>0</v>
      </c>
      <c r="J558" s="118">
        <v>0</v>
      </c>
      <c r="K558" s="118">
        <v>0</v>
      </c>
      <c r="L558" s="118">
        <v>0</v>
      </c>
      <c r="M558" s="118">
        <v>0</v>
      </c>
      <c r="N558" s="118">
        <v>0</v>
      </c>
      <c r="O558" s="118">
        <v>0</v>
      </c>
      <c r="P558" s="118">
        <v>0</v>
      </c>
      <c r="Q558" s="118">
        <v>0</v>
      </c>
      <c r="R558" s="118">
        <v>0</v>
      </c>
      <c r="S558" s="118">
        <v>0</v>
      </c>
      <c r="T558" s="118">
        <v>0</v>
      </c>
      <c r="U558" s="118">
        <v>0</v>
      </c>
      <c r="V558" s="118">
        <v>24.6</v>
      </c>
      <c r="W558" s="118">
        <v>27.1</v>
      </c>
    </row>
    <row r="559" spans="1:23" ht="13.5" customHeight="1" x14ac:dyDescent="0.25">
      <c r="A559" s="170">
        <v>0.29166666666666702</v>
      </c>
      <c r="B559" s="118">
        <v>12</v>
      </c>
      <c r="C559" s="118">
        <v>0</v>
      </c>
      <c r="D559" s="118">
        <v>0</v>
      </c>
      <c r="E559" s="118">
        <v>0</v>
      </c>
      <c r="F559" s="118">
        <v>3</v>
      </c>
      <c r="G559" s="118">
        <v>6</v>
      </c>
      <c r="H559" s="118">
        <v>3</v>
      </c>
      <c r="I559" s="118">
        <v>0</v>
      </c>
      <c r="J559" s="118">
        <v>0</v>
      </c>
      <c r="K559" s="118">
        <v>0</v>
      </c>
      <c r="L559" s="118">
        <v>0</v>
      </c>
      <c r="M559" s="118">
        <v>0</v>
      </c>
      <c r="N559" s="118">
        <v>0</v>
      </c>
      <c r="O559" s="118">
        <v>0</v>
      </c>
      <c r="P559" s="118">
        <v>0</v>
      </c>
      <c r="Q559" s="118">
        <v>0</v>
      </c>
      <c r="R559" s="118">
        <v>0</v>
      </c>
      <c r="S559" s="118">
        <v>0</v>
      </c>
      <c r="T559" s="118">
        <v>0</v>
      </c>
      <c r="U559" s="118">
        <v>0</v>
      </c>
      <c r="V559" s="118">
        <v>27.8</v>
      </c>
      <c r="W559" s="118">
        <v>31.4</v>
      </c>
    </row>
    <row r="560" spans="1:23" ht="13.5" customHeight="1" x14ac:dyDescent="0.25">
      <c r="A560" s="170">
        <v>0.30208333333333298</v>
      </c>
      <c r="B560" s="118">
        <v>13</v>
      </c>
      <c r="C560" s="118">
        <v>0</v>
      </c>
      <c r="D560" s="118">
        <v>0</v>
      </c>
      <c r="E560" s="118">
        <v>2</v>
      </c>
      <c r="F560" s="118">
        <v>5</v>
      </c>
      <c r="G560" s="118">
        <v>4</v>
      </c>
      <c r="H560" s="118">
        <v>2</v>
      </c>
      <c r="I560" s="118">
        <v>0</v>
      </c>
      <c r="J560" s="118">
        <v>0</v>
      </c>
      <c r="K560" s="118">
        <v>0</v>
      </c>
      <c r="L560" s="118">
        <v>0</v>
      </c>
      <c r="M560" s="118">
        <v>0</v>
      </c>
      <c r="N560" s="118">
        <v>0</v>
      </c>
      <c r="O560" s="118">
        <v>0</v>
      </c>
      <c r="P560" s="118">
        <v>0</v>
      </c>
      <c r="Q560" s="118">
        <v>0</v>
      </c>
      <c r="R560" s="118">
        <v>0</v>
      </c>
      <c r="S560" s="118">
        <v>0</v>
      </c>
      <c r="T560" s="118">
        <v>0</v>
      </c>
      <c r="U560" s="118">
        <v>0</v>
      </c>
      <c r="V560" s="118">
        <v>25.2</v>
      </c>
      <c r="W560" s="118">
        <v>31.7</v>
      </c>
    </row>
    <row r="561" spans="1:23" ht="13.5" customHeight="1" x14ac:dyDescent="0.25">
      <c r="A561" s="170">
        <v>0.3125</v>
      </c>
      <c r="B561" s="118">
        <v>16</v>
      </c>
      <c r="C561" s="118">
        <v>1</v>
      </c>
      <c r="D561" s="118">
        <v>0</v>
      </c>
      <c r="E561" s="118">
        <v>5</v>
      </c>
      <c r="F561" s="118">
        <v>5</v>
      </c>
      <c r="G561" s="118">
        <v>5</v>
      </c>
      <c r="H561" s="118">
        <v>0</v>
      </c>
      <c r="I561" s="118">
        <v>0</v>
      </c>
      <c r="J561" s="118">
        <v>0</v>
      </c>
      <c r="K561" s="118">
        <v>0</v>
      </c>
      <c r="L561" s="118">
        <v>0</v>
      </c>
      <c r="M561" s="118">
        <v>0</v>
      </c>
      <c r="N561" s="118">
        <v>0</v>
      </c>
      <c r="O561" s="118">
        <v>0</v>
      </c>
      <c r="P561" s="118">
        <v>0</v>
      </c>
      <c r="Q561" s="118">
        <v>0</v>
      </c>
      <c r="R561" s="118">
        <v>0</v>
      </c>
      <c r="S561" s="118">
        <v>0</v>
      </c>
      <c r="T561" s="118">
        <v>0</v>
      </c>
      <c r="U561" s="118">
        <v>0</v>
      </c>
      <c r="V561" s="118">
        <v>22</v>
      </c>
      <c r="W561" s="118">
        <v>27.3</v>
      </c>
    </row>
    <row r="562" spans="1:23" ht="13.5" customHeight="1" x14ac:dyDescent="0.25">
      <c r="A562" s="170">
        <v>0.32291666666666702</v>
      </c>
      <c r="B562" s="118">
        <v>14</v>
      </c>
      <c r="C562" s="118">
        <v>0</v>
      </c>
      <c r="D562" s="118">
        <v>2</v>
      </c>
      <c r="E562" s="118">
        <v>0</v>
      </c>
      <c r="F562" s="118">
        <v>1</v>
      </c>
      <c r="G562" s="118">
        <v>7</v>
      </c>
      <c r="H562" s="118">
        <v>3</v>
      </c>
      <c r="I562" s="118">
        <v>1</v>
      </c>
      <c r="J562" s="118">
        <v>0</v>
      </c>
      <c r="K562" s="118">
        <v>0</v>
      </c>
      <c r="L562" s="118">
        <v>0</v>
      </c>
      <c r="M562" s="118">
        <v>0</v>
      </c>
      <c r="N562" s="118">
        <v>0</v>
      </c>
      <c r="O562" s="118">
        <v>0</v>
      </c>
      <c r="P562" s="118">
        <v>0</v>
      </c>
      <c r="Q562" s="118">
        <v>0</v>
      </c>
      <c r="R562" s="118">
        <v>0</v>
      </c>
      <c r="S562" s="118">
        <v>0</v>
      </c>
      <c r="T562" s="118">
        <v>0</v>
      </c>
      <c r="U562" s="118">
        <v>0</v>
      </c>
      <c r="V562" s="118">
        <v>26.1</v>
      </c>
      <c r="W562" s="118">
        <v>33.700000000000003</v>
      </c>
    </row>
    <row r="563" spans="1:23" ht="13.5" customHeight="1" x14ac:dyDescent="0.25">
      <c r="A563" s="170">
        <v>0.33333333333333298</v>
      </c>
      <c r="B563" s="118">
        <v>22</v>
      </c>
      <c r="C563" s="118">
        <v>0</v>
      </c>
      <c r="D563" s="118">
        <v>1</v>
      </c>
      <c r="E563" s="118">
        <v>3</v>
      </c>
      <c r="F563" s="118">
        <v>9</v>
      </c>
      <c r="G563" s="118">
        <v>8</v>
      </c>
      <c r="H563" s="118">
        <v>1</v>
      </c>
      <c r="I563" s="118">
        <v>0</v>
      </c>
      <c r="J563" s="118">
        <v>0</v>
      </c>
      <c r="K563" s="118">
        <v>0</v>
      </c>
      <c r="L563" s="118">
        <v>0</v>
      </c>
      <c r="M563" s="118">
        <v>0</v>
      </c>
      <c r="N563" s="118">
        <v>0</v>
      </c>
      <c r="O563" s="118">
        <v>0</v>
      </c>
      <c r="P563" s="118">
        <v>0</v>
      </c>
      <c r="Q563" s="118">
        <v>0</v>
      </c>
      <c r="R563" s="118">
        <v>0</v>
      </c>
      <c r="S563" s="118">
        <v>0</v>
      </c>
      <c r="T563" s="118">
        <v>0</v>
      </c>
      <c r="U563" s="118">
        <v>0</v>
      </c>
      <c r="V563" s="118">
        <v>23.7</v>
      </c>
      <c r="W563" s="118">
        <v>26.9</v>
      </c>
    </row>
    <row r="564" spans="1:23" ht="13.5" customHeight="1" x14ac:dyDescent="0.25">
      <c r="A564" s="170">
        <v>0.34375</v>
      </c>
      <c r="B564" s="118">
        <v>31</v>
      </c>
      <c r="C564" s="118">
        <v>0</v>
      </c>
      <c r="D564" s="118">
        <v>1</v>
      </c>
      <c r="E564" s="118">
        <v>6</v>
      </c>
      <c r="F564" s="118">
        <v>14</v>
      </c>
      <c r="G564" s="118">
        <v>9</v>
      </c>
      <c r="H564" s="118">
        <v>1</v>
      </c>
      <c r="I564" s="118">
        <v>0</v>
      </c>
      <c r="J564" s="118">
        <v>0</v>
      </c>
      <c r="K564" s="118">
        <v>0</v>
      </c>
      <c r="L564" s="118">
        <v>0</v>
      </c>
      <c r="M564" s="118">
        <v>0</v>
      </c>
      <c r="N564" s="118">
        <v>0</v>
      </c>
      <c r="O564" s="118">
        <v>0</v>
      </c>
      <c r="P564" s="118">
        <v>0</v>
      </c>
      <c r="Q564" s="118">
        <v>0</v>
      </c>
      <c r="R564" s="118">
        <v>0</v>
      </c>
      <c r="S564" s="118">
        <v>0</v>
      </c>
      <c r="T564" s="118">
        <v>0</v>
      </c>
      <c r="U564" s="118">
        <v>0</v>
      </c>
      <c r="V564" s="118">
        <v>23</v>
      </c>
      <c r="W564" s="118">
        <v>27.3</v>
      </c>
    </row>
    <row r="565" spans="1:23" ht="13.5" customHeight="1" x14ac:dyDescent="0.25">
      <c r="A565" s="170">
        <v>0.35416666666666702</v>
      </c>
      <c r="B565" s="118">
        <v>30</v>
      </c>
      <c r="C565" s="118">
        <v>0</v>
      </c>
      <c r="D565" s="118">
        <v>2</v>
      </c>
      <c r="E565" s="118">
        <v>14</v>
      </c>
      <c r="F565" s="118">
        <v>8</v>
      </c>
      <c r="G565" s="118">
        <v>5</v>
      </c>
      <c r="H565" s="118">
        <v>1</v>
      </c>
      <c r="I565" s="118">
        <v>0</v>
      </c>
      <c r="J565" s="118">
        <v>0</v>
      </c>
      <c r="K565" s="118">
        <v>0</v>
      </c>
      <c r="L565" s="118">
        <v>0</v>
      </c>
      <c r="M565" s="118">
        <v>0</v>
      </c>
      <c r="N565" s="118">
        <v>0</v>
      </c>
      <c r="O565" s="118">
        <v>0</v>
      </c>
      <c r="P565" s="118">
        <v>0</v>
      </c>
      <c r="Q565" s="118">
        <v>0</v>
      </c>
      <c r="R565" s="118">
        <v>0</v>
      </c>
      <c r="S565" s="118">
        <v>0</v>
      </c>
      <c r="T565" s="118">
        <v>0</v>
      </c>
      <c r="U565" s="118">
        <v>0</v>
      </c>
      <c r="V565" s="118">
        <v>20.6</v>
      </c>
      <c r="W565" s="118">
        <v>27</v>
      </c>
    </row>
    <row r="566" spans="1:23" ht="13.5" customHeight="1" x14ac:dyDescent="0.25">
      <c r="A566" s="170">
        <v>0.36458333333333298</v>
      </c>
      <c r="B566" s="118">
        <v>34</v>
      </c>
      <c r="C566" s="118">
        <v>1</v>
      </c>
      <c r="D566" s="118">
        <v>3</v>
      </c>
      <c r="E566" s="118">
        <v>12</v>
      </c>
      <c r="F566" s="118">
        <v>12</v>
      </c>
      <c r="G566" s="118">
        <v>6</v>
      </c>
      <c r="H566" s="118">
        <v>0</v>
      </c>
      <c r="I566" s="118">
        <v>0</v>
      </c>
      <c r="J566" s="118">
        <v>0</v>
      </c>
      <c r="K566" s="118">
        <v>0</v>
      </c>
      <c r="L566" s="118">
        <v>0</v>
      </c>
      <c r="M566" s="118">
        <v>0</v>
      </c>
      <c r="N566" s="118">
        <v>0</v>
      </c>
      <c r="O566" s="118">
        <v>0</v>
      </c>
      <c r="P566" s="118">
        <v>0</v>
      </c>
      <c r="Q566" s="118">
        <v>0</v>
      </c>
      <c r="R566" s="118">
        <v>0</v>
      </c>
      <c r="S566" s="118">
        <v>0</v>
      </c>
      <c r="T566" s="118">
        <v>0</v>
      </c>
      <c r="U566" s="118">
        <v>0</v>
      </c>
      <c r="V566" s="118">
        <v>20.100000000000001</v>
      </c>
      <c r="W566" s="118">
        <v>25.6</v>
      </c>
    </row>
    <row r="567" spans="1:23" ht="13.5" customHeight="1" x14ac:dyDescent="0.25">
      <c r="A567" s="170">
        <v>0.375</v>
      </c>
      <c r="B567" s="118">
        <v>42</v>
      </c>
      <c r="C567" s="118">
        <v>0</v>
      </c>
      <c r="D567" s="118">
        <v>6</v>
      </c>
      <c r="E567" s="118">
        <v>22</v>
      </c>
      <c r="F567" s="118">
        <v>13</v>
      </c>
      <c r="G567" s="118">
        <v>1</v>
      </c>
      <c r="H567" s="118">
        <v>0</v>
      </c>
      <c r="I567" s="118">
        <v>0</v>
      </c>
      <c r="J567" s="118">
        <v>0</v>
      </c>
      <c r="K567" s="118">
        <v>0</v>
      </c>
      <c r="L567" s="118">
        <v>0</v>
      </c>
      <c r="M567" s="118">
        <v>0</v>
      </c>
      <c r="N567" s="118">
        <v>0</v>
      </c>
      <c r="O567" s="118">
        <v>0</v>
      </c>
      <c r="P567" s="118">
        <v>0</v>
      </c>
      <c r="Q567" s="118">
        <v>0</v>
      </c>
      <c r="R567" s="118">
        <v>0</v>
      </c>
      <c r="S567" s="118">
        <v>0</v>
      </c>
      <c r="T567" s="118">
        <v>0</v>
      </c>
      <c r="U567" s="118">
        <v>0</v>
      </c>
      <c r="V567" s="118">
        <v>19.100000000000001</v>
      </c>
      <c r="W567" s="118">
        <v>22.6</v>
      </c>
    </row>
    <row r="568" spans="1:23" ht="13.5" customHeight="1" x14ac:dyDescent="0.25">
      <c r="A568" s="170">
        <v>0.38541666666666702</v>
      </c>
      <c r="B568" s="118">
        <v>51</v>
      </c>
      <c r="C568" s="118">
        <v>1</v>
      </c>
      <c r="D568" s="118">
        <v>5</v>
      </c>
      <c r="E568" s="118">
        <v>7</v>
      </c>
      <c r="F568" s="118">
        <v>20</v>
      </c>
      <c r="G568" s="118">
        <v>16</v>
      </c>
      <c r="H568" s="118">
        <v>2</v>
      </c>
      <c r="I568" s="118">
        <v>0</v>
      </c>
      <c r="J568" s="118">
        <v>0</v>
      </c>
      <c r="K568" s="118">
        <v>0</v>
      </c>
      <c r="L568" s="118">
        <v>0</v>
      </c>
      <c r="M568" s="118">
        <v>0</v>
      </c>
      <c r="N568" s="118">
        <v>0</v>
      </c>
      <c r="O568" s="118">
        <v>0</v>
      </c>
      <c r="P568" s="118">
        <v>0</v>
      </c>
      <c r="Q568" s="118">
        <v>0</v>
      </c>
      <c r="R568" s="118">
        <v>0</v>
      </c>
      <c r="S568" s="118">
        <v>0</v>
      </c>
      <c r="T568" s="118">
        <v>0</v>
      </c>
      <c r="U568" s="118">
        <v>0</v>
      </c>
      <c r="V568" s="118">
        <v>22.2</v>
      </c>
      <c r="W568" s="118">
        <v>27.4</v>
      </c>
    </row>
    <row r="569" spans="1:23" ht="13.5" customHeight="1" x14ac:dyDescent="0.25">
      <c r="A569" s="170">
        <v>0.39583333333333298</v>
      </c>
      <c r="B569" s="118">
        <v>52</v>
      </c>
      <c r="C569" s="118">
        <v>2</v>
      </c>
      <c r="D569" s="118">
        <v>2</v>
      </c>
      <c r="E569" s="118">
        <v>14</v>
      </c>
      <c r="F569" s="118">
        <v>30</v>
      </c>
      <c r="G569" s="118">
        <v>4</v>
      </c>
      <c r="H569" s="118">
        <v>0</v>
      </c>
      <c r="I569" s="118">
        <v>0</v>
      </c>
      <c r="J569" s="118">
        <v>0</v>
      </c>
      <c r="K569" s="118">
        <v>0</v>
      </c>
      <c r="L569" s="118">
        <v>0</v>
      </c>
      <c r="M569" s="118">
        <v>0</v>
      </c>
      <c r="N569" s="118">
        <v>0</v>
      </c>
      <c r="O569" s="118">
        <v>0</v>
      </c>
      <c r="P569" s="118">
        <v>0</v>
      </c>
      <c r="Q569" s="118">
        <v>0</v>
      </c>
      <c r="R569" s="118">
        <v>0</v>
      </c>
      <c r="S569" s="118">
        <v>0</v>
      </c>
      <c r="T569" s="118">
        <v>0</v>
      </c>
      <c r="U569" s="118">
        <v>0</v>
      </c>
      <c r="V569" s="118">
        <v>20.399999999999999</v>
      </c>
      <c r="W569" s="118">
        <v>23.6</v>
      </c>
    </row>
    <row r="570" spans="1:23" ht="13.5" customHeight="1" x14ac:dyDescent="0.25">
      <c r="A570" s="170">
        <v>0.40625</v>
      </c>
      <c r="B570" s="118">
        <v>52</v>
      </c>
      <c r="C570" s="118">
        <v>1</v>
      </c>
      <c r="D570" s="118">
        <v>6</v>
      </c>
      <c r="E570" s="118">
        <v>17</v>
      </c>
      <c r="F570" s="118">
        <v>20</v>
      </c>
      <c r="G570" s="118">
        <v>6</v>
      </c>
      <c r="H570" s="118">
        <v>2</v>
      </c>
      <c r="I570" s="118">
        <v>0</v>
      </c>
      <c r="J570" s="118">
        <v>0</v>
      </c>
      <c r="K570" s="118">
        <v>0</v>
      </c>
      <c r="L570" s="118">
        <v>0</v>
      </c>
      <c r="M570" s="118">
        <v>0</v>
      </c>
      <c r="N570" s="118">
        <v>0</v>
      </c>
      <c r="O570" s="118">
        <v>0</v>
      </c>
      <c r="P570" s="118">
        <v>0</v>
      </c>
      <c r="Q570" s="118">
        <v>0</v>
      </c>
      <c r="R570" s="118">
        <v>0</v>
      </c>
      <c r="S570" s="118">
        <v>0</v>
      </c>
      <c r="T570" s="118">
        <v>0</v>
      </c>
      <c r="U570" s="118">
        <v>0</v>
      </c>
      <c r="V570" s="118">
        <v>20.6</v>
      </c>
      <c r="W570" s="118">
        <v>25.1</v>
      </c>
    </row>
    <row r="571" spans="1:23" ht="13.5" customHeight="1" x14ac:dyDescent="0.25">
      <c r="A571" s="170">
        <v>0.41666666666666702</v>
      </c>
      <c r="B571" s="118">
        <v>68</v>
      </c>
      <c r="C571" s="118">
        <v>1</v>
      </c>
      <c r="D571" s="118">
        <v>11</v>
      </c>
      <c r="E571" s="118">
        <v>27</v>
      </c>
      <c r="F571" s="118">
        <v>25</v>
      </c>
      <c r="G571" s="118">
        <v>4</v>
      </c>
      <c r="H571" s="118">
        <v>0</v>
      </c>
      <c r="I571" s="118">
        <v>0</v>
      </c>
      <c r="J571" s="118">
        <v>0</v>
      </c>
      <c r="K571" s="118">
        <v>0</v>
      </c>
      <c r="L571" s="118">
        <v>0</v>
      </c>
      <c r="M571" s="118">
        <v>0</v>
      </c>
      <c r="N571" s="118">
        <v>0</v>
      </c>
      <c r="O571" s="118">
        <v>0</v>
      </c>
      <c r="P571" s="118">
        <v>0</v>
      </c>
      <c r="Q571" s="118">
        <v>0</v>
      </c>
      <c r="R571" s="118">
        <v>0</v>
      </c>
      <c r="S571" s="118">
        <v>0</v>
      </c>
      <c r="T571" s="118">
        <v>0</v>
      </c>
      <c r="U571" s="118">
        <v>0</v>
      </c>
      <c r="V571" s="118">
        <v>19</v>
      </c>
      <c r="W571" s="118">
        <v>23.7</v>
      </c>
    </row>
    <row r="572" spans="1:23" ht="13.5" customHeight="1" x14ac:dyDescent="0.25">
      <c r="A572" s="170">
        <v>0.42708333333333298</v>
      </c>
      <c r="B572" s="118">
        <v>52</v>
      </c>
      <c r="C572" s="118">
        <v>1</v>
      </c>
      <c r="D572" s="118">
        <v>5</v>
      </c>
      <c r="E572" s="118">
        <v>18</v>
      </c>
      <c r="F572" s="118">
        <v>23</v>
      </c>
      <c r="G572" s="118">
        <v>5</v>
      </c>
      <c r="H572" s="118">
        <v>0</v>
      </c>
      <c r="I572" s="118">
        <v>0</v>
      </c>
      <c r="J572" s="118">
        <v>0</v>
      </c>
      <c r="K572" s="118">
        <v>0</v>
      </c>
      <c r="L572" s="118">
        <v>0</v>
      </c>
      <c r="M572" s="118">
        <v>0</v>
      </c>
      <c r="N572" s="118">
        <v>0</v>
      </c>
      <c r="O572" s="118">
        <v>0</v>
      </c>
      <c r="P572" s="118">
        <v>0</v>
      </c>
      <c r="Q572" s="118">
        <v>0</v>
      </c>
      <c r="R572" s="118">
        <v>0</v>
      </c>
      <c r="S572" s="118">
        <v>0</v>
      </c>
      <c r="T572" s="118">
        <v>0</v>
      </c>
      <c r="U572" s="118">
        <v>0</v>
      </c>
      <c r="V572" s="118">
        <v>20.100000000000001</v>
      </c>
      <c r="W572" s="118">
        <v>24.6</v>
      </c>
    </row>
    <row r="573" spans="1:23" ht="13.5" customHeight="1" x14ac:dyDescent="0.25">
      <c r="A573" s="170">
        <v>0.4375</v>
      </c>
      <c r="B573" s="118">
        <v>49</v>
      </c>
      <c r="C573" s="118">
        <v>0</v>
      </c>
      <c r="D573" s="118">
        <v>2</v>
      </c>
      <c r="E573" s="118">
        <v>23</v>
      </c>
      <c r="F573" s="118">
        <v>15</v>
      </c>
      <c r="G573" s="118">
        <v>8</v>
      </c>
      <c r="H573" s="118">
        <v>1</v>
      </c>
      <c r="I573" s="118">
        <v>0</v>
      </c>
      <c r="J573" s="118">
        <v>0</v>
      </c>
      <c r="K573" s="118">
        <v>0</v>
      </c>
      <c r="L573" s="118">
        <v>0</v>
      </c>
      <c r="M573" s="118">
        <v>0</v>
      </c>
      <c r="N573" s="118">
        <v>0</v>
      </c>
      <c r="O573" s="118">
        <v>0</v>
      </c>
      <c r="P573" s="118">
        <v>0</v>
      </c>
      <c r="Q573" s="118">
        <v>0</v>
      </c>
      <c r="R573" s="118">
        <v>0</v>
      </c>
      <c r="S573" s="118">
        <v>0</v>
      </c>
      <c r="T573" s="118">
        <v>0</v>
      </c>
      <c r="U573" s="118">
        <v>0</v>
      </c>
      <c r="V573" s="118">
        <v>20.6</v>
      </c>
      <c r="W573" s="118">
        <v>25.4</v>
      </c>
    </row>
    <row r="574" spans="1:23" ht="13.5" customHeight="1" x14ac:dyDescent="0.25">
      <c r="A574" s="170">
        <v>0.44791666666666702</v>
      </c>
      <c r="B574" s="118">
        <v>54</v>
      </c>
      <c r="C574" s="118">
        <v>0</v>
      </c>
      <c r="D574" s="118">
        <v>12</v>
      </c>
      <c r="E574" s="118">
        <v>18</v>
      </c>
      <c r="F574" s="118">
        <v>18</v>
      </c>
      <c r="G574" s="118">
        <v>5</v>
      </c>
      <c r="H574" s="118">
        <v>1</v>
      </c>
      <c r="I574" s="118">
        <v>0</v>
      </c>
      <c r="J574" s="118">
        <v>0</v>
      </c>
      <c r="K574" s="118">
        <v>0</v>
      </c>
      <c r="L574" s="118">
        <v>0</v>
      </c>
      <c r="M574" s="118">
        <v>0</v>
      </c>
      <c r="N574" s="118">
        <v>0</v>
      </c>
      <c r="O574" s="118">
        <v>0</v>
      </c>
      <c r="P574" s="118">
        <v>0</v>
      </c>
      <c r="Q574" s="118">
        <v>0</v>
      </c>
      <c r="R574" s="118">
        <v>0</v>
      </c>
      <c r="S574" s="118">
        <v>0</v>
      </c>
      <c r="T574" s="118">
        <v>0</v>
      </c>
      <c r="U574" s="118">
        <v>0</v>
      </c>
      <c r="V574" s="118">
        <v>19.100000000000001</v>
      </c>
      <c r="W574" s="118">
        <v>24.3</v>
      </c>
    </row>
    <row r="575" spans="1:23" ht="13.5" customHeight="1" x14ac:dyDescent="0.25">
      <c r="A575" s="170">
        <v>0.45833333333333298</v>
      </c>
      <c r="B575" s="118">
        <v>52</v>
      </c>
      <c r="C575" s="118">
        <v>0</v>
      </c>
      <c r="D575" s="118">
        <v>3</v>
      </c>
      <c r="E575" s="118">
        <v>12</v>
      </c>
      <c r="F575" s="118">
        <v>26</v>
      </c>
      <c r="G575" s="118">
        <v>11</v>
      </c>
      <c r="H575" s="118">
        <v>0</v>
      </c>
      <c r="I575" s="118">
        <v>0</v>
      </c>
      <c r="J575" s="118">
        <v>0</v>
      </c>
      <c r="K575" s="118">
        <v>0</v>
      </c>
      <c r="L575" s="118">
        <v>0</v>
      </c>
      <c r="M575" s="118">
        <v>0</v>
      </c>
      <c r="N575" s="118">
        <v>0</v>
      </c>
      <c r="O575" s="118">
        <v>0</v>
      </c>
      <c r="P575" s="118">
        <v>0</v>
      </c>
      <c r="Q575" s="118">
        <v>0</v>
      </c>
      <c r="R575" s="118">
        <v>0</v>
      </c>
      <c r="S575" s="118">
        <v>0</v>
      </c>
      <c r="T575" s="118">
        <v>0</v>
      </c>
      <c r="U575" s="118">
        <v>0</v>
      </c>
      <c r="V575" s="118">
        <v>21.7</v>
      </c>
      <c r="W575" s="118">
        <v>25.3</v>
      </c>
    </row>
    <row r="576" spans="1:23" ht="13.5" customHeight="1" x14ac:dyDescent="0.25">
      <c r="A576" s="170">
        <v>0.46875</v>
      </c>
      <c r="B576" s="118">
        <v>52</v>
      </c>
      <c r="C576" s="118">
        <v>2</v>
      </c>
      <c r="D576" s="118">
        <v>4</v>
      </c>
      <c r="E576" s="118">
        <v>23</v>
      </c>
      <c r="F576" s="118">
        <v>20</v>
      </c>
      <c r="G576" s="118">
        <v>3</v>
      </c>
      <c r="H576" s="118">
        <v>0</v>
      </c>
      <c r="I576" s="118">
        <v>0</v>
      </c>
      <c r="J576" s="118">
        <v>0</v>
      </c>
      <c r="K576" s="118">
        <v>0</v>
      </c>
      <c r="L576" s="118">
        <v>0</v>
      </c>
      <c r="M576" s="118">
        <v>0</v>
      </c>
      <c r="N576" s="118">
        <v>0</v>
      </c>
      <c r="O576" s="118">
        <v>0</v>
      </c>
      <c r="P576" s="118">
        <v>0</v>
      </c>
      <c r="Q576" s="118">
        <v>0</v>
      </c>
      <c r="R576" s="118">
        <v>0</v>
      </c>
      <c r="S576" s="118">
        <v>0</v>
      </c>
      <c r="T576" s="118">
        <v>0</v>
      </c>
      <c r="U576" s="118">
        <v>0</v>
      </c>
      <c r="V576" s="118">
        <v>19.399999999999999</v>
      </c>
      <c r="W576" s="118">
        <v>23.6</v>
      </c>
    </row>
    <row r="577" spans="1:23" ht="13.5" customHeight="1" x14ac:dyDescent="0.25">
      <c r="A577" s="170">
        <v>0.47916666666666702</v>
      </c>
      <c r="B577" s="118">
        <v>60</v>
      </c>
      <c r="C577" s="118">
        <v>0</v>
      </c>
      <c r="D577" s="118">
        <v>0</v>
      </c>
      <c r="E577" s="118">
        <v>17</v>
      </c>
      <c r="F577" s="118">
        <v>32</v>
      </c>
      <c r="G577" s="118">
        <v>11</v>
      </c>
      <c r="H577" s="118">
        <v>0</v>
      </c>
      <c r="I577" s="118">
        <v>0</v>
      </c>
      <c r="J577" s="118">
        <v>0</v>
      </c>
      <c r="K577" s="118">
        <v>0</v>
      </c>
      <c r="L577" s="118">
        <v>0</v>
      </c>
      <c r="M577" s="118">
        <v>0</v>
      </c>
      <c r="N577" s="118">
        <v>0</v>
      </c>
      <c r="O577" s="118">
        <v>0</v>
      </c>
      <c r="P577" s="118">
        <v>0</v>
      </c>
      <c r="Q577" s="118">
        <v>0</v>
      </c>
      <c r="R577" s="118">
        <v>0</v>
      </c>
      <c r="S577" s="118">
        <v>0</v>
      </c>
      <c r="T577" s="118">
        <v>0</v>
      </c>
      <c r="U577" s="118">
        <v>0</v>
      </c>
      <c r="V577" s="118">
        <v>22</v>
      </c>
      <c r="W577" s="118">
        <v>25.9</v>
      </c>
    </row>
    <row r="578" spans="1:23" ht="13.5" customHeight="1" x14ac:dyDescent="0.25">
      <c r="A578" s="170">
        <v>0.48958333333333298</v>
      </c>
      <c r="B578" s="118">
        <v>45</v>
      </c>
      <c r="C578" s="118">
        <v>0</v>
      </c>
      <c r="D578" s="118">
        <v>4</v>
      </c>
      <c r="E578" s="118">
        <v>3</v>
      </c>
      <c r="F578" s="118">
        <v>27</v>
      </c>
      <c r="G578" s="118">
        <v>11</v>
      </c>
      <c r="H578" s="118">
        <v>0</v>
      </c>
      <c r="I578" s="118">
        <v>0</v>
      </c>
      <c r="J578" s="118">
        <v>0</v>
      </c>
      <c r="K578" s="118">
        <v>0</v>
      </c>
      <c r="L578" s="118">
        <v>0</v>
      </c>
      <c r="M578" s="118">
        <v>0</v>
      </c>
      <c r="N578" s="118">
        <v>0</v>
      </c>
      <c r="O578" s="118">
        <v>0</v>
      </c>
      <c r="P578" s="118">
        <v>0</v>
      </c>
      <c r="Q578" s="118">
        <v>0</v>
      </c>
      <c r="R578" s="118">
        <v>0</v>
      </c>
      <c r="S578" s="118">
        <v>0</v>
      </c>
      <c r="T578" s="118">
        <v>0</v>
      </c>
      <c r="U578" s="118">
        <v>0</v>
      </c>
      <c r="V578" s="118">
        <v>22.7</v>
      </c>
      <c r="W578" s="118">
        <v>25.7</v>
      </c>
    </row>
    <row r="579" spans="1:23" ht="13.5" customHeight="1" x14ac:dyDescent="0.25">
      <c r="A579" s="170">
        <v>0.5</v>
      </c>
      <c r="B579" s="118">
        <v>67</v>
      </c>
      <c r="C579" s="118">
        <v>1</v>
      </c>
      <c r="D579" s="118">
        <v>6</v>
      </c>
      <c r="E579" s="118">
        <v>24</v>
      </c>
      <c r="F579" s="118">
        <v>31</v>
      </c>
      <c r="G579" s="118">
        <v>5</v>
      </c>
      <c r="H579" s="118">
        <v>0</v>
      </c>
      <c r="I579" s="118">
        <v>0</v>
      </c>
      <c r="J579" s="118">
        <v>0</v>
      </c>
      <c r="K579" s="118">
        <v>0</v>
      </c>
      <c r="L579" s="118">
        <v>0</v>
      </c>
      <c r="M579" s="118">
        <v>0</v>
      </c>
      <c r="N579" s="118">
        <v>0</v>
      </c>
      <c r="O579" s="118">
        <v>0</v>
      </c>
      <c r="P579" s="118">
        <v>0</v>
      </c>
      <c r="Q579" s="118">
        <v>0</v>
      </c>
      <c r="R579" s="118">
        <v>0</v>
      </c>
      <c r="S579" s="118">
        <v>0</v>
      </c>
      <c r="T579" s="118">
        <v>0</v>
      </c>
      <c r="U579" s="118">
        <v>0</v>
      </c>
      <c r="V579" s="118">
        <v>20.2</v>
      </c>
      <c r="W579" s="118">
        <v>24.5</v>
      </c>
    </row>
    <row r="580" spans="1:23" ht="13.5" customHeight="1" x14ac:dyDescent="0.25">
      <c r="A580" s="170">
        <v>0.51041666666666696</v>
      </c>
      <c r="B580" s="118">
        <v>56</v>
      </c>
      <c r="C580" s="118">
        <v>1</v>
      </c>
      <c r="D580" s="118">
        <v>7</v>
      </c>
      <c r="E580" s="118">
        <v>21</v>
      </c>
      <c r="F580" s="118">
        <v>20</v>
      </c>
      <c r="G580" s="118">
        <v>7</v>
      </c>
      <c r="H580" s="118">
        <v>0</v>
      </c>
      <c r="I580" s="118">
        <v>0</v>
      </c>
      <c r="J580" s="118">
        <v>0</v>
      </c>
      <c r="K580" s="118">
        <v>0</v>
      </c>
      <c r="L580" s="118">
        <v>0</v>
      </c>
      <c r="M580" s="118">
        <v>0</v>
      </c>
      <c r="N580" s="118">
        <v>0</v>
      </c>
      <c r="O580" s="118">
        <v>0</v>
      </c>
      <c r="P580" s="118">
        <v>0</v>
      </c>
      <c r="Q580" s="118">
        <v>0</v>
      </c>
      <c r="R580" s="118">
        <v>0</v>
      </c>
      <c r="S580" s="118">
        <v>0</v>
      </c>
      <c r="T580" s="118">
        <v>0</v>
      </c>
      <c r="U580" s="118">
        <v>0</v>
      </c>
      <c r="V580" s="118">
        <v>19.899999999999999</v>
      </c>
      <c r="W580" s="118">
        <v>24.8</v>
      </c>
    </row>
    <row r="581" spans="1:23" ht="13.5" customHeight="1" x14ac:dyDescent="0.25">
      <c r="A581" s="170">
        <v>0.52083333333333304</v>
      </c>
      <c r="B581" s="118">
        <v>50</v>
      </c>
      <c r="C581" s="118">
        <v>0</v>
      </c>
      <c r="D581" s="118">
        <v>1</v>
      </c>
      <c r="E581" s="118">
        <v>20</v>
      </c>
      <c r="F581" s="118">
        <v>22</v>
      </c>
      <c r="G581" s="118">
        <v>6</v>
      </c>
      <c r="H581" s="118">
        <v>1</v>
      </c>
      <c r="I581" s="118">
        <v>0</v>
      </c>
      <c r="J581" s="118">
        <v>0</v>
      </c>
      <c r="K581" s="118">
        <v>0</v>
      </c>
      <c r="L581" s="118">
        <v>0</v>
      </c>
      <c r="M581" s="118">
        <v>0</v>
      </c>
      <c r="N581" s="118">
        <v>0</v>
      </c>
      <c r="O581" s="118">
        <v>0</v>
      </c>
      <c r="P581" s="118">
        <v>0</v>
      </c>
      <c r="Q581" s="118">
        <v>0</v>
      </c>
      <c r="R581" s="118">
        <v>0</v>
      </c>
      <c r="S581" s="118">
        <v>0</v>
      </c>
      <c r="T581" s="118">
        <v>0</v>
      </c>
      <c r="U581" s="118">
        <v>0</v>
      </c>
      <c r="V581" s="118">
        <v>21.4</v>
      </c>
      <c r="W581" s="118">
        <v>25</v>
      </c>
    </row>
    <row r="582" spans="1:23" ht="13.5" customHeight="1" x14ac:dyDescent="0.25">
      <c r="A582" s="170">
        <v>0.53125</v>
      </c>
      <c r="B582" s="118">
        <v>56</v>
      </c>
      <c r="C582" s="118">
        <v>1</v>
      </c>
      <c r="D582" s="118">
        <v>6</v>
      </c>
      <c r="E582" s="118">
        <v>24</v>
      </c>
      <c r="F582" s="118">
        <v>18</v>
      </c>
      <c r="G582" s="118">
        <v>7</v>
      </c>
      <c r="H582" s="118">
        <v>0</v>
      </c>
      <c r="I582" s="118">
        <v>0</v>
      </c>
      <c r="J582" s="118">
        <v>0</v>
      </c>
      <c r="K582" s="118">
        <v>0</v>
      </c>
      <c r="L582" s="118">
        <v>0</v>
      </c>
      <c r="M582" s="118">
        <v>0</v>
      </c>
      <c r="N582" s="118">
        <v>0</v>
      </c>
      <c r="O582" s="118">
        <v>0</v>
      </c>
      <c r="P582" s="118">
        <v>0</v>
      </c>
      <c r="Q582" s="118">
        <v>0</v>
      </c>
      <c r="R582" s="118">
        <v>0</v>
      </c>
      <c r="S582" s="118">
        <v>0</v>
      </c>
      <c r="T582" s="118">
        <v>0</v>
      </c>
      <c r="U582" s="118">
        <v>0</v>
      </c>
      <c r="V582" s="118">
        <v>19.7</v>
      </c>
      <c r="W582" s="118">
        <v>23.7</v>
      </c>
    </row>
    <row r="583" spans="1:23" ht="13.5" customHeight="1" x14ac:dyDescent="0.25">
      <c r="A583" s="170">
        <v>0.54166666666666696</v>
      </c>
      <c r="B583" s="118">
        <v>52</v>
      </c>
      <c r="C583" s="118">
        <v>2</v>
      </c>
      <c r="D583" s="118">
        <v>5</v>
      </c>
      <c r="E583" s="118">
        <v>20</v>
      </c>
      <c r="F583" s="118">
        <v>23</v>
      </c>
      <c r="G583" s="118">
        <v>2</v>
      </c>
      <c r="H583" s="118">
        <v>0</v>
      </c>
      <c r="I583" s="118">
        <v>0</v>
      </c>
      <c r="J583" s="118">
        <v>0</v>
      </c>
      <c r="K583" s="118">
        <v>0</v>
      </c>
      <c r="L583" s="118">
        <v>0</v>
      </c>
      <c r="M583" s="118">
        <v>0</v>
      </c>
      <c r="N583" s="118">
        <v>0</v>
      </c>
      <c r="O583" s="118">
        <v>0</v>
      </c>
      <c r="P583" s="118">
        <v>0</v>
      </c>
      <c r="Q583" s="118">
        <v>0</v>
      </c>
      <c r="R583" s="118">
        <v>0</v>
      </c>
      <c r="S583" s="118">
        <v>0</v>
      </c>
      <c r="T583" s="118">
        <v>0</v>
      </c>
      <c r="U583" s="118">
        <v>0</v>
      </c>
      <c r="V583" s="118">
        <v>19.3</v>
      </c>
      <c r="W583" s="118">
        <v>23.1</v>
      </c>
    </row>
    <row r="584" spans="1:23" ht="13.5" customHeight="1" x14ac:dyDescent="0.25">
      <c r="A584" s="170">
        <v>0.55208333333333304</v>
      </c>
      <c r="B584" s="118">
        <v>60</v>
      </c>
      <c r="C584" s="118">
        <v>0</v>
      </c>
      <c r="D584" s="118">
        <v>5</v>
      </c>
      <c r="E584" s="118">
        <v>28</v>
      </c>
      <c r="F584" s="118">
        <v>22</v>
      </c>
      <c r="G584" s="118">
        <v>5</v>
      </c>
      <c r="H584" s="118">
        <v>0</v>
      </c>
      <c r="I584" s="118">
        <v>0</v>
      </c>
      <c r="J584" s="118">
        <v>0</v>
      </c>
      <c r="K584" s="118">
        <v>0</v>
      </c>
      <c r="L584" s="118">
        <v>0</v>
      </c>
      <c r="M584" s="118">
        <v>0</v>
      </c>
      <c r="N584" s="118">
        <v>0</v>
      </c>
      <c r="O584" s="118">
        <v>0</v>
      </c>
      <c r="P584" s="118">
        <v>0</v>
      </c>
      <c r="Q584" s="118">
        <v>0</v>
      </c>
      <c r="R584" s="118">
        <v>0</v>
      </c>
      <c r="S584" s="118">
        <v>0</v>
      </c>
      <c r="T584" s="118">
        <v>0</v>
      </c>
      <c r="U584" s="118">
        <v>0</v>
      </c>
      <c r="V584" s="118">
        <v>19.5</v>
      </c>
      <c r="W584" s="118">
        <v>23.5</v>
      </c>
    </row>
    <row r="585" spans="1:23" ht="13.5" customHeight="1" x14ac:dyDescent="0.25">
      <c r="A585" s="170">
        <v>0.5625</v>
      </c>
      <c r="B585" s="118">
        <v>36</v>
      </c>
      <c r="C585" s="118">
        <v>0</v>
      </c>
      <c r="D585" s="118">
        <v>1</v>
      </c>
      <c r="E585" s="118">
        <v>23</v>
      </c>
      <c r="F585" s="118">
        <v>10</v>
      </c>
      <c r="G585" s="118">
        <v>2</v>
      </c>
      <c r="H585" s="118">
        <v>0</v>
      </c>
      <c r="I585" s="118">
        <v>0</v>
      </c>
      <c r="J585" s="118">
        <v>0</v>
      </c>
      <c r="K585" s="118">
        <v>0</v>
      </c>
      <c r="L585" s="118">
        <v>0</v>
      </c>
      <c r="M585" s="118">
        <v>0</v>
      </c>
      <c r="N585" s="118">
        <v>0</v>
      </c>
      <c r="O585" s="118">
        <v>0</v>
      </c>
      <c r="P585" s="118">
        <v>0</v>
      </c>
      <c r="Q585" s="118">
        <v>0</v>
      </c>
      <c r="R585" s="118">
        <v>0</v>
      </c>
      <c r="S585" s="118">
        <v>0</v>
      </c>
      <c r="T585" s="118">
        <v>0</v>
      </c>
      <c r="U585" s="118">
        <v>0</v>
      </c>
      <c r="V585" s="118">
        <v>19.600000000000001</v>
      </c>
      <c r="W585" s="118">
        <v>23.1</v>
      </c>
    </row>
    <row r="586" spans="1:23" ht="13.5" customHeight="1" x14ac:dyDescent="0.25">
      <c r="A586" s="170">
        <v>0.57291666666666696</v>
      </c>
      <c r="B586" s="118">
        <v>40</v>
      </c>
      <c r="C586" s="118">
        <v>0</v>
      </c>
      <c r="D586" s="118">
        <v>7</v>
      </c>
      <c r="E586" s="118">
        <v>15</v>
      </c>
      <c r="F586" s="118">
        <v>12</v>
      </c>
      <c r="G586" s="118">
        <v>6</v>
      </c>
      <c r="H586" s="118">
        <v>0</v>
      </c>
      <c r="I586" s="118">
        <v>0</v>
      </c>
      <c r="J586" s="118">
        <v>0</v>
      </c>
      <c r="K586" s="118">
        <v>0</v>
      </c>
      <c r="L586" s="118">
        <v>0</v>
      </c>
      <c r="M586" s="118">
        <v>0</v>
      </c>
      <c r="N586" s="118">
        <v>0</v>
      </c>
      <c r="O586" s="118">
        <v>0</v>
      </c>
      <c r="P586" s="118">
        <v>0</v>
      </c>
      <c r="Q586" s="118">
        <v>0</v>
      </c>
      <c r="R586" s="118">
        <v>0</v>
      </c>
      <c r="S586" s="118">
        <v>0</v>
      </c>
      <c r="T586" s="118">
        <v>0</v>
      </c>
      <c r="U586" s="118">
        <v>0</v>
      </c>
      <c r="V586" s="118">
        <v>19.899999999999999</v>
      </c>
      <c r="W586" s="118">
        <v>25.2</v>
      </c>
    </row>
    <row r="587" spans="1:23" ht="13.5" customHeight="1" x14ac:dyDescent="0.25">
      <c r="A587" s="170">
        <v>0.58333333333333304</v>
      </c>
      <c r="B587" s="118">
        <v>44</v>
      </c>
      <c r="C587" s="118">
        <v>3</v>
      </c>
      <c r="D587" s="118">
        <v>4</v>
      </c>
      <c r="E587" s="118">
        <v>13</v>
      </c>
      <c r="F587" s="118">
        <v>19</v>
      </c>
      <c r="G587" s="118">
        <v>5</v>
      </c>
      <c r="H587" s="118">
        <v>0</v>
      </c>
      <c r="I587" s="118">
        <v>0</v>
      </c>
      <c r="J587" s="118">
        <v>0</v>
      </c>
      <c r="K587" s="118">
        <v>0</v>
      </c>
      <c r="L587" s="118">
        <v>0</v>
      </c>
      <c r="M587" s="118">
        <v>0</v>
      </c>
      <c r="N587" s="118">
        <v>0</v>
      </c>
      <c r="O587" s="118">
        <v>0</v>
      </c>
      <c r="P587" s="118">
        <v>0</v>
      </c>
      <c r="Q587" s="118">
        <v>0</v>
      </c>
      <c r="R587" s="118">
        <v>0</v>
      </c>
      <c r="S587" s="118">
        <v>0</v>
      </c>
      <c r="T587" s="118">
        <v>0</v>
      </c>
      <c r="U587" s="118">
        <v>0</v>
      </c>
      <c r="V587" s="118">
        <v>19.8</v>
      </c>
      <c r="W587" s="118">
        <v>24.9</v>
      </c>
    </row>
    <row r="588" spans="1:23" ht="13.5" customHeight="1" x14ac:dyDescent="0.25">
      <c r="A588" s="170">
        <v>0.59375</v>
      </c>
      <c r="B588" s="118">
        <v>57</v>
      </c>
      <c r="C588" s="118">
        <v>0</v>
      </c>
      <c r="D588" s="118">
        <v>3</v>
      </c>
      <c r="E588" s="118">
        <v>22</v>
      </c>
      <c r="F588" s="118">
        <v>25</v>
      </c>
      <c r="G588" s="118">
        <v>7</v>
      </c>
      <c r="H588" s="118">
        <v>0</v>
      </c>
      <c r="I588" s="118">
        <v>0</v>
      </c>
      <c r="J588" s="118">
        <v>0</v>
      </c>
      <c r="K588" s="118">
        <v>0</v>
      </c>
      <c r="L588" s="118">
        <v>0</v>
      </c>
      <c r="M588" s="118">
        <v>0</v>
      </c>
      <c r="N588" s="118">
        <v>0</v>
      </c>
      <c r="O588" s="118">
        <v>0</v>
      </c>
      <c r="P588" s="118">
        <v>0</v>
      </c>
      <c r="Q588" s="118">
        <v>0</v>
      </c>
      <c r="R588" s="118">
        <v>0</v>
      </c>
      <c r="S588" s="118">
        <v>0</v>
      </c>
      <c r="T588" s="118">
        <v>0</v>
      </c>
      <c r="U588" s="118">
        <v>0</v>
      </c>
      <c r="V588" s="118">
        <v>20.5</v>
      </c>
      <c r="W588" s="118">
        <v>24.8</v>
      </c>
    </row>
    <row r="589" spans="1:23" ht="13.5" customHeight="1" x14ac:dyDescent="0.25">
      <c r="A589" s="170">
        <v>0.60416666666666696</v>
      </c>
      <c r="B589" s="118">
        <v>41</v>
      </c>
      <c r="C589" s="118">
        <v>1</v>
      </c>
      <c r="D589" s="118">
        <v>2</v>
      </c>
      <c r="E589" s="118">
        <v>15</v>
      </c>
      <c r="F589" s="118">
        <v>21</v>
      </c>
      <c r="G589" s="118">
        <v>2</v>
      </c>
      <c r="H589" s="118">
        <v>0</v>
      </c>
      <c r="I589" s="118">
        <v>0</v>
      </c>
      <c r="J589" s="118">
        <v>0</v>
      </c>
      <c r="K589" s="118">
        <v>0</v>
      </c>
      <c r="L589" s="118">
        <v>0</v>
      </c>
      <c r="M589" s="118">
        <v>0</v>
      </c>
      <c r="N589" s="118">
        <v>0</v>
      </c>
      <c r="O589" s="118">
        <v>0</v>
      </c>
      <c r="P589" s="118">
        <v>0</v>
      </c>
      <c r="Q589" s="118">
        <v>0</v>
      </c>
      <c r="R589" s="118">
        <v>0</v>
      </c>
      <c r="S589" s="118">
        <v>0</v>
      </c>
      <c r="T589" s="118">
        <v>0</v>
      </c>
      <c r="U589" s="118">
        <v>0</v>
      </c>
      <c r="V589" s="118">
        <v>20</v>
      </c>
      <c r="W589" s="118">
        <v>23.5</v>
      </c>
    </row>
    <row r="590" spans="1:23" ht="13.5" customHeight="1" x14ac:dyDescent="0.25">
      <c r="A590" s="170">
        <v>0.61458333333333304</v>
      </c>
      <c r="B590" s="118">
        <v>40</v>
      </c>
      <c r="C590" s="118">
        <v>0</v>
      </c>
      <c r="D590" s="118">
        <v>1</v>
      </c>
      <c r="E590" s="118">
        <v>22</v>
      </c>
      <c r="F590" s="118">
        <v>9</v>
      </c>
      <c r="G590" s="118">
        <v>8</v>
      </c>
      <c r="H590" s="118">
        <v>0</v>
      </c>
      <c r="I590" s="118">
        <v>0</v>
      </c>
      <c r="J590" s="118">
        <v>0</v>
      </c>
      <c r="K590" s="118">
        <v>0</v>
      </c>
      <c r="L590" s="118">
        <v>0</v>
      </c>
      <c r="M590" s="118">
        <v>0</v>
      </c>
      <c r="N590" s="118">
        <v>0</v>
      </c>
      <c r="O590" s="118">
        <v>0</v>
      </c>
      <c r="P590" s="118">
        <v>0</v>
      </c>
      <c r="Q590" s="118">
        <v>0</v>
      </c>
      <c r="R590" s="118">
        <v>0</v>
      </c>
      <c r="S590" s="118">
        <v>0</v>
      </c>
      <c r="T590" s="118">
        <v>0</v>
      </c>
      <c r="U590" s="118">
        <v>0</v>
      </c>
      <c r="V590" s="118">
        <v>20.7</v>
      </c>
      <c r="W590" s="118">
        <v>25.8</v>
      </c>
    </row>
    <row r="591" spans="1:23" ht="13.5" customHeight="1" x14ac:dyDescent="0.25">
      <c r="A591" s="170">
        <v>0.625</v>
      </c>
      <c r="B591" s="118">
        <v>35</v>
      </c>
      <c r="C591" s="118">
        <v>1</v>
      </c>
      <c r="D591" s="118">
        <v>2</v>
      </c>
      <c r="E591" s="118">
        <v>18</v>
      </c>
      <c r="F591" s="118">
        <v>11</v>
      </c>
      <c r="G591" s="118">
        <v>3</v>
      </c>
      <c r="H591" s="118">
        <v>0</v>
      </c>
      <c r="I591" s="118">
        <v>0</v>
      </c>
      <c r="J591" s="118">
        <v>0</v>
      </c>
      <c r="K591" s="118">
        <v>0</v>
      </c>
      <c r="L591" s="118">
        <v>0</v>
      </c>
      <c r="M591" s="118">
        <v>0</v>
      </c>
      <c r="N591" s="118">
        <v>0</v>
      </c>
      <c r="O591" s="118">
        <v>0</v>
      </c>
      <c r="P591" s="118">
        <v>0</v>
      </c>
      <c r="Q591" s="118">
        <v>0</v>
      </c>
      <c r="R591" s="118">
        <v>0</v>
      </c>
      <c r="S591" s="118">
        <v>0</v>
      </c>
      <c r="T591" s="118">
        <v>0</v>
      </c>
      <c r="U591" s="118">
        <v>0</v>
      </c>
      <c r="V591" s="118">
        <v>19.7</v>
      </c>
      <c r="W591" s="118">
        <v>24</v>
      </c>
    </row>
    <row r="592" spans="1:23" ht="13.5" customHeight="1" x14ac:dyDescent="0.25">
      <c r="A592" s="170">
        <v>0.63541666666666696</v>
      </c>
      <c r="B592" s="118">
        <v>35</v>
      </c>
      <c r="C592" s="118">
        <v>0</v>
      </c>
      <c r="D592" s="118">
        <v>5</v>
      </c>
      <c r="E592" s="118">
        <v>10</v>
      </c>
      <c r="F592" s="118">
        <v>15</v>
      </c>
      <c r="G592" s="118">
        <v>3</v>
      </c>
      <c r="H592" s="118">
        <v>2</v>
      </c>
      <c r="I592" s="118">
        <v>0</v>
      </c>
      <c r="J592" s="118">
        <v>0</v>
      </c>
      <c r="K592" s="118">
        <v>0</v>
      </c>
      <c r="L592" s="118">
        <v>0</v>
      </c>
      <c r="M592" s="118">
        <v>0</v>
      </c>
      <c r="N592" s="118">
        <v>0</v>
      </c>
      <c r="O592" s="118">
        <v>0</v>
      </c>
      <c r="P592" s="118">
        <v>0</v>
      </c>
      <c r="Q592" s="118">
        <v>0</v>
      </c>
      <c r="R592" s="118">
        <v>0</v>
      </c>
      <c r="S592" s="118">
        <v>0</v>
      </c>
      <c r="T592" s="118">
        <v>0</v>
      </c>
      <c r="U592" s="118">
        <v>0</v>
      </c>
      <c r="V592" s="118">
        <v>20.5</v>
      </c>
      <c r="W592" s="118">
        <v>25.1</v>
      </c>
    </row>
    <row r="593" spans="1:23" ht="13.5" customHeight="1" x14ac:dyDescent="0.25">
      <c r="A593" s="170">
        <v>0.64583333333333304</v>
      </c>
      <c r="B593" s="118">
        <v>47</v>
      </c>
      <c r="C593" s="118">
        <v>1</v>
      </c>
      <c r="D593" s="118">
        <v>5</v>
      </c>
      <c r="E593" s="118">
        <v>18</v>
      </c>
      <c r="F593" s="118">
        <v>21</v>
      </c>
      <c r="G593" s="118">
        <v>2</v>
      </c>
      <c r="H593" s="118">
        <v>0</v>
      </c>
      <c r="I593" s="118">
        <v>0</v>
      </c>
      <c r="J593" s="118">
        <v>0</v>
      </c>
      <c r="K593" s="118">
        <v>0</v>
      </c>
      <c r="L593" s="118">
        <v>0</v>
      </c>
      <c r="M593" s="118">
        <v>0</v>
      </c>
      <c r="N593" s="118">
        <v>0</v>
      </c>
      <c r="O593" s="118">
        <v>0</v>
      </c>
      <c r="P593" s="118">
        <v>0</v>
      </c>
      <c r="Q593" s="118">
        <v>0</v>
      </c>
      <c r="R593" s="118">
        <v>0</v>
      </c>
      <c r="S593" s="118">
        <v>0</v>
      </c>
      <c r="T593" s="118">
        <v>0</v>
      </c>
      <c r="U593" s="118">
        <v>0</v>
      </c>
      <c r="V593" s="118">
        <v>19.7</v>
      </c>
      <c r="W593" s="118">
        <v>23.5</v>
      </c>
    </row>
    <row r="594" spans="1:23" ht="13.5" customHeight="1" x14ac:dyDescent="0.25">
      <c r="A594" s="170">
        <v>0.65625</v>
      </c>
      <c r="B594" s="118">
        <v>45</v>
      </c>
      <c r="C594" s="118">
        <v>0</v>
      </c>
      <c r="D594" s="118">
        <v>10</v>
      </c>
      <c r="E594" s="118">
        <v>15</v>
      </c>
      <c r="F594" s="118">
        <v>15</v>
      </c>
      <c r="G594" s="118">
        <v>5</v>
      </c>
      <c r="H594" s="118">
        <v>0</v>
      </c>
      <c r="I594" s="118">
        <v>0</v>
      </c>
      <c r="J594" s="118">
        <v>0</v>
      </c>
      <c r="K594" s="118">
        <v>0</v>
      </c>
      <c r="L594" s="118">
        <v>0</v>
      </c>
      <c r="M594" s="118">
        <v>0</v>
      </c>
      <c r="N594" s="118">
        <v>0</v>
      </c>
      <c r="O594" s="118">
        <v>0</v>
      </c>
      <c r="P594" s="118">
        <v>0</v>
      </c>
      <c r="Q594" s="118">
        <v>0</v>
      </c>
      <c r="R594" s="118">
        <v>0</v>
      </c>
      <c r="S594" s="118">
        <v>0</v>
      </c>
      <c r="T594" s="118">
        <v>0</v>
      </c>
      <c r="U594" s="118">
        <v>0</v>
      </c>
      <c r="V594" s="118">
        <v>19.399999999999999</v>
      </c>
      <c r="W594" s="118">
        <v>24.2</v>
      </c>
    </row>
    <row r="595" spans="1:23" ht="13.5" customHeight="1" x14ac:dyDescent="0.25">
      <c r="A595" s="170">
        <v>0.66666666666666696</v>
      </c>
      <c r="B595" s="118">
        <v>27</v>
      </c>
      <c r="C595" s="118">
        <v>1</v>
      </c>
      <c r="D595" s="118">
        <v>2</v>
      </c>
      <c r="E595" s="118">
        <v>8</v>
      </c>
      <c r="F595" s="118">
        <v>14</v>
      </c>
      <c r="G595" s="118">
        <v>2</v>
      </c>
      <c r="H595" s="118">
        <v>0</v>
      </c>
      <c r="I595" s="118">
        <v>0</v>
      </c>
      <c r="J595" s="118">
        <v>0</v>
      </c>
      <c r="K595" s="118">
        <v>0</v>
      </c>
      <c r="L595" s="118">
        <v>0</v>
      </c>
      <c r="M595" s="118">
        <v>0</v>
      </c>
      <c r="N595" s="118">
        <v>0</v>
      </c>
      <c r="O595" s="118">
        <v>0</v>
      </c>
      <c r="P595" s="118">
        <v>0</v>
      </c>
      <c r="Q595" s="118">
        <v>0</v>
      </c>
      <c r="R595" s="118">
        <v>0</v>
      </c>
      <c r="S595" s="118">
        <v>0</v>
      </c>
      <c r="T595" s="118">
        <v>0</v>
      </c>
      <c r="U595" s="118">
        <v>0</v>
      </c>
      <c r="V595" s="118">
        <v>19.899999999999999</v>
      </c>
      <c r="W595" s="118">
        <v>24</v>
      </c>
    </row>
    <row r="596" spans="1:23" ht="13.5" customHeight="1" x14ac:dyDescent="0.25">
      <c r="A596" s="170">
        <v>0.67708333333333304</v>
      </c>
      <c r="B596" s="118">
        <v>36</v>
      </c>
      <c r="C596" s="118">
        <v>0</v>
      </c>
      <c r="D596" s="118">
        <v>7</v>
      </c>
      <c r="E596" s="118">
        <v>17</v>
      </c>
      <c r="F596" s="118">
        <v>8</v>
      </c>
      <c r="G596" s="118">
        <v>4</v>
      </c>
      <c r="H596" s="118">
        <v>0</v>
      </c>
      <c r="I596" s="118">
        <v>0</v>
      </c>
      <c r="J596" s="118">
        <v>0</v>
      </c>
      <c r="K596" s="118">
        <v>0</v>
      </c>
      <c r="L596" s="118">
        <v>0</v>
      </c>
      <c r="M596" s="118">
        <v>0</v>
      </c>
      <c r="N596" s="118">
        <v>0</v>
      </c>
      <c r="O596" s="118">
        <v>0</v>
      </c>
      <c r="P596" s="118">
        <v>0</v>
      </c>
      <c r="Q596" s="118">
        <v>0</v>
      </c>
      <c r="R596" s="118">
        <v>0</v>
      </c>
      <c r="S596" s="118">
        <v>0</v>
      </c>
      <c r="T596" s="118">
        <v>0</v>
      </c>
      <c r="U596" s="118">
        <v>0</v>
      </c>
      <c r="V596" s="118">
        <v>18.8</v>
      </c>
      <c r="W596" s="118">
        <v>23.5</v>
      </c>
    </row>
    <row r="597" spans="1:23" ht="13.5" customHeight="1" x14ac:dyDescent="0.25">
      <c r="A597" s="170">
        <v>0.6875</v>
      </c>
      <c r="B597" s="118">
        <v>43</v>
      </c>
      <c r="C597" s="118">
        <v>1</v>
      </c>
      <c r="D597" s="118">
        <v>10</v>
      </c>
      <c r="E597" s="118">
        <v>17</v>
      </c>
      <c r="F597" s="118">
        <v>11</v>
      </c>
      <c r="G597" s="118">
        <v>4</v>
      </c>
      <c r="H597" s="118">
        <v>0</v>
      </c>
      <c r="I597" s="118">
        <v>0</v>
      </c>
      <c r="J597" s="118">
        <v>0</v>
      </c>
      <c r="K597" s="118">
        <v>0</v>
      </c>
      <c r="L597" s="118">
        <v>0</v>
      </c>
      <c r="M597" s="118">
        <v>0</v>
      </c>
      <c r="N597" s="118">
        <v>0</v>
      </c>
      <c r="O597" s="118">
        <v>0</v>
      </c>
      <c r="P597" s="118">
        <v>0</v>
      </c>
      <c r="Q597" s="118">
        <v>0</v>
      </c>
      <c r="R597" s="118">
        <v>0</v>
      </c>
      <c r="S597" s="118">
        <v>0</v>
      </c>
      <c r="T597" s="118">
        <v>0</v>
      </c>
      <c r="U597" s="118">
        <v>0</v>
      </c>
      <c r="V597" s="118">
        <v>18.399999999999999</v>
      </c>
      <c r="W597" s="118">
        <v>23.2</v>
      </c>
    </row>
    <row r="598" spans="1:23" ht="13.5" customHeight="1" x14ac:dyDescent="0.25">
      <c r="A598" s="170">
        <v>0.69791666666666696</v>
      </c>
      <c r="B598" s="118">
        <v>46</v>
      </c>
      <c r="C598" s="118">
        <v>1</v>
      </c>
      <c r="D598" s="118">
        <v>4</v>
      </c>
      <c r="E598" s="118">
        <v>19</v>
      </c>
      <c r="F598" s="118">
        <v>19</v>
      </c>
      <c r="G598" s="118">
        <v>2</v>
      </c>
      <c r="H598" s="118">
        <v>1</v>
      </c>
      <c r="I598" s="118">
        <v>0</v>
      </c>
      <c r="J598" s="118">
        <v>0</v>
      </c>
      <c r="K598" s="118">
        <v>0</v>
      </c>
      <c r="L598" s="118">
        <v>0</v>
      </c>
      <c r="M598" s="118">
        <v>0</v>
      </c>
      <c r="N598" s="118">
        <v>0</v>
      </c>
      <c r="O598" s="118">
        <v>0</v>
      </c>
      <c r="P598" s="118">
        <v>0</v>
      </c>
      <c r="Q598" s="118">
        <v>0</v>
      </c>
      <c r="R598" s="118">
        <v>0</v>
      </c>
      <c r="S598" s="118">
        <v>0</v>
      </c>
      <c r="T598" s="118">
        <v>0</v>
      </c>
      <c r="U598" s="118">
        <v>0</v>
      </c>
      <c r="V598" s="118">
        <v>19.7</v>
      </c>
      <c r="W598" s="118">
        <v>23.8</v>
      </c>
    </row>
    <row r="599" spans="1:23" ht="13.5" customHeight="1" x14ac:dyDescent="0.25">
      <c r="A599" s="170">
        <v>0.70833333333333304</v>
      </c>
      <c r="B599" s="118">
        <v>55</v>
      </c>
      <c r="C599" s="118">
        <v>1</v>
      </c>
      <c r="D599" s="118">
        <v>10</v>
      </c>
      <c r="E599" s="118">
        <v>18</v>
      </c>
      <c r="F599" s="118">
        <v>23</v>
      </c>
      <c r="G599" s="118">
        <v>3</v>
      </c>
      <c r="H599" s="118">
        <v>0</v>
      </c>
      <c r="I599" s="118">
        <v>0</v>
      </c>
      <c r="J599" s="118">
        <v>0</v>
      </c>
      <c r="K599" s="118">
        <v>0</v>
      </c>
      <c r="L599" s="118">
        <v>0</v>
      </c>
      <c r="M599" s="118">
        <v>0</v>
      </c>
      <c r="N599" s="118">
        <v>0</v>
      </c>
      <c r="O599" s="118">
        <v>0</v>
      </c>
      <c r="P599" s="118">
        <v>0</v>
      </c>
      <c r="Q599" s="118">
        <v>0</v>
      </c>
      <c r="R599" s="118">
        <v>0</v>
      </c>
      <c r="S599" s="118">
        <v>0</v>
      </c>
      <c r="T599" s="118">
        <v>0</v>
      </c>
      <c r="U599" s="118">
        <v>0</v>
      </c>
      <c r="V599" s="118">
        <v>19.2</v>
      </c>
      <c r="W599" s="118">
        <v>23.5</v>
      </c>
    </row>
    <row r="600" spans="1:23" ht="13.5" customHeight="1" x14ac:dyDescent="0.25">
      <c r="A600" s="170">
        <v>0.71875</v>
      </c>
      <c r="B600" s="118">
        <v>44</v>
      </c>
      <c r="C600" s="118">
        <v>0</v>
      </c>
      <c r="D600" s="118">
        <v>8</v>
      </c>
      <c r="E600" s="118">
        <v>23</v>
      </c>
      <c r="F600" s="118">
        <v>13</v>
      </c>
      <c r="G600" s="118">
        <v>0</v>
      </c>
      <c r="H600" s="118">
        <v>0</v>
      </c>
      <c r="I600" s="118">
        <v>0</v>
      </c>
      <c r="J600" s="118">
        <v>0</v>
      </c>
      <c r="K600" s="118">
        <v>0</v>
      </c>
      <c r="L600" s="118">
        <v>0</v>
      </c>
      <c r="M600" s="118">
        <v>0</v>
      </c>
      <c r="N600" s="118">
        <v>0</v>
      </c>
      <c r="O600" s="118">
        <v>0</v>
      </c>
      <c r="P600" s="118">
        <v>0</v>
      </c>
      <c r="Q600" s="118">
        <v>0</v>
      </c>
      <c r="R600" s="118">
        <v>0</v>
      </c>
      <c r="S600" s="118">
        <v>0</v>
      </c>
      <c r="T600" s="118">
        <v>0</v>
      </c>
      <c r="U600" s="118">
        <v>0</v>
      </c>
      <c r="V600" s="118">
        <v>18.100000000000001</v>
      </c>
      <c r="W600" s="118">
        <v>22.5</v>
      </c>
    </row>
    <row r="601" spans="1:23" ht="13.5" customHeight="1" x14ac:dyDescent="0.25">
      <c r="A601" s="170">
        <v>0.72916666666666696</v>
      </c>
      <c r="B601" s="118">
        <v>37</v>
      </c>
      <c r="C601" s="118">
        <v>0</v>
      </c>
      <c r="D601" s="118">
        <v>2</v>
      </c>
      <c r="E601" s="118">
        <v>14</v>
      </c>
      <c r="F601" s="118">
        <v>16</v>
      </c>
      <c r="G601" s="118">
        <v>4</v>
      </c>
      <c r="H601" s="118">
        <v>1</v>
      </c>
      <c r="I601" s="118">
        <v>0</v>
      </c>
      <c r="J601" s="118">
        <v>0</v>
      </c>
      <c r="K601" s="118">
        <v>0</v>
      </c>
      <c r="L601" s="118">
        <v>0</v>
      </c>
      <c r="M601" s="118">
        <v>0</v>
      </c>
      <c r="N601" s="118">
        <v>0</v>
      </c>
      <c r="O601" s="118">
        <v>0</v>
      </c>
      <c r="P601" s="118">
        <v>0</v>
      </c>
      <c r="Q601" s="118">
        <v>0</v>
      </c>
      <c r="R601" s="118">
        <v>0</v>
      </c>
      <c r="S601" s="118">
        <v>0</v>
      </c>
      <c r="T601" s="118">
        <v>0</v>
      </c>
      <c r="U601" s="118">
        <v>0</v>
      </c>
      <c r="V601" s="118">
        <v>20.8</v>
      </c>
      <c r="W601" s="118">
        <v>24.9</v>
      </c>
    </row>
    <row r="602" spans="1:23" ht="13.5" customHeight="1" x14ac:dyDescent="0.25">
      <c r="A602" s="170">
        <v>0.73958333333333304</v>
      </c>
      <c r="B602" s="118">
        <v>34</v>
      </c>
      <c r="C602" s="118">
        <v>1</v>
      </c>
      <c r="D602" s="118">
        <v>4</v>
      </c>
      <c r="E602" s="118">
        <v>14</v>
      </c>
      <c r="F602" s="118">
        <v>12</v>
      </c>
      <c r="G602" s="118">
        <v>3</v>
      </c>
      <c r="H602" s="118">
        <v>0</v>
      </c>
      <c r="I602" s="118">
        <v>0</v>
      </c>
      <c r="J602" s="118">
        <v>0</v>
      </c>
      <c r="K602" s="118">
        <v>0</v>
      </c>
      <c r="L602" s="118">
        <v>0</v>
      </c>
      <c r="M602" s="118">
        <v>0</v>
      </c>
      <c r="N602" s="118">
        <v>0</v>
      </c>
      <c r="O602" s="118">
        <v>0</v>
      </c>
      <c r="P602" s="118">
        <v>0</v>
      </c>
      <c r="Q602" s="118">
        <v>0</v>
      </c>
      <c r="R602" s="118">
        <v>0</v>
      </c>
      <c r="S602" s="118">
        <v>0</v>
      </c>
      <c r="T602" s="118">
        <v>0</v>
      </c>
      <c r="U602" s="118">
        <v>0</v>
      </c>
      <c r="V602" s="118">
        <v>19</v>
      </c>
      <c r="W602" s="118">
        <v>23.6</v>
      </c>
    </row>
    <row r="603" spans="1:23" ht="13.5" customHeight="1" x14ac:dyDescent="0.25">
      <c r="A603" s="170">
        <v>0.75</v>
      </c>
      <c r="B603" s="118">
        <v>35</v>
      </c>
      <c r="C603" s="118">
        <v>1</v>
      </c>
      <c r="D603" s="118">
        <v>8</v>
      </c>
      <c r="E603" s="118">
        <v>12</v>
      </c>
      <c r="F603" s="118">
        <v>10</v>
      </c>
      <c r="G603" s="118">
        <v>4</v>
      </c>
      <c r="H603" s="118">
        <v>0</v>
      </c>
      <c r="I603" s="118">
        <v>0</v>
      </c>
      <c r="J603" s="118">
        <v>0</v>
      </c>
      <c r="K603" s="118">
        <v>0</v>
      </c>
      <c r="L603" s="118">
        <v>0</v>
      </c>
      <c r="M603" s="118">
        <v>0</v>
      </c>
      <c r="N603" s="118">
        <v>0</v>
      </c>
      <c r="O603" s="118">
        <v>0</v>
      </c>
      <c r="P603" s="118">
        <v>0</v>
      </c>
      <c r="Q603" s="118">
        <v>0</v>
      </c>
      <c r="R603" s="118">
        <v>0</v>
      </c>
      <c r="S603" s="118">
        <v>0</v>
      </c>
      <c r="T603" s="118">
        <v>0</v>
      </c>
      <c r="U603" s="118">
        <v>0</v>
      </c>
      <c r="V603" s="118">
        <v>18.2</v>
      </c>
      <c r="W603" s="118">
        <v>22.2</v>
      </c>
    </row>
    <row r="604" spans="1:23" ht="13.5" customHeight="1" x14ac:dyDescent="0.25">
      <c r="A604" s="170">
        <v>0.76041666666666696</v>
      </c>
      <c r="B604" s="118">
        <v>35</v>
      </c>
      <c r="C604" s="118">
        <v>0</v>
      </c>
      <c r="D604" s="118">
        <v>3</v>
      </c>
      <c r="E604" s="118">
        <v>14</v>
      </c>
      <c r="F604" s="118">
        <v>11</v>
      </c>
      <c r="G604" s="118">
        <v>7</v>
      </c>
      <c r="H604" s="118">
        <v>0</v>
      </c>
      <c r="I604" s="118">
        <v>0</v>
      </c>
      <c r="J604" s="118">
        <v>0</v>
      </c>
      <c r="K604" s="118">
        <v>0</v>
      </c>
      <c r="L604" s="118">
        <v>0</v>
      </c>
      <c r="M604" s="118">
        <v>0</v>
      </c>
      <c r="N604" s="118">
        <v>0</v>
      </c>
      <c r="O604" s="118">
        <v>0</v>
      </c>
      <c r="P604" s="118">
        <v>0</v>
      </c>
      <c r="Q604" s="118">
        <v>0</v>
      </c>
      <c r="R604" s="118">
        <v>0</v>
      </c>
      <c r="S604" s="118">
        <v>0</v>
      </c>
      <c r="T604" s="118">
        <v>0</v>
      </c>
      <c r="U604" s="118">
        <v>0</v>
      </c>
      <c r="V604" s="118">
        <v>20.8</v>
      </c>
      <c r="W604" s="118">
        <v>27.2</v>
      </c>
    </row>
    <row r="605" spans="1:23" ht="13.5" customHeight="1" x14ac:dyDescent="0.25">
      <c r="A605" s="170">
        <v>0.77083333333333304</v>
      </c>
      <c r="B605" s="118">
        <v>32</v>
      </c>
      <c r="C605" s="118">
        <v>0</v>
      </c>
      <c r="D605" s="118">
        <v>3</v>
      </c>
      <c r="E605" s="118">
        <v>10</v>
      </c>
      <c r="F605" s="118">
        <v>10</v>
      </c>
      <c r="G605" s="118">
        <v>7</v>
      </c>
      <c r="H605" s="118">
        <v>2</v>
      </c>
      <c r="I605" s="118">
        <v>0</v>
      </c>
      <c r="J605" s="118">
        <v>0</v>
      </c>
      <c r="K605" s="118">
        <v>0</v>
      </c>
      <c r="L605" s="118">
        <v>0</v>
      </c>
      <c r="M605" s="118">
        <v>0</v>
      </c>
      <c r="N605" s="118">
        <v>0</v>
      </c>
      <c r="O605" s="118">
        <v>0</v>
      </c>
      <c r="P605" s="118">
        <v>0</v>
      </c>
      <c r="Q605" s="118">
        <v>0</v>
      </c>
      <c r="R605" s="118">
        <v>0</v>
      </c>
      <c r="S605" s="118">
        <v>0</v>
      </c>
      <c r="T605" s="118">
        <v>0</v>
      </c>
      <c r="U605" s="118">
        <v>0</v>
      </c>
      <c r="V605" s="118">
        <v>21.6</v>
      </c>
      <c r="W605" s="118">
        <v>26.8</v>
      </c>
    </row>
    <row r="606" spans="1:23" ht="13.5" customHeight="1" x14ac:dyDescent="0.25">
      <c r="A606" s="170">
        <v>0.78125</v>
      </c>
      <c r="B606" s="118">
        <v>19</v>
      </c>
      <c r="C606" s="118">
        <v>1</v>
      </c>
      <c r="D606" s="118">
        <v>5</v>
      </c>
      <c r="E606" s="118">
        <v>0</v>
      </c>
      <c r="F606" s="118">
        <v>5</v>
      </c>
      <c r="G606" s="118">
        <v>6</v>
      </c>
      <c r="H606" s="118">
        <v>2</v>
      </c>
      <c r="I606" s="118">
        <v>0</v>
      </c>
      <c r="J606" s="118">
        <v>0</v>
      </c>
      <c r="K606" s="118">
        <v>0</v>
      </c>
      <c r="L606" s="118">
        <v>0</v>
      </c>
      <c r="M606" s="118">
        <v>0</v>
      </c>
      <c r="N606" s="118">
        <v>0</v>
      </c>
      <c r="O606" s="118">
        <v>0</v>
      </c>
      <c r="P606" s="118">
        <v>0</v>
      </c>
      <c r="Q606" s="118">
        <v>0</v>
      </c>
      <c r="R606" s="118">
        <v>0</v>
      </c>
      <c r="S606" s="118">
        <v>0</v>
      </c>
      <c r="T606" s="118">
        <v>0</v>
      </c>
      <c r="U606" s="118">
        <v>0</v>
      </c>
      <c r="V606" s="118">
        <v>21.5</v>
      </c>
      <c r="W606" s="118">
        <v>29.9</v>
      </c>
    </row>
    <row r="607" spans="1:23" ht="13.5" customHeight="1" x14ac:dyDescent="0.25">
      <c r="A607" s="170">
        <v>0.79166666666666696</v>
      </c>
      <c r="B607" s="118">
        <v>32</v>
      </c>
      <c r="C607" s="118">
        <v>1</v>
      </c>
      <c r="D607" s="118">
        <v>7</v>
      </c>
      <c r="E607" s="118">
        <v>10</v>
      </c>
      <c r="F607" s="118">
        <v>12</v>
      </c>
      <c r="G607" s="118">
        <v>0</v>
      </c>
      <c r="H607" s="118">
        <v>2</v>
      </c>
      <c r="I607" s="118">
        <v>0</v>
      </c>
      <c r="J607" s="118">
        <v>0</v>
      </c>
      <c r="K607" s="118">
        <v>0</v>
      </c>
      <c r="L607" s="118">
        <v>0</v>
      </c>
      <c r="M607" s="118">
        <v>0</v>
      </c>
      <c r="N607" s="118">
        <v>0</v>
      </c>
      <c r="O607" s="118">
        <v>0</v>
      </c>
      <c r="P607" s="118">
        <v>0</v>
      </c>
      <c r="Q607" s="118">
        <v>0</v>
      </c>
      <c r="R607" s="118">
        <v>0</v>
      </c>
      <c r="S607" s="118">
        <v>0</v>
      </c>
      <c r="T607" s="118">
        <v>0</v>
      </c>
      <c r="U607" s="118">
        <v>0</v>
      </c>
      <c r="V607" s="118">
        <v>19</v>
      </c>
      <c r="W607" s="118">
        <v>24.2</v>
      </c>
    </row>
    <row r="608" spans="1:23" ht="13.5" customHeight="1" x14ac:dyDescent="0.25">
      <c r="A608" s="170">
        <v>0.80208333333333304</v>
      </c>
      <c r="B608" s="118">
        <v>37</v>
      </c>
      <c r="C608" s="118">
        <v>0</v>
      </c>
      <c r="D608" s="118">
        <v>8</v>
      </c>
      <c r="E608" s="118">
        <v>12</v>
      </c>
      <c r="F608" s="118">
        <v>12</v>
      </c>
      <c r="G608" s="118">
        <v>5</v>
      </c>
      <c r="H608" s="118">
        <v>0</v>
      </c>
      <c r="I608" s="118">
        <v>0</v>
      </c>
      <c r="J608" s="118">
        <v>0</v>
      </c>
      <c r="K608" s="118">
        <v>0</v>
      </c>
      <c r="L608" s="118">
        <v>0</v>
      </c>
      <c r="M608" s="118">
        <v>0</v>
      </c>
      <c r="N608" s="118">
        <v>0</v>
      </c>
      <c r="O608" s="118">
        <v>0</v>
      </c>
      <c r="P608" s="118">
        <v>0</v>
      </c>
      <c r="Q608" s="118">
        <v>0</v>
      </c>
      <c r="R608" s="118">
        <v>0</v>
      </c>
      <c r="S608" s="118">
        <v>0</v>
      </c>
      <c r="T608" s="118">
        <v>0</v>
      </c>
      <c r="U608" s="118">
        <v>0</v>
      </c>
      <c r="V608" s="118">
        <v>19.2</v>
      </c>
      <c r="W608" s="118">
        <v>25.1</v>
      </c>
    </row>
    <row r="609" spans="1:23" ht="13.5" customHeight="1" x14ac:dyDescent="0.25">
      <c r="A609" s="170">
        <v>0.8125</v>
      </c>
      <c r="B609" s="118">
        <v>23</v>
      </c>
      <c r="C609" s="118">
        <v>1</v>
      </c>
      <c r="D609" s="118">
        <v>1</v>
      </c>
      <c r="E609" s="118">
        <v>2</v>
      </c>
      <c r="F609" s="118">
        <v>14</v>
      </c>
      <c r="G609" s="118">
        <v>3</v>
      </c>
      <c r="H609" s="118">
        <v>1</v>
      </c>
      <c r="I609" s="118">
        <v>1</v>
      </c>
      <c r="J609" s="118">
        <v>0</v>
      </c>
      <c r="K609" s="118">
        <v>0</v>
      </c>
      <c r="L609" s="118">
        <v>0</v>
      </c>
      <c r="M609" s="118">
        <v>0</v>
      </c>
      <c r="N609" s="118">
        <v>0</v>
      </c>
      <c r="O609" s="118">
        <v>0</v>
      </c>
      <c r="P609" s="118">
        <v>0</v>
      </c>
      <c r="Q609" s="118">
        <v>0</v>
      </c>
      <c r="R609" s="118">
        <v>0</v>
      </c>
      <c r="S609" s="118">
        <v>0</v>
      </c>
      <c r="T609" s="118">
        <v>0</v>
      </c>
      <c r="U609" s="118">
        <v>0</v>
      </c>
      <c r="V609" s="118">
        <v>22</v>
      </c>
      <c r="W609" s="118">
        <v>26.3</v>
      </c>
    </row>
    <row r="610" spans="1:23" ht="13.5" customHeight="1" x14ac:dyDescent="0.25">
      <c r="A610" s="170">
        <v>0.82291666666666696</v>
      </c>
      <c r="B610" s="118">
        <v>27</v>
      </c>
      <c r="C610" s="118">
        <v>0</v>
      </c>
      <c r="D610" s="118">
        <v>0</v>
      </c>
      <c r="E610" s="118">
        <v>9</v>
      </c>
      <c r="F610" s="118">
        <v>15</v>
      </c>
      <c r="G610" s="118">
        <v>2</v>
      </c>
      <c r="H610" s="118">
        <v>1</v>
      </c>
      <c r="I610" s="118">
        <v>0</v>
      </c>
      <c r="J610" s="118">
        <v>0</v>
      </c>
      <c r="K610" s="118">
        <v>0</v>
      </c>
      <c r="L610" s="118">
        <v>0</v>
      </c>
      <c r="M610" s="118">
        <v>0</v>
      </c>
      <c r="N610" s="118">
        <v>0</v>
      </c>
      <c r="O610" s="118">
        <v>0</v>
      </c>
      <c r="P610" s="118">
        <v>0</v>
      </c>
      <c r="Q610" s="118">
        <v>0</v>
      </c>
      <c r="R610" s="118">
        <v>0</v>
      </c>
      <c r="S610" s="118">
        <v>0</v>
      </c>
      <c r="T610" s="118">
        <v>0</v>
      </c>
      <c r="U610" s="118">
        <v>0</v>
      </c>
      <c r="V610" s="118">
        <v>21.5</v>
      </c>
      <c r="W610" s="118">
        <v>23.5</v>
      </c>
    </row>
    <row r="611" spans="1:23" ht="13.5" customHeight="1" x14ac:dyDescent="0.25">
      <c r="A611" s="170">
        <v>0.83333333333333304</v>
      </c>
      <c r="B611" s="118">
        <v>16</v>
      </c>
      <c r="C611" s="118">
        <v>0</v>
      </c>
      <c r="D611" s="118">
        <v>1</v>
      </c>
      <c r="E611" s="118">
        <v>3</v>
      </c>
      <c r="F611" s="118">
        <v>6</v>
      </c>
      <c r="G611" s="118">
        <v>4</v>
      </c>
      <c r="H611" s="118">
        <v>2</v>
      </c>
      <c r="I611" s="118">
        <v>0</v>
      </c>
      <c r="J611" s="118">
        <v>0</v>
      </c>
      <c r="K611" s="118">
        <v>0</v>
      </c>
      <c r="L611" s="118">
        <v>0</v>
      </c>
      <c r="M611" s="118">
        <v>0</v>
      </c>
      <c r="N611" s="118">
        <v>0</v>
      </c>
      <c r="O611" s="118">
        <v>0</v>
      </c>
      <c r="P611" s="118">
        <v>0</v>
      </c>
      <c r="Q611" s="118">
        <v>0</v>
      </c>
      <c r="R611" s="118">
        <v>0</v>
      </c>
      <c r="S611" s="118">
        <v>0</v>
      </c>
      <c r="T611" s="118">
        <v>0</v>
      </c>
      <c r="U611" s="118">
        <v>0</v>
      </c>
      <c r="V611" s="118">
        <v>23</v>
      </c>
      <c r="W611" s="118">
        <v>29.1</v>
      </c>
    </row>
    <row r="612" spans="1:23" ht="13.5" customHeight="1" x14ac:dyDescent="0.25">
      <c r="A612" s="170">
        <v>0.84375</v>
      </c>
      <c r="B612" s="118">
        <v>17</v>
      </c>
      <c r="C612" s="118">
        <v>1</v>
      </c>
      <c r="D612" s="118">
        <v>0</v>
      </c>
      <c r="E612" s="118">
        <v>6</v>
      </c>
      <c r="F612" s="118">
        <v>6</v>
      </c>
      <c r="G612" s="118">
        <v>2</v>
      </c>
      <c r="H612" s="118">
        <v>2</v>
      </c>
      <c r="I612" s="118">
        <v>0</v>
      </c>
      <c r="J612" s="118">
        <v>0</v>
      </c>
      <c r="K612" s="118">
        <v>0</v>
      </c>
      <c r="L612" s="118">
        <v>0</v>
      </c>
      <c r="M612" s="118">
        <v>0</v>
      </c>
      <c r="N612" s="118">
        <v>0</v>
      </c>
      <c r="O612" s="118">
        <v>0</v>
      </c>
      <c r="P612" s="118">
        <v>0</v>
      </c>
      <c r="Q612" s="118">
        <v>0</v>
      </c>
      <c r="R612" s="118">
        <v>0</v>
      </c>
      <c r="S612" s="118">
        <v>0</v>
      </c>
      <c r="T612" s="118">
        <v>0</v>
      </c>
      <c r="U612" s="118">
        <v>0</v>
      </c>
      <c r="V612" s="118">
        <v>22.1</v>
      </c>
      <c r="W612" s="118">
        <v>29</v>
      </c>
    </row>
    <row r="613" spans="1:23" ht="13.5" customHeight="1" x14ac:dyDescent="0.25">
      <c r="A613" s="170">
        <v>0.85416666666666696</v>
      </c>
      <c r="B613" s="118">
        <v>13</v>
      </c>
      <c r="C613" s="118">
        <v>0</v>
      </c>
      <c r="D613" s="118">
        <v>1</v>
      </c>
      <c r="E613" s="118">
        <v>1</v>
      </c>
      <c r="F613" s="118">
        <v>4</v>
      </c>
      <c r="G613" s="118">
        <v>5</v>
      </c>
      <c r="H613" s="118">
        <v>2</v>
      </c>
      <c r="I613" s="118">
        <v>0</v>
      </c>
      <c r="J613" s="118">
        <v>0</v>
      </c>
      <c r="K613" s="118">
        <v>0</v>
      </c>
      <c r="L613" s="118">
        <v>0</v>
      </c>
      <c r="M613" s="118">
        <v>0</v>
      </c>
      <c r="N613" s="118">
        <v>0</v>
      </c>
      <c r="O613" s="118">
        <v>0</v>
      </c>
      <c r="P613" s="118">
        <v>0</v>
      </c>
      <c r="Q613" s="118">
        <v>0</v>
      </c>
      <c r="R613" s="118">
        <v>0</v>
      </c>
      <c r="S613" s="118">
        <v>0</v>
      </c>
      <c r="T613" s="118">
        <v>0</v>
      </c>
      <c r="U613" s="118">
        <v>0</v>
      </c>
      <c r="V613" s="118">
        <v>25.6</v>
      </c>
      <c r="W613" s="118">
        <v>34.1</v>
      </c>
    </row>
    <row r="614" spans="1:23" ht="13.5" customHeight="1" x14ac:dyDescent="0.25">
      <c r="A614" s="170">
        <v>0.86458333333333304</v>
      </c>
      <c r="B614" s="118">
        <v>16</v>
      </c>
      <c r="C614" s="118">
        <v>0</v>
      </c>
      <c r="D614" s="118">
        <v>0</v>
      </c>
      <c r="E614" s="118">
        <v>2</v>
      </c>
      <c r="F614" s="118">
        <v>7</v>
      </c>
      <c r="G614" s="118">
        <v>6</v>
      </c>
      <c r="H614" s="118">
        <v>1</v>
      </c>
      <c r="I614" s="118">
        <v>0</v>
      </c>
      <c r="J614" s="118">
        <v>0</v>
      </c>
      <c r="K614" s="118">
        <v>0</v>
      </c>
      <c r="L614" s="118">
        <v>0</v>
      </c>
      <c r="M614" s="118">
        <v>0</v>
      </c>
      <c r="N614" s="118">
        <v>0</v>
      </c>
      <c r="O614" s="118">
        <v>0</v>
      </c>
      <c r="P614" s="118">
        <v>0</v>
      </c>
      <c r="Q614" s="118">
        <v>0</v>
      </c>
      <c r="R614" s="118">
        <v>0</v>
      </c>
      <c r="S614" s="118">
        <v>0</v>
      </c>
      <c r="T614" s="118">
        <v>0</v>
      </c>
      <c r="U614" s="118">
        <v>0</v>
      </c>
      <c r="V614" s="118">
        <v>24</v>
      </c>
      <c r="W614" s="118">
        <v>28.7</v>
      </c>
    </row>
    <row r="615" spans="1:23" ht="13.5" customHeight="1" x14ac:dyDescent="0.25">
      <c r="A615" s="170">
        <v>0.875</v>
      </c>
      <c r="B615" s="118">
        <v>7</v>
      </c>
      <c r="C615" s="118">
        <v>0</v>
      </c>
      <c r="D615" s="118">
        <v>0</v>
      </c>
      <c r="E615" s="118">
        <v>0</v>
      </c>
      <c r="F615" s="118">
        <v>2</v>
      </c>
      <c r="G615" s="118">
        <v>4</v>
      </c>
      <c r="H615" s="118">
        <v>1</v>
      </c>
      <c r="I615" s="118">
        <v>0</v>
      </c>
      <c r="J615" s="118">
        <v>0</v>
      </c>
      <c r="K615" s="118">
        <v>0</v>
      </c>
      <c r="L615" s="118">
        <v>0</v>
      </c>
      <c r="M615" s="118">
        <v>0</v>
      </c>
      <c r="N615" s="118">
        <v>0</v>
      </c>
      <c r="O615" s="118">
        <v>0</v>
      </c>
      <c r="P615" s="118">
        <v>0</v>
      </c>
      <c r="Q615" s="118">
        <v>0</v>
      </c>
      <c r="R615" s="118">
        <v>0</v>
      </c>
      <c r="S615" s="118">
        <v>0</v>
      </c>
      <c r="T615" s="118">
        <v>0</v>
      </c>
      <c r="U615" s="118">
        <v>0</v>
      </c>
      <c r="V615" s="118">
        <v>26.9</v>
      </c>
      <c r="W615" s="118" t="s">
        <v>187</v>
      </c>
    </row>
    <row r="616" spans="1:23" ht="13.5" customHeight="1" x14ac:dyDescent="0.25">
      <c r="A616" s="170">
        <v>0.88541666666666696</v>
      </c>
      <c r="B616" s="118">
        <v>9</v>
      </c>
      <c r="C616" s="118">
        <v>0</v>
      </c>
      <c r="D616" s="118">
        <v>1</v>
      </c>
      <c r="E616" s="118">
        <v>2</v>
      </c>
      <c r="F616" s="118">
        <v>0</v>
      </c>
      <c r="G616" s="118">
        <v>4</v>
      </c>
      <c r="H616" s="118">
        <v>1</v>
      </c>
      <c r="I616" s="118">
        <v>1</v>
      </c>
      <c r="J616" s="118">
        <v>0</v>
      </c>
      <c r="K616" s="118">
        <v>0</v>
      </c>
      <c r="L616" s="118">
        <v>0</v>
      </c>
      <c r="M616" s="118">
        <v>0</v>
      </c>
      <c r="N616" s="118">
        <v>0</v>
      </c>
      <c r="O616" s="118">
        <v>0</v>
      </c>
      <c r="P616" s="118">
        <v>0</v>
      </c>
      <c r="Q616" s="118">
        <v>0</v>
      </c>
      <c r="R616" s="118">
        <v>0</v>
      </c>
      <c r="S616" s="118">
        <v>0</v>
      </c>
      <c r="T616" s="118">
        <v>0</v>
      </c>
      <c r="U616" s="118">
        <v>0</v>
      </c>
      <c r="V616" s="118">
        <v>25.2</v>
      </c>
      <c r="W616" s="118" t="s">
        <v>187</v>
      </c>
    </row>
    <row r="617" spans="1:23" ht="13.5" customHeight="1" x14ac:dyDescent="0.25">
      <c r="A617" s="170">
        <v>0.89583333333333304</v>
      </c>
      <c r="B617" s="118">
        <v>7</v>
      </c>
      <c r="C617" s="118">
        <v>0</v>
      </c>
      <c r="D617" s="118">
        <v>0</v>
      </c>
      <c r="E617" s="118">
        <v>0</v>
      </c>
      <c r="F617" s="118">
        <v>3</v>
      </c>
      <c r="G617" s="118">
        <v>3</v>
      </c>
      <c r="H617" s="118">
        <v>1</v>
      </c>
      <c r="I617" s="118">
        <v>0</v>
      </c>
      <c r="J617" s="118">
        <v>0</v>
      </c>
      <c r="K617" s="118">
        <v>0</v>
      </c>
      <c r="L617" s="118">
        <v>0</v>
      </c>
      <c r="M617" s="118">
        <v>0</v>
      </c>
      <c r="N617" s="118">
        <v>0</v>
      </c>
      <c r="O617" s="118">
        <v>0</v>
      </c>
      <c r="P617" s="118">
        <v>0</v>
      </c>
      <c r="Q617" s="118">
        <v>0</v>
      </c>
      <c r="R617" s="118">
        <v>0</v>
      </c>
      <c r="S617" s="118">
        <v>0</v>
      </c>
      <c r="T617" s="118">
        <v>0</v>
      </c>
      <c r="U617" s="118">
        <v>0</v>
      </c>
      <c r="V617" s="118">
        <v>25.7</v>
      </c>
      <c r="W617" s="118" t="s">
        <v>187</v>
      </c>
    </row>
    <row r="618" spans="1:23" ht="13.5" customHeight="1" x14ac:dyDescent="0.25">
      <c r="A618" s="170">
        <v>0.90625</v>
      </c>
      <c r="B618" s="118">
        <v>9</v>
      </c>
      <c r="C618" s="118">
        <v>0</v>
      </c>
      <c r="D618" s="118">
        <v>0</v>
      </c>
      <c r="E618" s="118">
        <v>1</v>
      </c>
      <c r="F618" s="118">
        <v>5</v>
      </c>
      <c r="G618" s="118">
        <v>2</v>
      </c>
      <c r="H618" s="118">
        <v>1</v>
      </c>
      <c r="I618" s="118">
        <v>0</v>
      </c>
      <c r="J618" s="118">
        <v>0</v>
      </c>
      <c r="K618" s="118">
        <v>0</v>
      </c>
      <c r="L618" s="118">
        <v>0</v>
      </c>
      <c r="M618" s="118">
        <v>0</v>
      </c>
      <c r="N618" s="118">
        <v>0</v>
      </c>
      <c r="O618" s="118">
        <v>0</v>
      </c>
      <c r="P618" s="118">
        <v>0</v>
      </c>
      <c r="Q618" s="118">
        <v>0</v>
      </c>
      <c r="R618" s="118">
        <v>0</v>
      </c>
      <c r="S618" s="118">
        <v>0</v>
      </c>
      <c r="T618" s="118">
        <v>0</v>
      </c>
      <c r="U618" s="118">
        <v>0</v>
      </c>
      <c r="V618" s="118">
        <v>24.4</v>
      </c>
      <c r="W618" s="118" t="s">
        <v>187</v>
      </c>
    </row>
    <row r="619" spans="1:23" ht="13.5" customHeight="1" x14ac:dyDescent="0.25">
      <c r="A619" s="170">
        <v>0.91666666666666696</v>
      </c>
      <c r="B619" s="118">
        <v>12</v>
      </c>
      <c r="C619" s="118">
        <v>0</v>
      </c>
      <c r="D619" s="118">
        <v>1</v>
      </c>
      <c r="E619" s="118">
        <v>2</v>
      </c>
      <c r="F619" s="118">
        <v>7</v>
      </c>
      <c r="G619" s="118">
        <v>2</v>
      </c>
      <c r="H619" s="118">
        <v>0</v>
      </c>
      <c r="I619" s="118">
        <v>0</v>
      </c>
      <c r="J619" s="118">
        <v>0</v>
      </c>
      <c r="K619" s="118">
        <v>0</v>
      </c>
      <c r="L619" s="118">
        <v>0</v>
      </c>
      <c r="M619" s="118">
        <v>0</v>
      </c>
      <c r="N619" s="118">
        <v>0</v>
      </c>
      <c r="O619" s="118">
        <v>0</v>
      </c>
      <c r="P619" s="118">
        <v>0</v>
      </c>
      <c r="Q619" s="118">
        <v>0</v>
      </c>
      <c r="R619" s="118">
        <v>0</v>
      </c>
      <c r="S619" s="118">
        <v>0</v>
      </c>
      <c r="T619" s="118">
        <v>0</v>
      </c>
      <c r="U619" s="118">
        <v>0</v>
      </c>
      <c r="V619" s="118">
        <v>21.6</v>
      </c>
      <c r="W619" s="118">
        <v>29.1</v>
      </c>
    </row>
    <row r="620" spans="1:23" ht="13.5" customHeight="1" x14ac:dyDescent="0.25">
      <c r="A620" s="170">
        <v>0.92708333333333304</v>
      </c>
      <c r="B620" s="118">
        <v>9</v>
      </c>
      <c r="C620" s="118">
        <v>0</v>
      </c>
      <c r="D620" s="118">
        <v>0</v>
      </c>
      <c r="E620" s="118">
        <v>0</v>
      </c>
      <c r="F620" s="118">
        <v>6</v>
      </c>
      <c r="G620" s="118">
        <v>2</v>
      </c>
      <c r="H620" s="118">
        <v>1</v>
      </c>
      <c r="I620" s="118">
        <v>0</v>
      </c>
      <c r="J620" s="118">
        <v>0</v>
      </c>
      <c r="K620" s="118">
        <v>0</v>
      </c>
      <c r="L620" s="118">
        <v>0</v>
      </c>
      <c r="M620" s="118">
        <v>0</v>
      </c>
      <c r="N620" s="118">
        <v>0</v>
      </c>
      <c r="O620" s="118">
        <v>0</v>
      </c>
      <c r="P620" s="118">
        <v>0</v>
      </c>
      <c r="Q620" s="118">
        <v>0</v>
      </c>
      <c r="R620" s="118">
        <v>0</v>
      </c>
      <c r="S620" s="118">
        <v>0</v>
      </c>
      <c r="T620" s="118">
        <v>0</v>
      </c>
      <c r="U620" s="118">
        <v>0</v>
      </c>
      <c r="V620" s="118">
        <v>24.9</v>
      </c>
      <c r="W620" s="118" t="s">
        <v>187</v>
      </c>
    </row>
    <row r="621" spans="1:23" ht="13.5" customHeight="1" x14ac:dyDescent="0.25">
      <c r="A621" s="170">
        <v>0.9375</v>
      </c>
      <c r="B621" s="118">
        <v>11</v>
      </c>
      <c r="C621" s="118">
        <v>0</v>
      </c>
      <c r="D621" s="118">
        <v>0</v>
      </c>
      <c r="E621" s="118">
        <v>2</v>
      </c>
      <c r="F621" s="118">
        <v>6</v>
      </c>
      <c r="G621" s="118">
        <v>2</v>
      </c>
      <c r="H621" s="118">
        <v>1</v>
      </c>
      <c r="I621" s="118">
        <v>0</v>
      </c>
      <c r="J621" s="118">
        <v>0</v>
      </c>
      <c r="K621" s="118">
        <v>0</v>
      </c>
      <c r="L621" s="118">
        <v>0</v>
      </c>
      <c r="M621" s="118">
        <v>0</v>
      </c>
      <c r="N621" s="118">
        <v>0</v>
      </c>
      <c r="O621" s="118">
        <v>0</v>
      </c>
      <c r="P621" s="118">
        <v>0</v>
      </c>
      <c r="Q621" s="118">
        <v>0</v>
      </c>
      <c r="R621" s="118">
        <v>0</v>
      </c>
      <c r="S621" s="118">
        <v>0</v>
      </c>
      <c r="T621" s="118">
        <v>0</v>
      </c>
      <c r="U621" s="118">
        <v>0</v>
      </c>
      <c r="V621" s="118">
        <v>24.2</v>
      </c>
      <c r="W621" s="118">
        <v>30</v>
      </c>
    </row>
    <row r="622" spans="1:23" ht="13.5" customHeight="1" x14ac:dyDescent="0.25">
      <c r="A622" s="170">
        <v>0.94791666666666696</v>
      </c>
      <c r="B622" s="118">
        <v>14</v>
      </c>
      <c r="C622" s="118">
        <v>1</v>
      </c>
      <c r="D622" s="118">
        <v>1</v>
      </c>
      <c r="E622" s="118">
        <v>4</v>
      </c>
      <c r="F622" s="118">
        <v>3</v>
      </c>
      <c r="G622" s="118">
        <v>5</v>
      </c>
      <c r="H622" s="118">
        <v>0</v>
      </c>
      <c r="I622" s="118">
        <v>0</v>
      </c>
      <c r="J622" s="118">
        <v>0</v>
      </c>
      <c r="K622" s="118">
        <v>0</v>
      </c>
      <c r="L622" s="118">
        <v>0</v>
      </c>
      <c r="M622" s="118">
        <v>0</v>
      </c>
      <c r="N622" s="118">
        <v>0</v>
      </c>
      <c r="O622" s="118">
        <v>0</v>
      </c>
      <c r="P622" s="118">
        <v>0</v>
      </c>
      <c r="Q622" s="118">
        <v>0</v>
      </c>
      <c r="R622" s="118">
        <v>0</v>
      </c>
      <c r="S622" s="118">
        <v>0</v>
      </c>
      <c r="T622" s="118">
        <v>0</v>
      </c>
      <c r="U622" s="118">
        <v>0</v>
      </c>
      <c r="V622" s="118">
        <v>21</v>
      </c>
      <c r="W622" s="118">
        <v>27.8</v>
      </c>
    </row>
    <row r="623" spans="1:23" ht="13.5" customHeight="1" x14ac:dyDescent="0.25">
      <c r="A623" s="170">
        <v>0.95833333333333304</v>
      </c>
      <c r="B623" s="118">
        <v>7</v>
      </c>
      <c r="C623" s="118">
        <v>0</v>
      </c>
      <c r="D623" s="118">
        <v>0</v>
      </c>
      <c r="E623" s="118">
        <v>0</v>
      </c>
      <c r="F623" s="118">
        <v>5</v>
      </c>
      <c r="G623" s="118">
        <v>1</v>
      </c>
      <c r="H623" s="118">
        <v>1</v>
      </c>
      <c r="I623" s="118">
        <v>0</v>
      </c>
      <c r="J623" s="118">
        <v>0</v>
      </c>
      <c r="K623" s="118">
        <v>0</v>
      </c>
      <c r="L623" s="118">
        <v>0</v>
      </c>
      <c r="M623" s="118">
        <v>0</v>
      </c>
      <c r="N623" s="118">
        <v>0</v>
      </c>
      <c r="O623" s="118">
        <v>0</v>
      </c>
      <c r="P623" s="118">
        <v>0</v>
      </c>
      <c r="Q623" s="118">
        <v>0</v>
      </c>
      <c r="R623" s="118">
        <v>0</v>
      </c>
      <c r="S623" s="118">
        <v>0</v>
      </c>
      <c r="T623" s="118">
        <v>0</v>
      </c>
      <c r="U623" s="118">
        <v>0</v>
      </c>
      <c r="V623" s="118">
        <v>24</v>
      </c>
      <c r="W623" s="118" t="s">
        <v>187</v>
      </c>
    </row>
    <row r="624" spans="1:23" ht="13.5" customHeight="1" x14ac:dyDescent="0.25">
      <c r="A624" s="170">
        <v>0.96875</v>
      </c>
      <c r="B624" s="118">
        <v>4</v>
      </c>
      <c r="C624" s="118">
        <v>0</v>
      </c>
      <c r="D624" s="118">
        <v>2</v>
      </c>
      <c r="E624" s="118">
        <v>0</v>
      </c>
      <c r="F624" s="118">
        <v>1</v>
      </c>
      <c r="G624" s="118">
        <v>0</v>
      </c>
      <c r="H624" s="118">
        <v>1</v>
      </c>
      <c r="I624" s="118">
        <v>0</v>
      </c>
      <c r="J624" s="118">
        <v>0</v>
      </c>
      <c r="K624" s="118">
        <v>0</v>
      </c>
      <c r="L624" s="118">
        <v>0</v>
      </c>
      <c r="M624" s="118">
        <v>0</v>
      </c>
      <c r="N624" s="118">
        <v>0</v>
      </c>
      <c r="O624" s="118">
        <v>0</v>
      </c>
      <c r="P624" s="118">
        <v>0</v>
      </c>
      <c r="Q624" s="118">
        <v>0</v>
      </c>
      <c r="R624" s="118">
        <v>0</v>
      </c>
      <c r="S624" s="118">
        <v>0</v>
      </c>
      <c r="T624" s="118">
        <v>0</v>
      </c>
      <c r="U624" s="118">
        <v>0</v>
      </c>
      <c r="V624" s="118">
        <v>21</v>
      </c>
      <c r="W624" s="118" t="s">
        <v>187</v>
      </c>
    </row>
    <row r="625" spans="1:23" ht="13.5" customHeight="1" x14ac:dyDescent="0.25">
      <c r="A625" s="170">
        <v>0.97916666666666696</v>
      </c>
      <c r="B625" s="118">
        <v>13</v>
      </c>
      <c r="C625" s="118">
        <v>0</v>
      </c>
      <c r="D625" s="118">
        <v>0</v>
      </c>
      <c r="E625" s="118">
        <v>3</v>
      </c>
      <c r="F625" s="118">
        <v>8</v>
      </c>
      <c r="G625" s="118">
        <v>1</v>
      </c>
      <c r="H625" s="118">
        <v>0</v>
      </c>
      <c r="I625" s="118">
        <v>0</v>
      </c>
      <c r="J625" s="118">
        <v>1</v>
      </c>
      <c r="K625" s="118">
        <v>0</v>
      </c>
      <c r="L625" s="118">
        <v>0</v>
      </c>
      <c r="M625" s="118">
        <v>0</v>
      </c>
      <c r="N625" s="118">
        <v>0</v>
      </c>
      <c r="O625" s="118">
        <v>0</v>
      </c>
      <c r="P625" s="118">
        <v>0</v>
      </c>
      <c r="Q625" s="118">
        <v>0</v>
      </c>
      <c r="R625" s="118">
        <v>0</v>
      </c>
      <c r="S625" s="118">
        <v>0</v>
      </c>
      <c r="T625" s="118">
        <v>0</v>
      </c>
      <c r="U625" s="118">
        <v>0</v>
      </c>
      <c r="V625" s="118">
        <v>23.4</v>
      </c>
      <c r="W625" s="118">
        <v>25.7</v>
      </c>
    </row>
    <row r="626" spans="1:23" ht="13.5" customHeight="1" thickBot="1" x14ac:dyDescent="0.3">
      <c r="A626" s="171">
        <v>0.98958333333333304</v>
      </c>
      <c r="B626" s="120">
        <v>7</v>
      </c>
      <c r="C626" s="120">
        <v>0</v>
      </c>
      <c r="D626" s="120">
        <v>0</v>
      </c>
      <c r="E626" s="120">
        <v>2</v>
      </c>
      <c r="F626" s="120">
        <v>1</v>
      </c>
      <c r="G626" s="120">
        <v>3</v>
      </c>
      <c r="H626" s="120">
        <v>1</v>
      </c>
      <c r="I626" s="120">
        <v>0</v>
      </c>
      <c r="J626" s="120">
        <v>0</v>
      </c>
      <c r="K626" s="120">
        <v>0</v>
      </c>
      <c r="L626" s="120">
        <v>0</v>
      </c>
      <c r="M626" s="120">
        <v>0</v>
      </c>
      <c r="N626" s="120">
        <v>0</v>
      </c>
      <c r="O626" s="120">
        <v>0</v>
      </c>
      <c r="P626" s="120">
        <v>0</v>
      </c>
      <c r="Q626" s="120">
        <v>0</v>
      </c>
      <c r="R626" s="120">
        <v>0</v>
      </c>
      <c r="S626" s="120">
        <v>0</v>
      </c>
      <c r="T626" s="120">
        <v>0</v>
      </c>
      <c r="U626" s="120">
        <v>0</v>
      </c>
      <c r="V626" s="120">
        <v>25</v>
      </c>
      <c r="W626" s="120" t="s">
        <v>187</v>
      </c>
    </row>
    <row r="627" spans="1:23" ht="13.5" customHeight="1" thickTop="1" x14ac:dyDescent="0.25">
      <c r="A627" s="286" t="s">
        <v>111</v>
      </c>
      <c r="B627" s="119">
        <f>SUM(B559:B606)</f>
        <v>2005</v>
      </c>
      <c r="C627" s="119">
        <f t="shared" ref="C627:U627" si="20">SUM(C559:C606)</f>
        <v>28</v>
      </c>
      <c r="D627" s="119">
        <f t="shared" si="20"/>
        <v>205</v>
      </c>
      <c r="E627" s="119">
        <f t="shared" si="20"/>
        <v>717</v>
      </c>
      <c r="F627" s="119">
        <f t="shared" si="20"/>
        <v>772</v>
      </c>
      <c r="G627" s="119">
        <f t="shared" si="20"/>
        <v>256</v>
      </c>
      <c r="H627" s="119">
        <f t="shared" si="20"/>
        <v>26</v>
      </c>
      <c r="I627" s="119">
        <f t="shared" si="20"/>
        <v>1</v>
      </c>
      <c r="J627" s="119">
        <f t="shared" si="20"/>
        <v>0</v>
      </c>
      <c r="K627" s="119">
        <f t="shared" si="20"/>
        <v>0</v>
      </c>
      <c r="L627" s="119">
        <f t="shared" si="20"/>
        <v>0</v>
      </c>
      <c r="M627" s="119">
        <f t="shared" si="20"/>
        <v>0</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20.3</v>
      </c>
      <c r="W627" s="119">
        <v>24.9</v>
      </c>
    </row>
    <row r="628" spans="1:23" ht="13.5" customHeight="1" x14ac:dyDescent="0.25">
      <c r="A628" s="287" t="s">
        <v>112</v>
      </c>
      <c r="B628" s="118">
        <f>SUM(B555:B618)</f>
        <v>2242</v>
      </c>
      <c r="C628" s="118">
        <f t="shared" ref="C628:U628" si="21">SUM(C555:C618)</f>
        <v>31</v>
      </c>
      <c r="D628" s="118">
        <f t="shared" si="21"/>
        <v>224</v>
      </c>
      <c r="E628" s="118">
        <f t="shared" si="21"/>
        <v>767</v>
      </c>
      <c r="F628" s="118">
        <f t="shared" si="21"/>
        <v>867</v>
      </c>
      <c r="G628" s="118">
        <f t="shared" si="21"/>
        <v>307</v>
      </c>
      <c r="H628" s="118">
        <f t="shared" si="21"/>
        <v>43</v>
      </c>
      <c r="I628" s="118">
        <f t="shared" si="21"/>
        <v>3</v>
      </c>
      <c r="J628" s="118">
        <f t="shared" si="21"/>
        <v>0</v>
      </c>
      <c r="K628" s="118">
        <f t="shared" si="21"/>
        <v>0</v>
      </c>
      <c r="L628" s="118">
        <f t="shared" si="21"/>
        <v>0</v>
      </c>
      <c r="M628" s="118">
        <f t="shared" si="21"/>
        <v>0</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20.5</v>
      </c>
      <c r="W628" s="118">
        <v>25.1</v>
      </c>
    </row>
    <row r="629" spans="1:23" ht="13.5" customHeight="1" x14ac:dyDescent="0.25">
      <c r="A629" s="118" t="s">
        <v>113</v>
      </c>
      <c r="B629" s="118">
        <f>SUM(B555:B626)</f>
        <v>2319</v>
      </c>
      <c r="C629" s="118">
        <f t="shared" ref="C629:U629" si="22">SUM(C555:C626)</f>
        <v>32</v>
      </c>
      <c r="D629" s="118">
        <f t="shared" si="22"/>
        <v>228</v>
      </c>
      <c r="E629" s="118">
        <f t="shared" si="22"/>
        <v>780</v>
      </c>
      <c r="F629" s="118">
        <f t="shared" si="22"/>
        <v>904</v>
      </c>
      <c r="G629" s="118">
        <f t="shared" si="22"/>
        <v>323</v>
      </c>
      <c r="H629" s="118">
        <f t="shared" si="22"/>
        <v>48</v>
      </c>
      <c r="I629" s="118">
        <f t="shared" si="22"/>
        <v>3</v>
      </c>
      <c r="J629" s="118">
        <f t="shared" si="22"/>
        <v>1</v>
      </c>
      <c r="K629" s="118">
        <f t="shared" si="22"/>
        <v>0</v>
      </c>
      <c r="L629" s="118">
        <f t="shared" si="22"/>
        <v>0</v>
      </c>
      <c r="M629" s="118">
        <f t="shared" si="22"/>
        <v>0</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20.6</v>
      </c>
      <c r="W629" s="118">
        <v>25.3</v>
      </c>
    </row>
    <row r="630" spans="1:23" ht="13.5" customHeight="1" thickBot="1" x14ac:dyDescent="0.3">
      <c r="A630" s="120" t="s">
        <v>114</v>
      </c>
      <c r="B630" s="120">
        <f>SUM(B531:B626)</f>
        <v>2392</v>
      </c>
      <c r="C630" s="120">
        <f t="shared" ref="C630:U630" si="23">SUM(C531:C626)</f>
        <v>33</v>
      </c>
      <c r="D630" s="120">
        <f t="shared" si="23"/>
        <v>228</v>
      </c>
      <c r="E630" s="120">
        <f t="shared" si="23"/>
        <v>786</v>
      </c>
      <c r="F630" s="120">
        <f t="shared" si="23"/>
        <v>929</v>
      </c>
      <c r="G630" s="120">
        <f t="shared" si="23"/>
        <v>348</v>
      </c>
      <c r="H630" s="120">
        <f t="shared" si="23"/>
        <v>60</v>
      </c>
      <c r="I630" s="120">
        <f t="shared" si="23"/>
        <v>7</v>
      </c>
      <c r="J630" s="120">
        <f t="shared" si="23"/>
        <v>1</v>
      </c>
      <c r="K630" s="120">
        <f t="shared" si="23"/>
        <v>0</v>
      </c>
      <c r="L630" s="120">
        <f t="shared" si="23"/>
        <v>0</v>
      </c>
      <c r="M630" s="120">
        <f t="shared" si="23"/>
        <v>0</v>
      </c>
      <c r="N630" s="120">
        <f t="shared" si="23"/>
        <v>0</v>
      </c>
      <c r="O630" s="120">
        <f t="shared" si="23"/>
        <v>0</v>
      </c>
      <c r="P630" s="120">
        <f t="shared" si="23"/>
        <v>0</v>
      </c>
      <c r="Q630" s="120">
        <f t="shared" si="23"/>
        <v>0</v>
      </c>
      <c r="R630" s="120">
        <f t="shared" si="23"/>
        <v>0</v>
      </c>
      <c r="S630" s="120">
        <f t="shared" si="23"/>
        <v>0</v>
      </c>
      <c r="T630" s="120">
        <f t="shared" si="23"/>
        <v>0</v>
      </c>
      <c r="U630" s="120">
        <f t="shared" si="23"/>
        <v>0</v>
      </c>
      <c r="V630" s="120">
        <v>20.8</v>
      </c>
      <c r="W630" s="120">
        <v>25.4</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5" t="s">
        <v>90</v>
      </c>
      <c r="C633" s="556"/>
      <c r="D633" s="556"/>
      <c r="E633" s="556"/>
      <c r="F633" s="556"/>
      <c r="G633" s="556"/>
      <c r="H633" s="556"/>
      <c r="I633" s="556"/>
      <c r="J633" s="556"/>
      <c r="K633" s="556"/>
      <c r="L633" s="556"/>
      <c r="M633" s="556"/>
      <c r="N633" s="556"/>
      <c r="O633" s="556"/>
      <c r="P633" s="556"/>
      <c r="Q633" s="556"/>
      <c r="R633" s="556"/>
      <c r="S633" s="556"/>
      <c r="T633" s="556"/>
      <c r="U633" s="556"/>
      <c r="V633" s="556"/>
      <c r="W633" s="557"/>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6</v>
      </c>
      <c r="C635" s="119">
        <v>0</v>
      </c>
      <c r="D635" s="119">
        <v>0</v>
      </c>
      <c r="E635" s="119">
        <v>2</v>
      </c>
      <c r="F635" s="119">
        <v>3</v>
      </c>
      <c r="G635" s="119">
        <v>1</v>
      </c>
      <c r="H635" s="119">
        <v>0</v>
      </c>
      <c r="I635" s="119">
        <v>0</v>
      </c>
      <c r="J635" s="119">
        <v>0</v>
      </c>
      <c r="K635" s="119">
        <v>0</v>
      </c>
      <c r="L635" s="119">
        <v>0</v>
      </c>
      <c r="M635" s="119">
        <v>0</v>
      </c>
      <c r="N635" s="119">
        <v>0</v>
      </c>
      <c r="O635" s="119">
        <v>0</v>
      </c>
      <c r="P635" s="119">
        <v>0</v>
      </c>
      <c r="Q635" s="119">
        <v>0</v>
      </c>
      <c r="R635" s="119">
        <v>0</v>
      </c>
      <c r="S635" s="119">
        <v>0</v>
      </c>
      <c r="T635" s="119">
        <v>0</v>
      </c>
      <c r="U635" s="119">
        <v>0</v>
      </c>
      <c r="V635" s="119">
        <v>21</v>
      </c>
      <c r="W635" s="119" t="s">
        <v>187</v>
      </c>
    </row>
    <row r="636" spans="1:23" ht="13.5" customHeight="1" x14ac:dyDescent="0.25">
      <c r="A636" s="170">
        <v>1.0416666666666666E-2</v>
      </c>
      <c r="B636" s="118">
        <v>6</v>
      </c>
      <c r="C636" s="118">
        <v>0</v>
      </c>
      <c r="D636" s="118">
        <v>0</v>
      </c>
      <c r="E636" s="118">
        <v>2</v>
      </c>
      <c r="F636" s="118">
        <v>1</v>
      </c>
      <c r="G636" s="118">
        <v>1</v>
      </c>
      <c r="H636" s="118">
        <v>1</v>
      </c>
      <c r="I636" s="118">
        <v>1</v>
      </c>
      <c r="J636" s="118">
        <v>0</v>
      </c>
      <c r="K636" s="118">
        <v>0</v>
      </c>
      <c r="L636" s="118">
        <v>0</v>
      </c>
      <c r="M636" s="118">
        <v>0</v>
      </c>
      <c r="N636" s="118">
        <v>0</v>
      </c>
      <c r="O636" s="118">
        <v>0</v>
      </c>
      <c r="P636" s="118">
        <v>0</v>
      </c>
      <c r="Q636" s="118">
        <v>0</v>
      </c>
      <c r="R636" s="118">
        <v>0</v>
      </c>
      <c r="S636" s="118">
        <v>0</v>
      </c>
      <c r="T636" s="118">
        <v>0</v>
      </c>
      <c r="U636" s="118">
        <v>0</v>
      </c>
      <c r="V636" s="118">
        <v>25.8</v>
      </c>
      <c r="W636" s="118" t="s">
        <v>187</v>
      </c>
    </row>
    <row r="637" spans="1:23" ht="13.5" customHeight="1" x14ac:dyDescent="0.25">
      <c r="A637" s="170">
        <v>2.0833333333333332E-2</v>
      </c>
      <c r="B637" s="118">
        <v>4</v>
      </c>
      <c r="C637" s="118">
        <v>0</v>
      </c>
      <c r="D637" s="118">
        <v>0</v>
      </c>
      <c r="E637" s="118">
        <v>2</v>
      </c>
      <c r="F637" s="118">
        <v>1</v>
      </c>
      <c r="G637" s="118">
        <v>0</v>
      </c>
      <c r="H637" s="118">
        <v>1</v>
      </c>
      <c r="I637" s="118">
        <v>0</v>
      </c>
      <c r="J637" s="118">
        <v>0</v>
      </c>
      <c r="K637" s="118">
        <v>0</v>
      </c>
      <c r="L637" s="118">
        <v>0</v>
      </c>
      <c r="M637" s="118">
        <v>0</v>
      </c>
      <c r="N637" s="118">
        <v>0</v>
      </c>
      <c r="O637" s="118">
        <v>0</v>
      </c>
      <c r="P637" s="118">
        <v>0</v>
      </c>
      <c r="Q637" s="118">
        <v>0</v>
      </c>
      <c r="R637" s="118">
        <v>0</v>
      </c>
      <c r="S637" s="118">
        <v>0</v>
      </c>
      <c r="T637" s="118">
        <v>0</v>
      </c>
      <c r="U637" s="118">
        <v>0</v>
      </c>
      <c r="V637" s="118">
        <v>22.5</v>
      </c>
      <c r="W637" s="118" t="s">
        <v>187</v>
      </c>
    </row>
    <row r="638" spans="1:23" ht="13.5" customHeight="1" x14ac:dyDescent="0.25">
      <c r="A638" s="170">
        <v>3.125E-2</v>
      </c>
      <c r="B638" s="118">
        <v>5</v>
      </c>
      <c r="C638" s="118">
        <v>0</v>
      </c>
      <c r="D638" s="118">
        <v>0</v>
      </c>
      <c r="E638" s="118">
        <v>2</v>
      </c>
      <c r="F638" s="118">
        <v>0</v>
      </c>
      <c r="G638" s="118">
        <v>2</v>
      </c>
      <c r="H638" s="118">
        <v>1</v>
      </c>
      <c r="I638" s="118">
        <v>0</v>
      </c>
      <c r="J638" s="118">
        <v>0</v>
      </c>
      <c r="K638" s="118">
        <v>0</v>
      </c>
      <c r="L638" s="118">
        <v>0</v>
      </c>
      <c r="M638" s="118">
        <v>0</v>
      </c>
      <c r="N638" s="118">
        <v>0</v>
      </c>
      <c r="O638" s="118">
        <v>0</v>
      </c>
      <c r="P638" s="118">
        <v>0</v>
      </c>
      <c r="Q638" s="118">
        <v>0</v>
      </c>
      <c r="R638" s="118">
        <v>0</v>
      </c>
      <c r="S638" s="118">
        <v>0</v>
      </c>
      <c r="T638" s="118">
        <v>0</v>
      </c>
      <c r="U638" s="118">
        <v>0</v>
      </c>
      <c r="V638" s="118">
        <v>24.5</v>
      </c>
      <c r="W638" s="118" t="s">
        <v>187</v>
      </c>
    </row>
    <row r="639" spans="1:23" ht="13.5" customHeight="1" x14ac:dyDescent="0.25">
      <c r="A639" s="170">
        <v>4.1666666666666664E-2</v>
      </c>
      <c r="B639" s="118">
        <v>5</v>
      </c>
      <c r="C639" s="118">
        <v>0</v>
      </c>
      <c r="D639" s="118">
        <v>0</v>
      </c>
      <c r="E639" s="118">
        <v>3</v>
      </c>
      <c r="F639" s="118">
        <v>1</v>
      </c>
      <c r="G639" s="118">
        <v>1</v>
      </c>
      <c r="H639" s="118">
        <v>0</v>
      </c>
      <c r="I639" s="118">
        <v>0</v>
      </c>
      <c r="J639" s="118">
        <v>0</v>
      </c>
      <c r="K639" s="118">
        <v>0</v>
      </c>
      <c r="L639" s="118">
        <v>0</v>
      </c>
      <c r="M639" s="118">
        <v>0</v>
      </c>
      <c r="N639" s="118">
        <v>0</v>
      </c>
      <c r="O639" s="118">
        <v>0</v>
      </c>
      <c r="P639" s="118">
        <v>0</v>
      </c>
      <c r="Q639" s="118">
        <v>0</v>
      </c>
      <c r="R639" s="118">
        <v>0</v>
      </c>
      <c r="S639" s="118">
        <v>0</v>
      </c>
      <c r="T639" s="118">
        <v>0</v>
      </c>
      <c r="U639" s="118">
        <v>0</v>
      </c>
      <c r="V639" s="118">
        <v>20.5</v>
      </c>
      <c r="W639" s="118" t="s">
        <v>187</v>
      </c>
    </row>
    <row r="640" spans="1:23" ht="13.5" customHeight="1" x14ac:dyDescent="0.25">
      <c r="A640" s="170">
        <v>5.2083333333333336E-2</v>
      </c>
      <c r="B640" s="118">
        <v>4</v>
      </c>
      <c r="C640" s="118">
        <v>0</v>
      </c>
      <c r="D640" s="118">
        <v>2</v>
      </c>
      <c r="E640" s="118">
        <v>1</v>
      </c>
      <c r="F640" s="118">
        <v>0</v>
      </c>
      <c r="G640" s="118">
        <v>1</v>
      </c>
      <c r="H640" s="118">
        <v>0</v>
      </c>
      <c r="I640" s="118">
        <v>0</v>
      </c>
      <c r="J640" s="118">
        <v>0</v>
      </c>
      <c r="K640" s="118">
        <v>0</v>
      </c>
      <c r="L640" s="118">
        <v>0</v>
      </c>
      <c r="M640" s="118">
        <v>0</v>
      </c>
      <c r="N640" s="118">
        <v>0</v>
      </c>
      <c r="O640" s="118">
        <v>0</v>
      </c>
      <c r="P640" s="118">
        <v>0</v>
      </c>
      <c r="Q640" s="118">
        <v>0</v>
      </c>
      <c r="R640" s="118">
        <v>0</v>
      </c>
      <c r="S640" s="118">
        <v>0</v>
      </c>
      <c r="T640" s="118">
        <v>0</v>
      </c>
      <c r="U640" s="118">
        <v>0</v>
      </c>
      <c r="V640" s="118">
        <v>17.7</v>
      </c>
      <c r="W640" s="118" t="s">
        <v>187</v>
      </c>
    </row>
    <row r="641" spans="1:23" ht="13.5" customHeight="1" x14ac:dyDescent="0.25">
      <c r="A641" s="170">
        <v>6.25E-2</v>
      </c>
      <c r="B641" s="118">
        <v>2</v>
      </c>
      <c r="C641" s="118">
        <v>0</v>
      </c>
      <c r="D641" s="118">
        <v>0</v>
      </c>
      <c r="E641" s="118">
        <v>0</v>
      </c>
      <c r="F641" s="118">
        <v>0</v>
      </c>
      <c r="G641" s="118">
        <v>2</v>
      </c>
      <c r="H641" s="118">
        <v>0</v>
      </c>
      <c r="I641" s="118">
        <v>0</v>
      </c>
      <c r="J641" s="118">
        <v>0</v>
      </c>
      <c r="K641" s="118">
        <v>0</v>
      </c>
      <c r="L641" s="118">
        <v>0</v>
      </c>
      <c r="M641" s="118">
        <v>0</v>
      </c>
      <c r="N641" s="118">
        <v>0</v>
      </c>
      <c r="O641" s="118">
        <v>0</v>
      </c>
      <c r="P641" s="118">
        <v>0</v>
      </c>
      <c r="Q641" s="118">
        <v>0</v>
      </c>
      <c r="R641" s="118">
        <v>0</v>
      </c>
      <c r="S641" s="118">
        <v>0</v>
      </c>
      <c r="T641" s="118">
        <v>0</v>
      </c>
      <c r="U641" s="118">
        <v>0</v>
      </c>
      <c r="V641" s="118">
        <v>27.1</v>
      </c>
      <c r="W641" s="118" t="s">
        <v>187</v>
      </c>
    </row>
    <row r="642" spans="1:23" ht="13.5" customHeight="1" x14ac:dyDescent="0.25">
      <c r="A642" s="170">
        <v>7.2916666666666699E-2</v>
      </c>
      <c r="B642" s="118">
        <v>1</v>
      </c>
      <c r="C642" s="118">
        <v>0</v>
      </c>
      <c r="D642" s="118">
        <v>0</v>
      </c>
      <c r="E642" s="118">
        <v>0</v>
      </c>
      <c r="F642" s="118">
        <v>0</v>
      </c>
      <c r="G642" s="118">
        <v>1</v>
      </c>
      <c r="H642" s="118">
        <v>0</v>
      </c>
      <c r="I642" s="118">
        <v>0</v>
      </c>
      <c r="J642" s="118">
        <v>0</v>
      </c>
      <c r="K642" s="118">
        <v>0</v>
      </c>
      <c r="L642" s="118">
        <v>0</v>
      </c>
      <c r="M642" s="118">
        <v>0</v>
      </c>
      <c r="N642" s="118">
        <v>0</v>
      </c>
      <c r="O642" s="118">
        <v>0</v>
      </c>
      <c r="P642" s="118">
        <v>0</v>
      </c>
      <c r="Q642" s="118">
        <v>0</v>
      </c>
      <c r="R642" s="118">
        <v>0</v>
      </c>
      <c r="S642" s="118">
        <v>0</v>
      </c>
      <c r="T642" s="118">
        <v>0</v>
      </c>
      <c r="U642" s="118">
        <v>0</v>
      </c>
      <c r="V642" s="118">
        <v>27.2</v>
      </c>
      <c r="W642" s="118" t="s">
        <v>187</v>
      </c>
    </row>
    <row r="643" spans="1:23" ht="13.5" customHeight="1" x14ac:dyDescent="0.25">
      <c r="A643" s="170">
        <v>8.3333333333333301E-2</v>
      </c>
      <c r="B643" s="118">
        <v>2</v>
      </c>
      <c r="C643" s="118">
        <v>0</v>
      </c>
      <c r="D643" s="118">
        <v>1</v>
      </c>
      <c r="E643" s="118">
        <v>0</v>
      </c>
      <c r="F643" s="118">
        <v>0</v>
      </c>
      <c r="G643" s="118">
        <v>0</v>
      </c>
      <c r="H643" s="118">
        <v>1</v>
      </c>
      <c r="I643" s="118">
        <v>0</v>
      </c>
      <c r="J643" s="118">
        <v>0</v>
      </c>
      <c r="K643" s="118">
        <v>0</v>
      </c>
      <c r="L643" s="118">
        <v>0</v>
      </c>
      <c r="M643" s="118">
        <v>0</v>
      </c>
      <c r="N643" s="118">
        <v>0</v>
      </c>
      <c r="O643" s="118">
        <v>0</v>
      </c>
      <c r="P643" s="118">
        <v>0</v>
      </c>
      <c r="Q643" s="118">
        <v>0</v>
      </c>
      <c r="R643" s="118">
        <v>0</v>
      </c>
      <c r="S643" s="118">
        <v>0</v>
      </c>
      <c r="T643" s="118">
        <v>0</v>
      </c>
      <c r="U643" s="118">
        <v>0</v>
      </c>
      <c r="V643" s="118">
        <v>22.6</v>
      </c>
      <c r="W643" s="118" t="s">
        <v>187</v>
      </c>
    </row>
    <row r="644" spans="1:23" ht="13.5" customHeight="1" x14ac:dyDescent="0.25">
      <c r="A644" s="170">
        <v>9.375E-2</v>
      </c>
      <c r="B644" s="118">
        <v>7</v>
      </c>
      <c r="C644" s="118">
        <v>0</v>
      </c>
      <c r="D644" s="118">
        <v>0</v>
      </c>
      <c r="E644" s="118">
        <v>3</v>
      </c>
      <c r="F644" s="118">
        <v>2</v>
      </c>
      <c r="G644" s="118">
        <v>2</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22</v>
      </c>
      <c r="W644" s="118" t="s">
        <v>187</v>
      </c>
    </row>
    <row r="645" spans="1:23" ht="13.5" customHeight="1" x14ac:dyDescent="0.25">
      <c r="A645" s="170">
        <v>0.104166666666667</v>
      </c>
      <c r="B645" s="118">
        <v>4</v>
      </c>
      <c r="C645" s="118">
        <v>0</v>
      </c>
      <c r="D645" s="118">
        <v>0</v>
      </c>
      <c r="E645" s="118">
        <v>0</v>
      </c>
      <c r="F645" s="118">
        <v>1</v>
      </c>
      <c r="G645" s="118">
        <v>3</v>
      </c>
      <c r="H645" s="118">
        <v>0</v>
      </c>
      <c r="I645" s="118">
        <v>0</v>
      </c>
      <c r="J645" s="118">
        <v>0</v>
      </c>
      <c r="K645" s="118">
        <v>0</v>
      </c>
      <c r="L645" s="118">
        <v>0</v>
      </c>
      <c r="M645" s="118">
        <v>0</v>
      </c>
      <c r="N645" s="118">
        <v>0</v>
      </c>
      <c r="O645" s="118">
        <v>0</v>
      </c>
      <c r="P645" s="118">
        <v>0</v>
      </c>
      <c r="Q645" s="118">
        <v>0</v>
      </c>
      <c r="R645" s="118">
        <v>0</v>
      </c>
      <c r="S645" s="118">
        <v>0</v>
      </c>
      <c r="T645" s="118">
        <v>0</v>
      </c>
      <c r="U645" s="118">
        <v>0</v>
      </c>
      <c r="V645" s="118">
        <v>25.1</v>
      </c>
      <c r="W645" s="118" t="s">
        <v>187</v>
      </c>
    </row>
    <row r="646" spans="1:23" ht="13.5" customHeight="1" x14ac:dyDescent="0.25">
      <c r="A646" s="170">
        <v>0.114583333333333</v>
      </c>
      <c r="B646" s="118">
        <v>1</v>
      </c>
      <c r="C646" s="118">
        <v>0</v>
      </c>
      <c r="D646" s="118">
        <v>0</v>
      </c>
      <c r="E646" s="118">
        <v>0</v>
      </c>
      <c r="F646" s="118">
        <v>0</v>
      </c>
      <c r="G646" s="118">
        <v>1</v>
      </c>
      <c r="H646" s="118">
        <v>0</v>
      </c>
      <c r="I646" s="118">
        <v>0</v>
      </c>
      <c r="J646" s="118">
        <v>0</v>
      </c>
      <c r="K646" s="118">
        <v>0</v>
      </c>
      <c r="L646" s="118">
        <v>0</v>
      </c>
      <c r="M646" s="118">
        <v>0</v>
      </c>
      <c r="N646" s="118">
        <v>0</v>
      </c>
      <c r="O646" s="118">
        <v>0</v>
      </c>
      <c r="P646" s="118">
        <v>0</v>
      </c>
      <c r="Q646" s="118">
        <v>0</v>
      </c>
      <c r="R646" s="118">
        <v>0</v>
      </c>
      <c r="S646" s="118">
        <v>0</v>
      </c>
      <c r="T646" s="118">
        <v>0</v>
      </c>
      <c r="U646" s="118">
        <v>0</v>
      </c>
      <c r="V646" s="118">
        <v>29.1</v>
      </c>
      <c r="W646" s="118" t="s">
        <v>187</v>
      </c>
    </row>
    <row r="647" spans="1:23" ht="13.5" customHeight="1" x14ac:dyDescent="0.25">
      <c r="A647" s="170">
        <v>0.125</v>
      </c>
      <c r="B647" s="118">
        <v>11</v>
      </c>
      <c r="C647" s="118">
        <v>0</v>
      </c>
      <c r="D647" s="118">
        <v>0</v>
      </c>
      <c r="E647" s="118">
        <v>1</v>
      </c>
      <c r="F647" s="118">
        <v>3</v>
      </c>
      <c r="G647" s="118">
        <v>6</v>
      </c>
      <c r="H647" s="118">
        <v>1</v>
      </c>
      <c r="I647" s="118">
        <v>0</v>
      </c>
      <c r="J647" s="118">
        <v>0</v>
      </c>
      <c r="K647" s="118">
        <v>0</v>
      </c>
      <c r="L647" s="118">
        <v>0</v>
      </c>
      <c r="M647" s="118">
        <v>0</v>
      </c>
      <c r="N647" s="118">
        <v>0</v>
      </c>
      <c r="O647" s="118">
        <v>0</v>
      </c>
      <c r="P647" s="118">
        <v>0</v>
      </c>
      <c r="Q647" s="118">
        <v>0</v>
      </c>
      <c r="R647" s="118">
        <v>0</v>
      </c>
      <c r="S647" s="118">
        <v>0</v>
      </c>
      <c r="T647" s="118">
        <v>0</v>
      </c>
      <c r="U647" s="118">
        <v>0</v>
      </c>
      <c r="V647" s="118">
        <v>25.4</v>
      </c>
      <c r="W647" s="118">
        <v>28.3</v>
      </c>
    </row>
    <row r="648" spans="1:23" ht="13.5" customHeight="1" x14ac:dyDescent="0.25">
      <c r="A648" s="170">
        <v>0.13541666666666699</v>
      </c>
      <c r="B648" s="118">
        <v>2</v>
      </c>
      <c r="C648" s="118">
        <v>0</v>
      </c>
      <c r="D648" s="118">
        <v>0</v>
      </c>
      <c r="E648" s="118">
        <v>0</v>
      </c>
      <c r="F648" s="118">
        <v>2</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v>23.1</v>
      </c>
      <c r="W648" s="118" t="s">
        <v>187</v>
      </c>
    </row>
    <row r="649" spans="1:23" ht="13.5" customHeight="1" x14ac:dyDescent="0.25">
      <c r="A649" s="170">
        <v>0.14583333333333301</v>
      </c>
      <c r="B649" s="118">
        <v>3</v>
      </c>
      <c r="C649" s="118">
        <v>0</v>
      </c>
      <c r="D649" s="118">
        <v>0</v>
      </c>
      <c r="E649" s="118">
        <v>0</v>
      </c>
      <c r="F649" s="118">
        <v>0</v>
      </c>
      <c r="G649" s="118">
        <v>2</v>
      </c>
      <c r="H649" s="118">
        <v>0</v>
      </c>
      <c r="I649" s="118">
        <v>1</v>
      </c>
      <c r="J649" s="118">
        <v>0</v>
      </c>
      <c r="K649" s="118">
        <v>0</v>
      </c>
      <c r="L649" s="118">
        <v>0</v>
      </c>
      <c r="M649" s="118">
        <v>0</v>
      </c>
      <c r="N649" s="118">
        <v>0</v>
      </c>
      <c r="O649" s="118">
        <v>0</v>
      </c>
      <c r="P649" s="118">
        <v>0</v>
      </c>
      <c r="Q649" s="118">
        <v>0</v>
      </c>
      <c r="R649" s="118">
        <v>0</v>
      </c>
      <c r="S649" s="118">
        <v>0</v>
      </c>
      <c r="T649" s="118">
        <v>0</v>
      </c>
      <c r="U649" s="118">
        <v>0</v>
      </c>
      <c r="V649" s="118">
        <v>30.5</v>
      </c>
      <c r="W649" s="118" t="s">
        <v>187</v>
      </c>
    </row>
    <row r="650" spans="1:23" ht="13.5" customHeight="1" x14ac:dyDescent="0.25">
      <c r="A650" s="170">
        <v>0.15625</v>
      </c>
      <c r="B650" s="118">
        <v>7</v>
      </c>
      <c r="C650" s="118">
        <v>0</v>
      </c>
      <c r="D650" s="118">
        <v>0</v>
      </c>
      <c r="E650" s="118">
        <v>4</v>
      </c>
      <c r="F650" s="118">
        <v>2</v>
      </c>
      <c r="G650" s="118">
        <v>0</v>
      </c>
      <c r="H650" s="118">
        <v>1</v>
      </c>
      <c r="I650" s="118">
        <v>0</v>
      </c>
      <c r="J650" s="118">
        <v>0</v>
      </c>
      <c r="K650" s="118">
        <v>0</v>
      </c>
      <c r="L650" s="118">
        <v>0</v>
      </c>
      <c r="M650" s="118">
        <v>0</v>
      </c>
      <c r="N650" s="118">
        <v>0</v>
      </c>
      <c r="O650" s="118">
        <v>0</v>
      </c>
      <c r="P650" s="118">
        <v>0</v>
      </c>
      <c r="Q650" s="118">
        <v>0</v>
      </c>
      <c r="R650" s="118">
        <v>0</v>
      </c>
      <c r="S650" s="118">
        <v>0</v>
      </c>
      <c r="T650" s="118">
        <v>0</v>
      </c>
      <c r="U650" s="118">
        <v>0</v>
      </c>
      <c r="V650" s="118">
        <v>22</v>
      </c>
      <c r="W650" s="118" t="s">
        <v>187</v>
      </c>
    </row>
    <row r="651" spans="1:23" ht="13.5" customHeight="1" x14ac:dyDescent="0.25">
      <c r="A651" s="170">
        <v>0.16666666666666699</v>
      </c>
      <c r="B651" s="118">
        <v>2</v>
      </c>
      <c r="C651" s="118">
        <v>0</v>
      </c>
      <c r="D651" s="118">
        <v>0</v>
      </c>
      <c r="E651" s="118">
        <v>0</v>
      </c>
      <c r="F651" s="118">
        <v>0</v>
      </c>
      <c r="G651" s="118">
        <v>2</v>
      </c>
      <c r="H651" s="118">
        <v>0</v>
      </c>
      <c r="I651" s="118">
        <v>0</v>
      </c>
      <c r="J651" s="118">
        <v>0</v>
      </c>
      <c r="K651" s="118">
        <v>0</v>
      </c>
      <c r="L651" s="118">
        <v>0</v>
      </c>
      <c r="M651" s="118">
        <v>0</v>
      </c>
      <c r="N651" s="118">
        <v>0</v>
      </c>
      <c r="O651" s="118">
        <v>0</v>
      </c>
      <c r="P651" s="118">
        <v>0</v>
      </c>
      <c r="Q651" s="118">
        <v>0</v>
      </c>
      <c r="R651" s="118">
        <v>0</v>
      </c>
      <c r="S651" s="118">
        <v>0</v>
      </c>
      <c r="T651" s="118">
        <v>0</v>
      </c>
      <c r="U651" s="118">
        <v>0</v>
      </c>
      <c r="V651" s="118">
        <v>27.6</v>
      </c>
      <c r="W651" s="118" t="s">
        <v>187</v>
      </c>
    </row>
    <row r="652" spans="1:23" ht="13.5" customHeight="1" x14ac:dyDescent="0.25">
      <c r="A652" s="170">
        <v>0.17708333333333301</v>
      </c>
      <c r="B652" s="118">
        <v>0</v>
      </c>
      <c r="C652" s="118">
        <v>0</v>
      </c>
      <c r="D652" s="118">
        <v>0</v>
      </c>
      <c r="E652" s="118">
        <v>0</v>
      </c>
      <c r="F652" s="118">
        <v>0</v>
      </c>
      <c r="G652" s="118">
        <v>0</v>
      </c>
      <c r="H652" s="118">
        <v>0</v>
      </c>
      <c r="I652" s="118">
        <v>0</v>
      </c>
      <c r="J652" s="118">
        <v>0</v>
      </c>
      <c r="K652" s="118">
        <v>0</v>
      </c>
      <c r="L652" s="118">
        <v>0</v>
      </c>
      <c r="M652" s="118">
        <v>0</v>
      </c>
      <c r="N652" s="118">
        <v>0</v>
      </c>
      <c r="O652" s="118">
        <v>0</v>
      </c>
      <c r="P652" s="118">
        <v>0</v>
      </c>
      <c r="Q652" s="118">
        <v>0</v>
      </c>
      <c r="R652" s="118">
        <v>0</v>
      </c>
      <c r="S652" s="118">
        <v>0</v>
      </c>
      <c r="T652" s="118">
        <v>0</v>
      </c>
      <c r="U652" s="118">
        <v>0</v>
      </c>
      <c r="V652" s="118" t="s">
        <v>187</v>
      </c>
      <c r="W652" s="118" t="s">
        <v>187</v>
      </c>
    </row>
    <row r="653" spans="1:23" ht="13.5" customHeight="1" x14ac:dyDescent="0.25">
      <c r="A653" s="170">
        <v>0.1875</v>
      </c>
      <c r="B653" s="118">
        <v>3</v>
      </c>
      <c r="C653" s="118">
        <v>0</v>
      </c>
      <c r="D653" s="118">
        <v>0</v>
      </c>
      <c r="E653" s="118">
        <v>1</v>
      </c>
      <c r="F653" s="118">
        <v>0</v>
      </c>
      <c r="G653" s="118">
        <v>1</v>
      </c>
      <c r="H653" s="118">
        <v>1</v>
      </c>
      <c r="I653" s="118">
        <v>0</v>
      </c>
      <c r="J653" s="118">
        <v>0</v>
      </c>
      <c r="K653" s="118">
        <v>0</v>
      </c>
      <c r="L653" s="118">
        <v>0</v>
      </c>
      <c r="M653" s="118">
        <v>0</v>
      </c>
      <c r="N653" s="118">
        <v>0</v>
      </c>
      <c r="O653" s="118">
        <v>0</v>
      </c>
      <c r="P653" s="118">
        <v>0</v>
      </c>
      <c r="Q653" s="118">
        <v>0</v>
      </c>
      <c r="R653" s="118">
        <v>0</v>
      </c>
      <c r="S653" s="118">
        <v>0</v>
      </c>
      <c r="T653" s="118">
        <v>0</v>
      </c>
      <c r="U653" s="118">
        <v>0</v>
      </c>
      <c r="V653" s="118">
        <v>26.5</v>
      </c>
      <c r="W653" s="118" t="s">
        <v>187</v>
      </c>
    </row>
    <row r="654" spans="1:23" ht="13.5" customHeight="1" x14ac:dyDescent="0.25">
      <c r="A654" s="170">
        <v>0.19791666666666699</v>
      </c>
      <c r="B654" s="118">
        <v>2</v>
      </c>
      <c r="C654" s="118">
        <v>0</v>
      </c>
      <c r="D654" s="118">
        <v>0</v>
      </c>
      <c r="E654" s="118">
        <v>1</v>
      </c>
      <c r="F654" s="118">
        <v>0</v>
      </c>
      <c r="G654" s="118">
        <v>0</v>
      </c>
      <c r="H654" s="118">
        <v>1</v>
      </c>
      <c r="I654" s="118">
        <v>0</v>
      </c>
      <c r="J654" s="118">
        <v>0</v>
      </c>
      <c r="K654" s="118">
        <v>0</v>
      </c>
      <c r="L654" s="118">
        <v>0</v>
      </c>
      <c r="M654" s="118">
        <v>0</v>
      </c>
      <c r="N654" s="118">
        <v>0</v>
      </c>
      <c r="O654" s="118">
        <v>0</v>
      </c>
      <c r="P654" s="118">
        <v>0</v>
      </c>
      <c r="Q654" s="118">
        <v>0</v>
      </c>
      <c r="R654" s="118">
        <v>0</v>
      </c>
      <c r="S654" s="118">
        <v>0</v>
      </c>
      <c r="T654" s="118">
        <v>0</v>
      </c>
      <c r="U654" s="118">
        <v>0</v>
      </c>
      <c r="V654" s="118">
        <v>25.4</v>
      </c>
      <c r="W654" s="118" t="s">
        <v>187</v>
      </c>
    </row>
    <row r="655" spans="1:23" ht="13.5" customHeight="1" x14ac:dyDescent="0.25">
      <c r="A655" s="170">
        <v>0.20833333333333301</v>
      </c>
      <c r="B655" s="118">
        <v>2</v>
      </c>
      <c r="C655" s="118">
        <v>0</v>
      </c>
      <c r="D655" s="118">
        <v>0</v>
      </c>
      <c r="E655" s="118">
        <v>1</v>
      </c>
      <c r="F655" s="118">
        <v>1</v>
      </c>
      <c r="G655" s="118">
        <v>0</v>
      </c>
      <c r="H655" s="118">
        <v>0</v>
      </c>
      <c r="I655" s="118">
        <v>0</v>
      </c>
      <c r="J655" s="118">
        <v>0</v>
      </c>
      <c r="K655" s="118">
        <v>0</v>
      </c>
      <c r="L655" s="118">
        <v>0</v>
      </c>
      <c r="M655" s="118">
        <v>0</v>
      </c>
      <c r="N655" s="118">
        <v>0</v>
      </c>
      <c r="O655" s="118">
        <v>0</v>
      </c>
      <c r="P655" s="118">
        <v>0</v>
      </c>
      <c r="Q655" s="118">
        <v>0</v>
      </c>
      <c r="R655" s="118">
        <v>0</v>
      </c>
      <c r="S655" s="118">
        <v>0</v>
      </c>
      <c r="T655" s="118">
        <v>0</v>
      </c>
      <c r="U655" s="118">
        <v>0</v>
      </c>
      <c r="V655" s="118">
        <v>21.9</v>
      </c>
      <c r="W655" s="118" t="s">
        <v>187</v>
      </c>
    </row>
    <row r="656" spans="1:23" ht="13.5" customHeight="1" x14ac:dyDescent="0.25">
      <c r="A656" s="170">
        <v>0.21875</v>
      </c>
      <c r="B656" s="118">
        <v>0</v>
      </c>
      <c r="C656" s="118">
        <v>0</v>
      </c>
      <c r="D656" s="118">
        <v>0</v>
      </c>
      <c r="E656" s="118">
        <v>0</v>
      </c>
      <c r="F656" s="118">
        <v>0</v>
      </c>
      <c r="G656" s="118">
        <v>0</v>
      </c>
      <c r="H656" s="118">
        <v>0</v>
      </c>
      <c r="I656" s="118">
        <v>0</v>
      </c>
      <c r="J656" s="118">
        <v>0</v>
      </c>
      <c r="K656" s="118">
        <v>0</v>
      </c>
      <c r="L656" s="118">
        <v>0</v>
      </c>
      <c r="M656" s="118">
        <v>0</v>
      </c>
      <c r="N656" s="118">
        <v>0</v>
      </c>
      <c r="O656" s="118">
        <v>0</v>
      </c>
      <c r="P656" s="118">
        <v>0</v>
      </c>
      <c r="Q656" s="118">
        <v>0</v>
      </c>
      <c r="R656" s="118">
        <v>0</v>
      </c>
      <c r="S656" s="118">
        <v>0</v>
      </c>
      <c r="T656" s="118">
        <v>0</v>
      </c>
      <c r="U656" s="118">
        <v>0</v>
      </c>
      <c r="V656" s="118" t="s">
        <v>187</v>
      </c>
      <c r="W656" s="118" t="s">
        <v>187</v>
      </c>
    </row>
    <row r="657" spans="1:23" ht="13.5" customHeight="1" x14ac:dyDescent="0.25">
      <c r="A657" s="170">
        <v>0.22916666666666699</v>
      </c>
      <c r="B657" s="118">
        <v>2</v>
      </c>
      <c r="C657" s="118">
        <v>0</v>
      </c>
      <c r="D657" s="118">
        <v>0</v>
      </c>
      <c r="E657" s="118">
        <v>0</v>
      </c>
      <c r="F657" s="118">
        <v>0</v>
      </c>
      <c r="G657" s="118">
        <v>2</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v>28.9</v>
      </c>
      <c r="W657" s="118" t="s">
        <v>187</v>
      </c>
    </row>
    <row r="658" spans="1:23"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187</v>
      </c>
      <c r="W658" s="118" t="s">
        <v>187</v>
      </c>
    </row>
    <row r="659" spans="1:23" ht="13.5" customHeight="1" x14ac:dyDescent="0.25">
      <c r="A659" s="170">
        <v>0.25</v>
      </c>
      <c r="B659" s="118">
        <v>1</v>
      </c>
      <c r="C659" s="118">
        <v>0</v>
      </c>
      <c r="D659" s="118">
        <v>0</v>
      </c>
      <c r="E659" s="118">
        <v>0</v>
      </c>
      <c r="F659" s="118">
        <v>1</v>
      </c>
      <c r="G659" s="118">
        <v>0</v>
      </c>
      <c r="H659" s="118">
        <v>0</v>
      </c>
      <c r="I659" s="118">
        <v>0</v>
      </c>
      <c r="J659" s="118">
        <v>0</v>
      </c>
      <c r="K659" s="118">
        <v>0</v>
      </c>
      <c r="L659" s="118">
        <v>0</v>
      </c>
      <c r="M659" s="118">
        <v>0</v>
      </c>
      <c r="N659" s="118">
        <v>0</v>
      </c>
      <c r="O659" s="118">
        <v>0</v>
      </c>
      <c r="P659" s="118">
        <v>0</v>
      </c>
      <c r="Q659" s="118">
        <v>0</v>
      </c>
      <c r="R659" s="118">
        <v>0</v>
      </c>
      <c r="S659" s="118">
        <v>0</v>
      </c>
      <c r="T659" s="118">
        <v>0</v>
      </c>
      <c r="U659" s="118">
        <v>0</v>
      </c>
      <c r="V659" s="118">
        <v>22.7</v>
      </c>
      <c r="W659" s="118" t="s">
        <v>187</v>
      </c>
    </row>
    <row r="660" spans="1:23" ht="13.5" customHeight="1" x14ac:dyDescent="0.25">
      <c r="A660" s="170">
        <v>0.26041666666666702</v>
      </c>
      <c r="B660" s="118">
        <v>3</v>
      </c>
      <c r="C660" s="118">
        <v>0</v>
      </c>
      <c r="D660" s="118">
        <v>0</v>
      </c>
      <c r="E660" s="118">
        <v>0</v>
      </c>
      <c r="F660" s="118">
        <v>1</v>
      </c>
      <c r="G660" s="118">
        <v>2</v>
      </c>
      <c r="H660" s="118">
        <v>0</v>
      </c>
      <c r="I660" s="118">
        <v>0</v>
      </c>
      <c r="J660" s="118">
        <v>0</v>
      </c>
      <c r="K660" s="118">
        <v>0</v>
      </c>
      <c r="L660" s="118">
        <v>0</v>
      </c>
      <c r="M660" s="118">
        <v>0</v>
      </c>
      <c r="N660" s="118">
        <v>0</v>
      </c>
      <c r="O660" s="118">
        <v>0</v>
      </c>
      <c r="P660" s="118">
        <v>0</v>
      </c>
      <c r="Q660" s="118">
        <v>0</v>
      </c>
      <c r="R660" s="118">
        <v>0</v>
      </c>
      <c r="S660" s="118">
        <v>0</v>
      </c>
      <c r="T660" s="118">
        <v>0</v>
      </c>
      <c r="U660" s="118">
        <v>0</v>
      </c>
      <c r="V660" s="118">
        <v>26.6</v>
      </c>
      <c r="W660" s="118" t="s">
        <v>187</v>
      </c>
    </row>
    <row r="661" spans="1:23" ht="13.5" customHeight="1" x14ac:dyDescent="0.25">
      <c r="A661" s="170">
        <v>0.27083333333333298</v>
      </c>
      <c r="B661" s="118">
        <v>5</v>
      </c>
      <c r="C661" s="118">
        <v>0</v>
      </c>
      <c r="D661" s="118">
        <v>0</v>
      </c>
      <c r="E661" s="118">
        <v>0</v>
      </c>
      <c r="F661" s="118">
        <v>3</v>
      </c>
      <c r="G661" s="118">
        <v>1</v>
      </c>
      <c r="H661" s="118">
        <v>1</v>
      </c>
      <c r="I661" s="118">
        <v>0</v>
      </c>
      <c r="J661" s="118">
        <v>0</v>
      </c>
      <c r="K661" s="118">
        <v>0</v>
      </c>
      <c r="L661" s="118">
        <v>0</v>
      </c>
      <c r="M661" s="118">
        <v>0</v>
      </c>
      <c r="N661" s="118">
        <v>0</v>
      </c>
      <c r="O661" s="118">
        <v>0</v>
      </c>
      <c r="P661" s="118">
        <v>0</v>
      </c>
      <c r="Q661" s="118">
        <v>0</v>
      </c>
      <c r="R661" s="118">
        <v>0</v>
      </c>
      <c r="S661" s="118">
        <v>0</v>
      </c>
      <c r="T661" s="118">
        <v>0</v>
      </c>
      <c r="U661" s="118">
        <v>0</v>
      </c>
      <c r="V661" s="118">
        <v>25</v>
      </c>
      <c r="W661" s="118" t="s">
        <v>187</v>
      </c>
    </row>
    <row r="662" spans="1:23" ht="13.5" customHeight="1" x14ac:dyDescent="0.25">
      <c r="A662" s="170">
        <v>0.28125</v>
      </c>
      <c r="B662" s="118">
        <v>6</v>
      </c>
      <c r="C662" s="118">
        <v>0</v>
      </c>
      <c r="D662" s="118">
        <v>0</v>
      </c>
      <c r="E662" s="118">
        <v>0</v>
      </c>
      <c r="F662" s="118">
        <v>2</v>
      </c>
      <c r="G662" s="118">
        <v>4</v>
      </c>
      <c r="H662" s="118">
        <v>0</v>
      </c>
      <c r="I662" s="118">
        <v>0</v>
      </c>
      <c r="J662" s="118">
        <v>0</v>
      </c>
      <c r="K662" s="118">
        <v>0</v>
      </c>
      <c r="L662" s="118">
        <v>0</v>
      </c>
      <c r="M662" s="118">
        <v>0</v>
      </c>
      <c r="N662" s="118">
        <v>0</v>
      </c>
      <c r="O662" s="118">
        <v>0</v>
      </c>
      <c r="P662" s="118">
        <v>0</v>
      </c>
      <c r="Q662" s="118">
        <v>0</v>
      </c>
      <c r="R662" s="118">
        <v>0</v>
      </c>
      <c r="S662" s="118">
        <v>0</v>
      </c>
      <c r="T662" s="118">
        <v>0</v>
      </c>
      <c r="U662" s="118">
        <v>0</v>
      </c>
      <c r="V662" s="118">
        <v>24.8</v>
      </c>
      <c r="W662" s="118" t="s">
        <v>187</v>
      </c>
    </row>
    <row r="663" spans="1:23" ht="13.5" customHeight="1" x14ac:dyDescent="0.25">
      <c r="A663" s="170">
        <v>0.29166666666666702</v>
      </c>
      <c r="B663" s="118">
        <v>7</v>
      </c>
      <c r="C663" s="118">
        <v>0</v>
      </c>
      <c r="D663" s="118">
        <v>1</v>
      </c>
      <c r="E663" s="118">
        <v>1</v>
      </c>
      <c r="F663" s="118">
        <v>4</v>
      </c>
      <c r="G663" s="118">
        <v>0</v>
      </c>
      <c r="H663" s="118">
        <v>1</v>
      </c>
      <c r="I663" s="118">
        <v>0</v>
      </c>
      <c r="J663" s="118">
        <v>0</v>
      </c>
      <c r="K663" s="118">
        <v>0</v>
      </c>
      <c r="L663" s="118">
        <v>0</v>
      </c>
      <c r="M663" s="118">
        <v>0</v>
      </c>
      <c r="N663" s="118">
        <v>0</v>
      </c>
      <c r="O663" s="118">
        <v>0</v>
      </c>
      <c r="P663" s="118">
        <v>0</v>
      </c>
      <c r="Q663" s="118">
        <v>0</v>
      </c>
      <c r="R663" s="118">
        <v>0</v>
      </c>
      <c r="S663" s="118">
        <v>0</v>
      </c>
      <c r="T663" s="118">
        <v>0</v>
      </c>
      <c r="U663" s="118">
        <v>0</v>
      </c>
      <c r="V663" s="118">
        <v>22</v>
      </c>
      <c r="W663" s="118" t="s">
        <v>187</v>
      </c>
    </row>
    <row r="664" spans="1:23" ht="13.5" customHeight="1" x14ac:dyDescent="0.25">
      <c r="A664" s="170">
        <v>0.30208333333333298</v>
      </c>
      <c r="B664" s="118">
        <v>4</v>
      </c>
      <c r="C664" s="118">
        <v>0</v>
      </c>
      <c r="D664" s="118">
        <v>0</v>
      </c>
      <c r="E664" s="118">
        <v>1</v>
      </c>
      <c r="F664" s="118">
        <v>3</v>
      </c>
      <c r="G664" s="118">
        <v>0</v>
      </c>
      <c r="H664" s="118">
        <v>0</v>
      </c>
      <c r="I664" s="118">
        <v>0</v>
      </c>
      <c r="J664" s="118">
        <v>0</v>
      </c>
      <c r="K664" s="118">
        <v>0</v>
      </c>
      <c r="L664" s="118">
        <v>0</v>
      </c>
      <c r="M664" s="118">
        <v>0</v>
      </c>
      <c r="N664" s="118">
        <v>0</v>
      </c>
      <c r="O664" s="118">
        <v>0</v>
      </c>
      <c r="P664" s="118">
        <v>0</v>
      </c>
      <c r="Q664" s="118">
        <v>0</v>
      </c>
      <c r="R664" s="118">
        <v>0</v>
      </c>
      <c r="S664" s="118">
        <v>0</v>
      </c>
      <c r="T664" s="118">
        <v>0</v>
      </c>
      <c r="U664" s="118">
        <v>0</v>
      </c>
      <c r="V664" s="118">
        <v>21.7</v>
      </c>
      <c r="W664" s="118" t="s">
        <v>187</v>
      </c>
    </row>
    <row r="665" spans="1:23" ht="13.5" customHeight="1" x14ac:dyDescent="0.25">
      <c r="A665" s="170">
        <v>0.3125</v>
      </c>
      <c r="B665" s="118">
        <v>11</v>
      </c>
      <c r="C665" s="118">
        <v>0</v>
      </c>
      <c r="D665" s="118">
        <v>1</v>
      </c>
      <c r="E665" s="118">
        <v>1</v>
      </c>
      <c r="F665" s="118">
        <v>4</v>
      </c>
      <c r="G665" s="118">
        <v>5</v>
      </c>
      <c r="H665" s="118">
        <v>0</v>
      </c>
      <c r="I665" s="118">
        <v>0</v>
      </c>
      <c r="J665" s="118">
        <v>0</v>
      </c>
      <c r="K665" s="118">
        <v>0</v>
      </c>
      <c r="L665" s="118">
        <v>0</v>
      </c>
      <c r="M665" s="118">
        <v>0</v>
      </c>
      <c r="N665" s="118">
        <v>0</v>
      </c>
      <c r="O665" s="118">
        <v>0</v>
      </c>
      <c r="P665" s="118">
        <v>0</v>
      </c>
      <c r="Q665" s="118">
        <v>0</v>
      </c>
      <c r="R665" s="118">
        <v>0</v>
      </c>
      <c r="S665" s="118">
        <v>0</v>
      </c>
      <c r="T665" s="118">
        <v>0</v>
      </c>
      <c r="U665" s="118">
        <v>0</v>
      </c>
      <c r="V665" s="118">
        <v>23.8</v>
      </c>
      <c r="W665" s="118">
        <v>28.1</v>
      </c>
    </row>
    <row r="666" spans="1:23" ht="13.5" customHeight="1" x14ac:dyDescent="0.25">
      <c r="A666" s="170">
        <v>0.32291666666666702</v>
      </c>
      <c r="B666" s="118">
        <v>2</v>
      </c>
      <c r="C666" s="118">
        <v>1</v>
      </c>
      <c r="D666" s="118">
        <v>0</v>
      </c>
      <c r="E666" s="118">
        <v>1</v>
      </c>
      <c r="F666" s="118">
        <v>0</v>
      </c>
      <c r="G666" s="118">
        <v>0</v>
      </c>
      <c r="H666" s="118">
        <v>0</v>
      </c>
      <c r="I666" s="118">
        <v>0</v>
      </c>
      <c r="J666" s="118">
        <v>0</v>
      </c>
      <c r="K666" s="118">
        <v>0</v>
      </c>
      <c r="L666" s="118">
        <v>0</v>
      </c>
      <c r="M666" s="118">
        <v>0</v>
      </c>
      <c r="N666" s="118">
        <v>0</v>
      </c>
      <c r="O666" s="118">
        <v>0</v>
      </c>
      <c r="P666" s="118">
        <v>0</v>
      </c>
      <c r="Q666" s="118">
        <v>0</v>
      </c>
      <c r="R666" s="118">
        <v>0</v>
      </c>
      <c r="S666" s="118">
        <v>0</v>
      </c>
      <c r="T666" s="118">
        <v>0</v>
      </c>
      <c r="U666" s="118">
        <v>0</v>
      </c>
      <c r="V666" s="118">
        <v>14</v>
      </c>
      <c r="W666" s="118" t="s">
        <v>187</v>
      </c>
    </row>
    <row r="667" spans="1:23" ht="13.5" customHeight="1" x14ac:dyDescent="0.25">
      <c r="A667" s="170">
        <v>0.33333333333333298</v>
      </c>
      <c r="B667" s="118">
        <v>6</v>
      </c>
      <c r="C667" s="118">
        <v>0</v>
      </c>
      <c r="D667" s="118">
        <v>0</v>
      </c>
      <c r="E667" s="118">
        <v>2</v>
      </c>
      <c r="F667" s="118">
        <v>2</v>
      </c>
      <c r="G667" s="118">
        <v>1</v>
      </c>
      <c r="H667" s="118">
        <v>1</v>
      </c>
      <c r="I667" s="118">
        <v>0</v>
      </c>
      <c r="J667" s="118">
        <v>0</v>
      </c>
      <c r="K667" s="118">
        <v>0</v>
      </c>
      <c r="L667" s="118">
        <v>0</v>
      </c>
      <c r="M667" s="118">
        <v>0</v>
      </c>
      <c r="N667" s="118">
        <v>0</v>
      </c>
      <c r="O667" s="118">
        <v>0</v>
      </c>
      <c r="P667" s="118">
        <v>0</v>
      </c>
      <c r="Q667" s="118">
        <v>0</v>
      </c>
      <c r="R667" s="118">
        <v>0</v>
      </c>
      <c r="S667" s="118">
        <v>0</v>
      </c>
      <c r="T667" s="118">
        <v>0</v>
      </c>
      <c r="U667" s="118">
        <v>0</v>
      </c>
      <c r="V667" s="118">
        <v>23.4</v>
      </c>
      <c r="W667" s="118" t="s">
        <v>187</v>
      </c>
    </row>
    <row r="668" spans="1:23" ht="13.5" customHeight="1" x14ac:dyDescent="0.25">
      <c r="A668" s="170">
        <v>0.34375</v>
      </c>
      <c r="B668" s="118">
        <v>10</v>
      </c>
      <c r="C668" s="118">
        <v>0</v>
      </c>
      <c r="D668" s="118">
        <v>2</v>
      </c>
      <c r="E668" s="118">
        <v>1</v>
      </c>
      <c r="F668" s="118">
        <v>3</v>
      </c>
      <c r="G668" s="118">
        <v>4</v>
      </c>
      <c r="H668" s="118">
        <v>0</v>
      </c>
      <c r="I668" s="118">
        <v>0</v>
      </c>
      <c r="J668" s="118">
        <v>0</v>
      </c>
      <c r="K668" s="118">
        <v>0</v>
      </c>
      <c r="L668" s="118">
        <v>0</v>
      </c>
      <c r="M668" s="118">
        <v>0</v>
      </c>
      <c r="N668" s="118">
        <v>0</v>
      </c>
      <c r="O668" s="118">
        <v>0</v>
      </c>
      <c r="P668" s="118">
        <v>0</v>
      </c>
      <c r="Q668" s="118">
        <v>0</v>
      </c>
      <c r="R668" s="118">
        <v>0</v>
      </c>
      <c r="S668" s="118">
        <v>0</v>
      </c>
      <c r="T668" s="118">
        <v>0</v>
      </c>
      <c r="U668" s="118">
        <v>0</v>
      </c>
      <c r="V668" s="118">
        <v>21.9</v>
      </c>
      <c r="W668" s="118" t="s">
        <v>187</v>
      </c>
    </row>
    <row r="669" spans="1:23" ht="13.5" customHeight="1" x14ac:dyDescent="0.25">
      <c r="A669" s="170">
        <v>0.35416666666666702</v>
      </c>
      <c r="B669" s="118">
        <v>20</v>
      </c>
      <c r="C669" s="118">
        <v>0</v>
      </c>
      <c r="D669" s="118">
        <v>1</v>
      </c>
      <c r="E669" s="118">
        <v>8</v>
      </c>
      <c r="F669" s="118">
        <v>5</v>
      </c>
      <c r="G669" s="118">
        <v>6</v>
      </c>
      <c r="H669" s="118">
        <v>0</v>
      </c>
      <c r="I669" s="118">
        <v>0</v>
      </c>
      <c r="J669" s="118">
        <v>0</v>
      </c>
      <c r="K669" s="118">
        <v>0</v>
      </c>
      <c r="L669" s="118">
        <v>0</v>
      </c>
      <c r="M669" s="118">
        <v>0</v>
      </c>
      <c r="N669" s="118">
        <v>0</v>
      </c>
      <c r="O669" s="118">
        <v>0</v>
      </c>
      <c r="P669" s="118">
        <v>0</v>
      </c>
      <c r="Q669" s="118">
        <v>0</v>
      </c>
      <c r="R669" s="118">
        <v>0</v>
      </c>
      <c r="S669" s="118">
        <v>0</v>
      </c>
      <c r="T669" s="118">
        <v>0</v>
      </c>
      <c r="U669" s="118">
        <v>0</v>
      </c>
      <c r="V669" s="118">
        <v>21.6</v>
      </c>
      <c r="W669" s="118">
        <v>27.5</v>
      </c>
    </row>
    <row r="670" spans="1:23" ht="13.5" customHeight="1" x14ac:dyDescent="0.25">
      <c r="A670" s="170">
        <v>0.36458333333333298</v>
      </c>
      <c r="B670" s="118">
        <v>16</v>
      </c>
      <c r="C670" s="118">
        <v>1</v>
      </c>
      <c r="D670" s="118">
        <v>0</v>
      </c>
      <c r="E670" s="118">
        <v>4</v>
      </c>
      <c r="F670" s="118">
        <v>6</v>
      </c>
      <c r="G670" s="118">
        <v>5</v>
      </c>
      <c r="H670" s="118">
        <v>0</v>
      </c>
      <c r="I670" s="118">
        <v>0</v>
      </c>
      <c r="J670" s="118">
        <v>0</v>
      </c>
      <c r="K670" s="118">
        <v>0</v>
      </c>
      <c r="L670" s="118">
        <v>0</v>
      </c>
      <c r="M670" s="118">
        <v>0</v>
      </c>
      <c r="N670" s="118">
        <v>0</v>
      </c>
      <c r="O670" s="118">
        <v>0</v>
      </c>
      <c r="P670" s="118">
        <v>0</v>
      </c>
      <c r="Q670" s="118">
        <v>0</v>
      </c>
      <c r="R670" s="118">
        <v>0</v>
      </c>
      <c r="S670" s="118">
        <v>0</v>
      </c>
      <c r="T670" s="118">
        <v>0</v>
      </c>
      <c r="U670" s="118">
        <v>0</v>
      </c>
      <c r="V670" s="118">
        <v>21.7</v>
      </c>
      <c r="W670" s="118">
        <v>27.7</v>
      </c>
    </row>
    <row r="671" spans="1:23" ht="13.5" customHeight="1" x14ac:dyDescent="0.25">
      <c r="A671" s="170">
        <v>0.375</v>
      </c>
      <c r="B671" s="118">
        <v>13</v>
      </c>
      <c r="C671" s="118">
        <v>0</v>
      </c>
      <c r="D671" s="118">
        <v>0</v>
      </c>
      <c r="E671" s="118">
        <v>4</v>
      </c>
      <c r="F671" s="118">
        <v>7</v>
      </c>
      <c r="G671" s="118">
        <v>2</v>
      </c>
      <c r="H671" s="118">
        <v>0</v>
      </c>
      <c r="I671" s="118">
        <v>0</v>
      </c>
      <c r="J671" s="118">
        <v>0</v>
      </c>
      <c r="K671" s="118">
        <v>0</v>
      </c>
      <c r="L671" s="118">
        <v>0</v>
      </c>
      <c r="M671" s="118">
        <v>0</v>
      </c>
      <c r="N671" s="118">
        <v>0</v>
      </c>
      <c r="O671" s="118">
        <v>0</v>
      </c>
      <c r="P671" s="118">
        <v>0</v>
      </c>
      <c r="Q671" s="118">
        <v>0</v>
      </c>
      <c r="R671" s="118">
        <v>0</v>
      </c>
      <c r="S671" s="118">
        <v>0</v>
      </c>
      <c r="T671" s="118">
        <v>0</v>
      </c>
      <c r="U671" s="118">
        <v>0</v>
      </c>
      <c r="V671" s="118">
        <v>22</v>
      </c>
      <c r="W671" s="118">
        <v>25.3</v>
      </c>
    </row>
    <row r="672" spans="1:23" ht="13.5" customHeight="1" x14ac:dyDescent="0.25">
      <c r="A672" s="170">
        <v>0.38541666666666702</v>
      </c>
      <c r="B672" s="118">
        <v>6</v>
      </c>
      <c r="C672" s="118">
        <v>0</v>
      </c>
      <c r="D672" s="118">
        <v>1</v>
      </c>
      <c r="E672" s="118">
        <v>0</v>
      </c>
      <c r="F672" s="118">
        <v>5</v>
      </c>
      <c r="G672" s="118">
        <v>0</v>
      </c>
      <c r="H672" s="118">
        <v>0</v>
      </c>
      <c r="I672" s="118">
        <v>0</v>
      </c>
      <c r="J672" s="118">
        <v>0</v>
      </c>
      <c r="K672" s="118">
        <v>0</v>
      </c>
      <c r="L672" s="118">
        <v>0</v>
      </c>
      <c r="M672" s="118">
        <v>0</v>
      </c>
      <c r="N672" s="118">
        <v>0</v>
      </c>
      <c r="O672" s="118">
        <v>0</v>
      </c>
      <c r="P672" s="118">
        <v>0</v>
      </c>
      <c r="Q672" s="118">
        <v>0</v>
      </c>
      <c r="R672" s="118">
        <v>0</v>
      </c>
      <c r="S672" s="118">
        <v>0</v>
      </c>
      <c r="T672" s="118">
        <v>0</v>
      </c>
      <c r="U672" s="118">
        <v>0</v>
      </c>
      <c r="V672" s="118">
        <v>20.8</v>
      </c>
      <c r="W672" s="118" t="s">
        <v>187</v>
      </c>
    </row>
    <row r="673" spans="1:23" ht="13.5" customHeight="1" x14ac:dyDescent="0.25">
      <c r="A673" s="170">
        <v>0.39583333333333298</v>
      </c>
      <c r="B673" s="118">
        <v>29</v>
      </c>
      <c r="C673" s="118">
        <v>1</v>
      </c>
      <c r="D673" s="118">
        <v>5</v>
      </c>
      <c r="E673" s="118">
        <v>11</v>
      </c>
      <c r="F673" s="118">
        <v>11</v>
      </c>
      <c r="G673" s="118">
        <v>1</v>
      </c>
      <c r="H673" s="118">
        <v>0</v>
      </c>
      <c r="I673" s="118">
        <v>0</v>
      </c>
      <c r="J673" s="118">
        <v>0</v>
      </c>
      <c r="K673" s="118">
        <v>0</v>
      </c>
      <c r="L673" s="118">
        <v>0</v>
      </c>
      <c r="M673" s="118">
        <v>0</v>
      </c>
      <c r="N673" s="118">
        <v>0</v>
      </c>
      <c r="O673" s="118">
        <v>0</v>
      </c>
      <c r="P673" s="118">
        <v>0</v>
      </c>
      <c r="Q673" s="118">
        <v>0</v>
      </c>
      <c r="R673" s="118">
        <v>0</v>
      </c>
      <c r="S673" s="118">
        <v>0</v>
      </c>
      <c r="T673" s="118">
        <v>0</v>
      </c>
      <c r="U673" s="118">
        <v>0</v>
      </c>
      <c r="V673" s="118">
        <v>18.600000000000001</v>
      </c>
      <c r="W673" s="118">
        <v>23.3</v>
      </c>
    </row>
    <row r="674" spans="1:23" ht="13.5" customHeight="1" x14ac:dyDescent="0.25">
      <c r="A674" s="170">
        <v>0.40625</v>
      </c>
      <c r="B674" s="118">
        <v>26</v>
      </c>
      <c r="C674" s="118">
        <v>0</v>
      </c>
      <c r="D674" s="118">
        <v>5</v>
      </c>
      <c r="E674" s="118">
        <v>7</v>
      </c>
      <c r="F674" s="118">
        <v>11</v>
      </c>
      <c r="G674" s="118">
        <v>3</v>
      </c>
      <c r="H674" s="118">
        <v>0</v>
      </c>
      <c r="I674" s="118">
        <v>0</v>
      </c>
      <c r="J674" s="118">
        <v>0</v>
      </c>
      <c r="K674" s="118">
        <v>0</v>
      </c>
      <c r="L674" s="118">
        <v>0</v>
      </c>
      <c r="M674" s="118">
        <v>0</v>
      </c>
      <c r="N674" s="118">
        <v>0</v>
      </c>
      <c r="O674" s="118">
        <v>0</v>
      </c>
      <c r="P674" s="118">
        <v>0</v>
      </c>
      <c r="Q674" s="118">
        <v>0</v>
      </c>
      <c r="R674" s="118">
        <v>0</v>
      </c>
      <c r="S674" s="118">
        <v>0</v>
      </c>
      <c r="T674" s="118">
        <v>0</v>
      </c>
      <c r="U674" s="118">
        <v>0</v>
      </c>
      <c r="V674" s="118">
        <v>20.3</v>
      </c>
      <c r="W674" s="118">
        <v>25</v>
      </c>
    </row>
    <row r="675" spans="1:23" ht="13.5" customHeight="1" x14ac:dyDescent="0.25">
      <c r="A675" s="170">
        <v>0.41666666666666702</v>
      </c>
      <c r="B675" s="118">
        <v>40</v>
      </c>
      <c r="C675" s="118">
        <v>0</v>
      </c>
      <c r="D675" s="118">
        <v>5</v>
      </c>
      <c r="E675" s="118">
        <v>20</v>
      </c>
      <c r="F675" s="118">
        <v>12</v>
      </c>
      <c r="G675" s="118">
        <v>3</v>
      </c>
      <c r="H675" s="118">
        <v>0</v>
      </c>
      <c r="I675" s="118">
        <v>0</v>
      </c>
      <c r="J675" s="118">
        <v>0</v>
      </c>
      <c r="K675" s="118">
        <v>0</v>
      </c>
      <c r="L675" s="118">
        <v>0</v>
      </c>
      <c r="M675" s="118">
        <v>0</v>
      </c>
      <c r="N675" s="118">
        <v>0</v>
      </c>
      <c r="O675" s="118">
        <v>0</v>
      </c>
      <c r="P675" s="118">
        <v>0</v>
      </c>
      <c r="Q675" s="118">
        <v>0</v>
      </c>
      <c r="R675" s="118">
        <v>0</v>
      </c>
      <c r="S675" s="118">
        <v>0</v>
      </c>
      <c r="T675" s="118">
        <v>0</v>
      </c>
      <c r="U675" s="118">
        <v>0</v>
      </c>
      <c r="V675" s="118">
        <v>19.5</v>
      </c>
      <c r="W675" s="118">
        <v>24.6</v>
      </c>
    </row>
    <row r="676" spans="1:23" ht="13.5" customHeight="1" x14ac:dyDescent="0.25">
      <c r="A676" s="170">
        <v>0.42708333333333298</v>
      </c>
      <c r="B676" s="118">
        <v>43</v>
      </c>
      <c r="C676" s="118">
        <v>0</v>
      </c>
      <c r="D676" s="118">
        <v>0</v>
      </c>
      <c r="E676" s="118">
        <v>15</v>
      </c>
      <c r="F676" s="118">
        <v>25</v>
      </c>
      <c r="G676" s="118">
        <v>3</v>
      </c>
      <c r="H676" s="118">
        <v>0</v>
      </c>
      <c r="I676" s="118">
        <v>0</v>
      </c>
      <c r="J676" s="118">
        <v>0</v>
      </c>
      <c r="K676" s="118">
        <v>0</v>
      </c>
      <c r="L676" s="118">
        <v>0</v>
      </c>
      <c r="M676" s="118">
        <v>0</v>
      </c>
      <c r="N676" s="118">
        <v>0</v>
      </c>
      <c r="O676" s="118">
        <v>0</v>
      </c>
      <c r="P676" s="118">
        <v>0</v>
      </c>
      <c r="Q676" s="118">
        <v>0</v>
      </c>
      <c r="R676" s="118">
        <v>0</v>
      </c>
      <c r="S676" s="118">
        <v>0</v>
      </c>
      <c r="T676" s="118">
        <v>0</v>
      </c>
      <c r="U676" s="118">
        <v>0</v>
      </c>
      <c r="V676" s="118">
        <v>21.1</v>
      </c>
      <c r="W676" s="118">
        <v>24.5</v>
      </c>
    </row>
    <row r="677" spans="1:23" ht="13.5" customHeight="1" x14ac:dyDescent="0.25">
      <c r="A677" s="170">
        <v>0.4375</v>
      </c>
      <c r="B677" s="118">
        <v>44</v>
      </c>
      <c r="C677" s="118">
        <v>1</v>
      </c>
      <c r="D677" s="118">
        <v>6</v>
      </c>
      <c r="E677" s="118">
        <v>16</v>
      </c>
      <c r="F677" s="118">
        <v>19</v>
      </c>
      <c r="G677" s="118">
        <v>1</v>
      </c>
      <c r="H677" s="118">
        <v>1</v>
      </c>
      <c r="I677" s="118">
        <v>0</v>
      </c>
      <c r="J677" s="118">
        <v>0</v>
      </c>
      <c r="K677" s="118">
        <v>0</v>
      </c>
      <c r="L677" s="118">
        <v>0</v>
      </c>
      <c r="M677" s="118">
        <v>0</v>
      </c>
      <c r="N677" s="118">
        <v>0</v>
      </c>
      <c r="O677" s="118">
        <v>0</v>
      </c>
      <c r="P677" s="118">
        <v>0</v>
      </c>
      <c r="Q677" s="118">
        <v>0</v>
      </c>
      <c r="R677" s="118">
        <v>0</v>
      </c>
      <c r="S677" s="118">
        <v>0</v>
      </c>
      <c r="T677" s="118">
        <v>0</v>
      </c>
      <c r="U677" s="118">
        <v>0</v>
      </c>
      <c r="V677" s="118">
        <v>19.399999999999999</v>
      </c>
      <c r="W677" s="118">
        <v>23.3</v>
      </c>
    </row>
    <row r="678" spans="1:23" ht="13.5" customHeight="1" x14ac:dyDescent="0.25">
      <c r="A678" s="170">
        <v>0.44791666666666702</v>
      </c>
      <c r="B678" s="118">
        <v>40</v>
      </c>
      <c r="C678" s="118">
        <v>0</v>
      </c>
      <c r="D678" s="118">
        <v>4</v>
      </c>
      <c r="E678" s="118">
        <v>16</v>
      </c>
      <c r="F678" s="118">
        <v>17</v>
      </c>
      <c r="G678" s="118">
        <v>3</v>
      </c>
      <c r="H678" s="118">
        <v>0</v>
      </c>
      <c r="I678" s="118">
        <v>0</v>
      </c>
      <c r="J678" s="118">
        <v>0</v>
      </c>
      <c r="K678" s="118">
        <v>0</v>
      </c>
      <c r="L678" s="118">
        <v>0</v>
      </c>
      <c r="M678" s="118">
        <v>0</v>
      </c>
      <c r="N678" s="118">
        <v>0</v>
      </c>
      <c r="O678" s="118">
        <v>0</v>
      </c>
      <c r="P678" s="118">
        <v>0</v>
      </c>
      <c r="Q678" s="118">
        <v>0</v>
      </c>
      <c r="R678" s="118">
        <v>0</v>
      </c>
      <c r="S678" s="118">
        <v>0</v>
      </c>
      <c r="T678" s="118">
        <v>0</v>
      </c>
      <c r="U678" s="118">
        <v>0</v>
      </c>
      <c r="V678" s="118">
        <v>20</v>
      </c>
      <c r="W678" s="118">
        <v>24.1</v>
      </c>
    </row>
    <row r="679" spans="1:23" ht="13.5" customHeight="1" x14ac:dyDescent="0.25">
      <c r="A679" s="170">
        <v>0.45833333333333298</v>
      </c>
      <c r="B679" s="118">
        <v>40</v>
      </c>
      <c r="C679" s="118">
        <v>1</v>
      </c>
      <c r="D679" s="118">
        <v>6</v>
      </c>
      <c r="E679" s="118">
        <v>16</v>
      </c>
      <c r="F679" s="118">
        <v>14</v>
      </c>
      <c r="G679" s="118">
        <v>3</v>
      </c>
      <c r="H679" s="118">
        <v>0</v>
      </c>
      <c r="I679" s="118">
        <v>0</v>
      </c>
      <c r="J679" s="118">
        <v>0</v>
      </c>
      <c r="K679" s="118">
        <v>0</v>
      </c>
      <c r="L679" s="118">
        <v>0</v>
      </c>
      <c r="M679" s="118">
        <v>0</v>
      </c>
      <c r="N679" s="118">
        <v>0</v>
      </c>
      <c r="O679" s="118">
        <v>0</v>
      </c>
      <c r="P679" s="118">
        <v>0</v>
      </c>
      <c r="Q679" s="118">
        <v>0</v>
      </c>
      <c r="R679" s="118">
        <v>0</v>
      </c>
      <c r="S679" s="118">
        <v>0</v>
      </c>
      <c r="T679" s="118">
        <v>0</v>
      </c>
      <c r="U679" s="118">
        <v>0</v>
      </c>
      <c r="V679" s="118">
        <v>19.5</v>
      </c>
      <c r="W679" s="118">
        <v>23.5</v>
      </c>
    </row>
    <row r="680" spans="1:23" ht="13.5" customHeight="1" x14ac:dyDescent="0.25">
      <c r="A680" s="170">
        <v>0.46875</v>
      </c>
      <c r="B680" s="118">
        <v>50</v>
      </c>
      <c r="C680" s="118">
        <v>2</v>
      </c>
      <c r="D680" s="118">
        <v>1</v>
      </c>
      <c r="E680" s="118">
        <v>18</v>
      </c>
      <c r="F680" s="118">
        <v>25</v>
      </c>
      <c r="G680" s="118">
        <v>3</v>
      </c>
      <c r="H680" s="118">
        <v>1</v>
      </c>
      <c r="I680" s="118">
        <v>0</v>
      </c>
      <c r="J680" s="118">
        <v>0</v>
      </c>
      <c r="K680" s="118">
        <v>0</v>
      </c>
      <c r="L680" s="118">
        <v>0</v>
      </c>
      <c r="M680" s="118">
        <v>0</v>
      </c>
      <c r="N680" s="118">
        <v>0</v>
      </c>
      <c r="O680" s="118">
        <v>0</v>
      </c>
      <c r="P680" s="118">
        <v>0</v>
      </c>
      <c r="Q680" s="118">
        <v>0</v>
      </c>
      <c r="R680" s="118">
        <v>0</v>
      </c>
      <c r="S680" s="118">
        <v>0</v>
      </c>
      <c r="T680" s="118">
        <v>0</v>
      </c>
      <c r="U680" s="118">
        <v>0</v>
      </c>
      <c r="V680" s="118">
        <v>20</v>
      </c>
      <c r="W680" s="118">
        <v>23.5</v>
      </c>
    </row>
    <row r="681" spans="1:23" ht="13.5" customHeight="1" x14ac:dyDescent="0.25">
      <c r="A681" s="170">
        <v>0.47916666666666702</v>
      </c>
      <c r="B681" s="118">
        <v>50</v>
      </c>
      <c r="C681" s="118">
        <v>0</v>
      </c>
      <c r="D681" s="118">
        <v>5</v>
      </c>
      <c r="E681" s="118">
        <v>24</v>
      </c>
      <c r="F681" s="118">
        <v>19</v>
      </c>
      <c r="G681" s="118">
        <v>2</v>
      </c>
      <c r="H681" s="118">
        <v>0</v>
      </c>
      <c r="I681" s="118">
        <v>0</v>
      </c>
      <c r="J681" s="118">
        <v>0</v>
      </c>
      <c r="K681" s="118">
        <v>0</v>
      </c>
      <c r="L681" s="118">
        <v>0</v>
      </c>
      <c r="M681" s="118">
        <v>0</v>
      </c>
      <c r="N681" s="118">
        <v>0</v>
      </c>
      <c r="O681" s="118">
        <v>0</v>
      </c>
      <c r="P681" s="118">
        <v>0</v>
      </c>
      <c r="Q681" s="118">
        <v>0</v>
      </c>
      <c r="R681" s="118">
        <v>0</v>
      </c>
      <c r="S681" s="118">
        <v>0</v>
      </c>
      <c r="T681" s="118">
        <v>0</v>
      </c>
      <c r="U681" s="118">
        <v>0</v>
      </c>
      <c r="V681" s="118">
        <v>19</v>
      </c>
      <c r="W681" s="118">
        <v>22.4</v>
      </c>
    </row>
    <row r="682" spans="1:23" ht="13.5" customHeight="1" x14ac:dyDescent="0.25">
      <c r="A682" s="170">
        <v>0.48958333333333298</v>
      </c>
      <c r="B682" s="118">
        <v>46</v>
      </c>
      <c r="C682" s="118">
        <v>0</v>
      </c>
      <c r="D682" s="118">
        <v>2</v>
      </c>
      <c r="E682" s="118">
        <v>15</v>
      </c>
      <c r="F682" s="118">
        <v>22</v>
      </c>
      <c r="G682" s="118">
        <v>7</v>
      </c>
      <c r="H682" s="118">
        <v>0</v>
      </c>
      <c r="I682" s="118">
        <v>0</v>
      </c>
      <c r="J682" s="118">
        <v>0</v>
      </c>
      <c r="K682" s="118">
        <v>0</v>
      </c>
      <c r="L682" s="118">
        <v>0</v>
      </c>
      <c r="M682" s="118">
        <v>0</v>
      </c>
      <c r="N682" s="118">
        <v>0</v>
      </c>
      <c r="O682" s="118">
        <v>0</v>
      </c>
      <c r="P682" s="118">
        <v>0</v>
      </c>
      <c r="Q682" s="118">
        <v>0</v>
      </c>
      <c r="R682" s="118">
        <v>0</v>
      </c>
      <c r="S682" s="118">
        <v>0</v>
      </c>
      <c r="T682" s="118">
        <v>0</v>
      </c>
      <c r="U682" s="118">
        <v>0</v>
      </c>
      <c r="V682" s="118">
        <v>21</v>
      </c>
      <c r="W682" s="118">
        <v>25.4</v>
      </c>
    </row>
    <row r="683" spans="1:23" ht="13.5" customHeight="1" x14ac:dyDescent="0.25">
      <c r="A683" s="170">
        <v>0.5</v>
      </c>
      <c r="B683" s="118">
        <v>49</v>
      </c>
      <c r="C683" s="118">
        <v>1</v>
      </c>
      <c r="D683" s="118">
        <v>2</v>
      </c>
      <c r="E683" s="118">
        <v>20</v>
      </c>
      <c r="F683" s="118">
        <v>19</v>
      </c>
      <c r="G683" s="118">
        <v>7</v>
      </c>
      <c r="H683" s="118">
        <v>0</v>
      </c>
      <c r="I683" s="118">
        <v>0</v>
      </c>
      <c r="J683" s="118">
        <v>0</v>
      </c>
      <c r="K683" s="118">
        <v>0</v>
      </c>
      <c r="L683" s="118">
        <v>0</v>
      </c>
      <c r="M683" s="118">
        <v>0</v>
      </c>
      <c r="N683" s="118">
        <v>0</v>
      </c>
      <c r="O683" s="118">
        <v>0</v>
      </c>
      <c r="P683" s="118">
        <v>0</v>
      </c>
      <c r="Q683" s="118">
        <v>0</v>
      </c>
      <c r="R683" s="118">
        <v>0</v>
      </c>
      <c r="S683" s="118">
        <v>0</v>
      </c>
      <c r="T683" s="118">
        <v>0</v>
      </c>
      <c r="U683" s="118">
        <v>0</v>
      </c>
      <c r="V683" s="118">
        <v>20.6</v>
      </c>
      <c r="W683" s="118">
        <v>24.8</v>
      </c>
    </row>
    <row r="684" spans="1:23" ht="13.5" customHeight="1" x14ac:dyDescent="0.25">
      <c r="A684" s="170">
        <v>0.51041666666666696</v>
      </c>
      <c r="B684" s="118">
        <v>42</v>
      </c>
      <c r="C684" s="118">
        <v>0</v>
      </c>
      <c r="D684" s="118">
        <v>1</v>
      </c>
      <c r="E684" s="118">
        <v>20</v>
      </c>
      <c r="F684" s="118">
        <v>14</v>
      </c>
      <c r="G684" s="118">
        <v>6</v>
      </c>
      <c r="H684" s="118">
        <v>1</v>
      </c>
      <c r="I684" s="118">
        <v>0</v>
      </c>
      <c r="J684" s="118">
        <v>0</v>
      </c>
      <c r="K684" s="118">
        <v>0</v>
      </c>
      <c r="L684" s="118">
        <v>0</v>
      </c>
      <c r="M684" s="118">
        <v>0</v>
      </c>
      <c r="N684" s="118">
        <v>0</v>
      </c>
      <c r="O684" s="118">
        <v>0</v>
      </c>
      <c r="P684" s="118">
        <v>0</v>
      </c>
      <c r="Q684" s="118">
        <v>0</v>
      </c>
      <c r="R684" s="118">
        <v>0</v>
      </c>
      <c r="S684" s="118">
        <v>0</v>
      </c>
      <c r="T684" s="118">
        <v>0</v>
      </c>
      <c r="U684" s="118">
        <v>0</v>
      </c>
      <c r="V684" s="118">
        <v>20.8</v>
      </c>
      <c r="W684" s="118">
        <v>25.3</v>
      </c>
    </row>
    <row r="685" spans="1:23" ht="13.5" customHeight="1" x14ac:dyDescent="0.25">
      <c r="A685" s="170">
        <v>0.52083333333333304</v>
      </c>
      <c r="B685" s="118">
        <v>47</v>
      </c>
      <c r="C685" s="118">
        <v>0</v>
      </c>
      <c r="D685" s="118">
        <v>2</v>
      </c>
      <c r="E685" s="118">
        <v>14</v>
      </c>
      <c r="F685" s="118">
        <v>30</v>
      </c>
      <c r="G685" s="118">
        <v>1</v>
      </c>
      <c r="H685" s="118">
        <v>0</v>
      </c>
      <c r="I685" s="118">
        <v>0</v>
      </c>
      <c r="J685" s="118">
        <v>0</v>
      </c>
      <c r="K685" s="118">
        <v>0</v>
      </c>
      <c r="L685" s="118">
        <v>0</v>
      </c>
      <c r="M685" s="118">
        <v>0</v>
      </c>
      <c r="N685" s="118">
        <v>0</v>
      </c>
      <c r="O685" s="118">
        <v>0</v>
      </c>
      <c r="P685" s="118">
        <v>0</v>
      </c>
      <c r="Q685" s="118">
        <v>0</v>
      </c>
      <c r="R685" s="118">
        <v>0</v>
      </c>
      <c r="S685" s="118">
        <v>0</v>
      </c>
      <c r="T685" s="118">
        <v>0</v>
      </c>
      <c r="U685" s="118">
        <v>0</v>
      </c>
      <c r="V685" s="118">
        <v>20.100000000000001</v>
      </c>
      <c r="W685" s="118">
        <v>22.2</v>
      </c>
    </row>
    <row r="686" spans="1:23" ht="13.5" customHeight="1" x14ac:dyDescent="0.25">
      <c r="A686" s="170">
        <v>0.53125</v>
      </c>
      <c r="B686" s="118">
        <v>57</v>
      </c>
      <c r="C686" s="118">
        <v>0</v>
      </c>
      <c r="D686" s="118">
        <v>10</v>
      </c>
      <c r="E686" s="118">
        <v>31</v>
      </c>
      <c r="F686" s="118">
        <v>15</v>
      </c>
      <c r="G686" s="118">
        <v>1</v>
      </c>
      <c r="H686" s="118">
        <v>0</v>
      </c>
      <c r="I686" s="118">
        <v>0</v>
      </c>
      <c r="J686" s="118">
        <v>0</v>
      </c>
      <c r="K686" s="118">
        <v>0</v>
      </c>
      <c r="L686" s="118">
        <v>0</v>
      </c>
      <c r="M686" s="118">
        <v>0</v>
      </c>
      <c r="N686" s="118">
        <v>0</v>
      </c>
      <c r="O686" s="118">
        <v>0</v>
      </c>
      <c r="P686" s="118">
        <v>0</v>
      </c>
      <c r="Q686" s="118">
        <v>0</v>
      </c>
      <c r="R686" s="118">
        <v>0</v>
      </c>
      <c r="S686" s="118">
        <v>0</v>
      </c>
      <c r="T686" s="118">
        <v>0</v>
      </c>
      <c r="U686" s="118">
        <v>0</v>
      </c>
      <c r="V686" s="118">
        <v>18.600000000000001</v>
      </c>
      <c r="W686" s="118">
        <v>22.8</v>
      </c>
    </row>
    <row r="687" spans="1:23" ht="13.5" customHeight="1" x14ac:dyDescent="0.25">
      <c r="A687" s="170">
        <v>0.54166666666666696</v>
      </c>
      <c r="B687" s="118">
        <v>47</v>
      </c>
      <c r="C687" s="118">
        <v>0</v>
      </c>
      <c r="D687" s="118">
        <v>5</v>
      </c>
      <c r="E687" s="118">
        <v>23</v>
      </c>
      <c r="F687" s="118">
        <v>16</v>
      </c>
      <c r="G687" s="118">
        <v>3</v>
      </c>
      <c r="H687" s="118">
        <v>0</v>
      </c>
      <c r="I687" s="118">
        <v>0</v>
      </c>
      <c r="J687" s="118">
        <v>0</v>
      </c>
      <c r="K687" s="118">
        <v>0</v>
      </c>
      <c r="L687" s="118">
        <v>0</v>
      </c>
      <c r="M687" s="118">
        <v>0</v>
      </c>
      <c r="N687" s="118">
        <v>0</v>
      </c>
      <c r="O687" s="118">
        <v>0</v>
      </c>
      <c r="P687" s="118">
        <v>0</v>
      </c>
      <c r="Q687" s="118">
        <v>0</v>
      </c>
      <c r="R687" s="118">
        <v>0</v>
      </c>
      <c r="S687" s="118">
        <v>0</v>
      </c>
      <c r="T687" s="118">
        <v>0</v>
      </c>
      <c r="U687" s="118">
        <v>0</v>
      </c>
      <c r="V687" s="118">
        <v>19.399999999999999</v>
      </c>
      <c r="W687" s="118">
        <v>23.9</v>
      </c>
    </row>
    <row r="688" spans="1:23" ht="13.5" customHeight="1" x14ac:dyDescent="0.25">
      <c r="A688" s="170">
        <v>0.55208333333333304</v>
      </c>
      <c r="B688" s="118">
        <v>43</v>
      </c>
      <c r="C688" s="118">
        <v>0</v>
      </c>
      <c r="D688" s="118">
        <v>2</v>
      </c>
      <c r="E688" s="118">
        <v>8</v>
      </c>
      <c r="F688" s="118">
        <v>26</v>
      </c>
      <c r="G688" s="118">
        <v>7</v>
      </c>
      <c r="H688" s="118">
        <v>0</v>
      </c>
      <c r="I688" s="118">
        <v>0</v>
      </c>
      <c r="J688" s="118">
        <v>0</v>
      </c>
      <c r="K688" s="118">
        <v>0</v>
      </c>
      <c r="L688" s="118">
        <v>0</v>
      </c>
      <c r="M688" s="118">
        <v>0</v>
      </c>
      <c r="N688" s="118">
        <v>0</v>
      </c>
      <c r="O688" s="118">
        <v>0</v>
      </c>
      <c r="P688" s="118">
        <v>0</v>
      </c>
      <c r="Q688" s="118">
        <v>0</v>
      </c>
      <c r="R688" s="118">
        <v>0</v>
      </c>
      <c r="S688" s="118">
        <v>0</v>
      </c>
      <c r="T688" s="118">
        <v>0</v>
      </c>
      <c r="U688" s="118">
        <v>0</v>
      </c>
      <c r="V688" s="118">
        <v>21.4</v>
      </c>
      <c r="W688" s="118">
        <v>25.5</v>
      </c>
    </row>
    <row r="689" spans="1:23" ht="13.5" customHeight="1" x14ac:dyDescent="0.25">
      <c r="A689" s="170">
        <v>0.5625</v>
      </c>
      <c r="B689" s="118">
        <v>47</v>
      </c>
      <c r="C689" s="118">
        <v>0</v>
      </c>
      <c r="D689" s="118">
        <v>0</v>
      </c>
      <c r="E689" s="118">
        <v>20</v>
      </c>
      <c r="F689" s="118">
        <v>23</v>
      </c>
      <c r="G689" s="118">
        <v>3</v>
      </c>
      <c r="H689" s="118">
        <v>1</v>
      </c>
      <c r="I689" s="118">
        <v>0</v>
      </c>
      <c r="J689" s="118">
        <v>0</v>
      </c>
      <c r="K689" s="118">
        <v>0</v>
      </c>
      <c r="L689" s="118">
        <v>0</v>
      </c>
      <c r="M689" s="118">
        <v>0</v>
      </c>
      <c r="N689" s="118">
        <v>0</v>
      </c>
      <c r="O689" s="118">
        <v>0</v>
      </c>
      <c r="P689" s="118">
        <v>0</v>
      </c>
      <c r="Q689" s="118">
        <v>0</v>
      </c>
      <c r="R689" s="118">
        <v>0</v>
      </c>
      <c r="S689" s="118">
        <v>0</v>
      </c>
      <c r="T689" s="118">
        <v>0</v>
      </c>
      <c r="U689" s="118">
        <v>0</v>
      </c>
      <c r="V689" s="118">
        <v>20.6</v>
      </c>
      <c r="W689" s="118">
        <v>22.6</v>
      </c>
    </row>
    <row r="690" spans="1:23" ht="13.5" customHeight="1" x14ac:dyDescent="0.25">
      <c r="A690" s="170">
        <v>0.57291666666666696</v>
      </c>
      <c r="B690" s="118">
        <v>49</v>
      </c>
      <c r="C690" s="118">
        <v>3</v>
      </c>
      <c r="D690" s="118">
        <v>1</v>
      </c>
      <c r="E690" s="118">
        <v>14</v>
      </c>
      <c r="F690" s="118">
        <v>22</v>
      </c>
      <c r="G690" s="118">
        <v>8</v>
      </c>
      <c r="H690" s="118">
        <v>1</v>
      </c>
      <c r="I690" s="118">
        <v>0</v>
      </c>
      <c r="J690" s="118">
        <v>0</v>
      </c>
      <c r="K690" s="118">
        <v>0</v>
      </c>
      <c r="L690" s="118">
        <v>0</v>
      </c>
      <c r="M690" s="118">
        <v>0</v>
      </c>
      <c r="N690" s="118">
        <v>0</v>
      </c>
      <c r="O690" s="118">
        <v>0</v>
      </c>
      <c r="P690" s="118">
        <v>0</v>
      </c>
      <c r="Q690" s="118">
        <v>0</v>
      </c>
      <c r="R690" s="118">
        <v>0</v>
      </c>
      <c r="S690" s="118">
        <v>0</v>
      </c>
      <c r="T690" s="118">
        <v>0</v>
      </c>
      <c r="U690" s="118">
        <v>0</v>
      </c>
      <c r="V690" s="118">
        <v>20.9</v>
      </c>
      <c r="W690" s="118">
        <v>25.2</v>
      </c>
    </row>
    <row r="691" spans="1:23" ht="13.5" customHeight="1" x14ac:dyDescent="0.25">
      <c r="A691" s="170">
        <v>0.58333333333333304</v>
      </c>
      <c r="B691" s="118">
        <v>54</v>
      </c>
      <c r="C691" s="118">
        <v>0</v>
      </c>
      <c r="D691" s="118">
        <v>4</v>
      </c>
      <c r="E691" s="118">
        <v>20</v>
      </c>
      <c r="F691" s="118">
        <v>28</v>
      </c>
      <c r="G691" s="118">
        <v>2</v>
      </c>
      <c r="H691" s="118">
        <v>0</v>
      </c>
      <c r="I691" s="118">
        <v>0</v>
      </c>
      <c r="J691" s="118">
        <v>0</v>
      </c>
      <c r="K691" s="118">
        <v>0</v>
      </c>
      <c r="L691" s="118">
        <v>0</v>
      </c>
      <c r="M691" s="118">
        <v>0</v>
      </c>
      <c r="N691" s="118">
        <v>0</v>
      </c>
      <c r="O691" s="118">
        <v>0</v>
      </c>
      <c r="P691" s="118">
        <v>0</v>
      </c>
      <c r="Q691" s="118">
        <v>0</v>
      </c>
      <c r="R691" s="118">
        <v>0</v>
      </c>
      <c r="S691" s="118">
        <v>0</v>
      </c>
      <c r="T691" s="118">
        <v>0</v>
      </c>
      <c r="U691" s="118">
        <v>0</v>
      </c>
      <c r="V691" s="118">
        <v>20.2</v>
      </c>
      <c r="W691" s="118">
        <v>23.4</v>
      </c>
    </row>
    <row r="692" spans="1:23" ht="13.5" customHeight="1" x14ac:dyDescent="0.25">
      <c r="A692" s="170">
        <v>0.59375</v>
      </c>
      <c r="B692" s="118">
        <v>51</v>
      </c>
      <c r="C692" s="118">
        <v>2</v>
      </c>
      <c r="D692" s="118">
        <v>4</v>
      </c>
      <c r="E692" s="118">
        <v>7</v>
      </c>
      <c r="F692" s="118">
        <v>32</v>
      </c>
      <c r="G692" s="118">
        <v>6</v>
      </c>
      <c r="H692" s="118">
        <v>0</v>
      </c>
      <c r="I692" s="118">
        <v>0</v>
      </c>
      <c r="J692" s="118">
        <v>0</v>
      </c>
      <c r="K692" s="118">
        <v>0</v>
      </c>
      <c r="L692" s="118">
        <v>0</v>
      </c>
      <c r="M692" s="118">
        <v>0</v>
      </c>
      <c r="N692" s="118">
        <v>0</v>
      </c>
      <c r="O692" s="118">
        <v>0</v>
      </c>
      <c r="P692" s="118">
        <v>0</v>
      </c>
      <c r="Q692" s="118">
        <v>0</v>
      </c>
      <c r="R692" s="118">
        <v>0</v>
      </c>
      <c r="S692" s="118">
        <v>0</v>
      </c>
      <c r="T692" s="118">
        <v>0</v>
      </c>
      <c r="U692" s="118">
        <v>0</v>
      </c>
      <c r="V692" s="118">
        <v>20.5</v>
      </c>
      <c r="W692" s="118">
        <v>24.6</v>
      </c>
    </row>
    <row r="693" spans="1:23" ht="13.5" customHeight="1" x14ac:dyDescent="0.25">
      <c r="A693" s="170">
        <v>0.60416666666666696</v>
      </c>
      <c r="B693" s="118">
        <v>39</v>
      </c>
      <c r="C693" s="118">
        <v>1</v>
      </c>
      <c r="D693" s="118">
        <v>6</v>
      </c>
      <c r="E693" s="118">
        <v>10</v>
      </c>
      <c r="F693" s="118">
        <v>19</v>
      </c>
      <c r="G693" s="118">
        <v>3</v>
      </c>
      <c r="H693" s="118">
        <v>0</v>
      </c>
      <c r="I693" s="118">
        <v>0</v>
      </c>
      <c r="J693" s="118">
        <v>0</v>
      </c>
      <c r="K693" s="118">
        <v>0</v>
      </c>
      <c r="L693" s="118">
        <v>0</v>
      </c>
      <c r="M693" s="118">
        <v>0</v>
      </c>
      <c r="N693" s="118">
        <v>0</v>
      </c>
      <c r="O693" s="118">
        <v>0</v>
      </c>
      <c r="P693" s="118">
        <v>0</v>
      </c>
      <c r="Q693" s="118">
        <v>0</v>
      </c>
      <c r="R693" s="118">
        <v>0</v>
      </c>
      <c r="S693" s="118">
        <v>0</v>
      </c>
      <c r="T693" s="118">
        <v>0</v>
      </c>
      <c r="U693" s="118">
        <v>0</v>
      </c>
      <c r="V693" s="118">
        <v>19.8</v>
      </c>
      <c r="W693" s="118">
        <v>23.8</v>
      </c>
    </row>
    <row r="694" spans="1:23" ht="13.5" customHeight="1" x14ac:dyDescent="0.25">
      <c r="A694" s="170">
        <v>0.61458333333333304</v>
      </c>
      <c r="B694" s="118">
        <v>46</v>
      </c>
      <c r="C694" s="118">
        <v>0</v>
      </c>
      <c r="D694" s="118">
        <v>3</v>
      </c>
      <c r="E694" s="118">
        <v>18</v>
      </c>
      <c r="F694" s="118">
        <v>13</v>
      </c>
      <c r="G694" s="118">
        <v>12</v>
      </c>
      <c r="H694" s="118">
        <v>0</v>
      </c>
      <c r="I694" s="118">
        <v>0</v>
      </c>
      <c r="J694" s="118">
        <v>0</v>
      </c>
      <c r="K694" s="118">
        <v>0</v>
      </c>
      <c r="L694" s="118">
        <v>0</v>
      </c>
      <c r="M694" s="118">
        <v>0</v>
      </c>
      <c r="N694" s="118">
        <v>0</v>
      </c>
      <c r="O694" s="118">
        <v>0</v>
      </c>
      <c r="P694" s="118">
        <v>0</v>
      </c>
      <c r="Q694" s="118">
        <v>0</v>
      </c>
      <c r="R694" s="118">
        <v>0</v>
      </c>
      <c r="S694" s="118">
        <v>0</v>
      </c>
      <c r="T694" s="118">
        <v>0</v>
      </c>
      <c r="U694" s="118">
        <v>0</v>
      </c>
      <c r="V694" s="118">
        <v>21.2</v>
      </c>
      <c r="W694" s="118">
        <v>26.5</v>
      </c>
    </row>
    <row r="695" spans="1:23" ht="13.5" customHeight="1" x14ac:dyDescent="0.25">
      <c r="A695" s="170">
        <v>0.625</v>
      </c>
      <c r="B695" s="118">
        <v>47</v>
      </c>
      <c r="C695" s="118">
        <v>0</v>
      </c>
      <c r="D695" s="118">
        <v>7</v>
      </c>
      <c r="E695" s="118">
        <v>16</v>
      </c>
      <c r="F695" s="118">
        <v>22</v>
      </c>
      <c r="G695" s="118">
        <v>2</v>
      </c>
      <c r="H695" s="118">
        <v>0</v>
      </c>
      <c r="I695" s="118">
        <v>0</v>
      </c>
      <c r="J695" s="118">
        <v>0</v>
      </c>
      <c r="K695" s="118">
        <v>0</v>
      </c>
      <c r="L695" s="118">
        <v>0</v>
      </c>
      <c r="M695" s="118">
        <v>0</v>
      </c>
      <c r="N695" s="118">
        <v>0</v>
      </c>
      <c r="O695" s="118">
        <v>0</v>
      </c>
      <c r="P695" s="118">
        <v>0</v>
      </c>
      <c r="Q695" s="118">
        <v>0</v>
      </c>
      <c r="R695" s="118">
        <v>0</v>
      </c>
      <c r="S695" s="118">
        <v>0</v>
      </c>
      <c r="T695" s="118">
        <v>0</v>
      </c>
      <c r="U695" s="118">
        <v>0</v>
      </c>
      <c r="V695" s="118">
        <v>19.399999999999999</v>
      </c>
      <c r="W695" s="118">
        <v>23.9</v>
      </c>
    </row>
    <row r="696" spans="1:23" ht="13.5" customHeight="1" x14ac:dyDescent="0.25">
      <c r="A696" s="170">
        <v>0.63541666666666696</v>
      </c>
      <c r="B696" s="118">
        <v>41</v>
      </c>
      <c r="C696" s="118">
        <v>0</v>
      </c>
      <c r="D696" s="118">
        <v>2</v>
      </c>
      <c r="E696" s="118">
        <v>17</v>
      </c>
      <c r="F696" s="118">
        <v>17</v>
      </c>
      <c r="G696" s="118">
        <v>5</v>
      </c>
      <c r="H696" s="118">
        <v>0</v>
      </c>
      <c r="I696" s="118">
        <v>0</v>
      </c>
      <c r="J696" s="118">
        <v>0</v>
      </c>
      <c r="K696" s="118">
        <v>0</v>
      </c>
      <c r="L696" s="118">
        <v>0</v>
      </c>
      <c r="M696" s="118">
        <v>0</v>
      </c>
      <c r="N696" s="118">
        <v>0</v>
      </c>
      <c r="O696" s="118">
        <v>0</v>
      </c>
      <c r="P696" s="118">
        <v>0</v>
      </c>
      <c r="Q696" s="118">
        <v>0</v>
      </c>
      <c r="R696" s="118">
        <v>0</v>
      </c>
      <c r="S696" s="118">
        <v>0</v>
      </c>
      <c r="T696" s="118">
        <v>0</v>
      </c>
      <c r="U696" s="118">
        <v>0</v>
      </c>
      <c r="V696" s="118">
        <v>20.399999999999999</v>
      </c>
      <c r="W696" s="118">
        <v>24.7</v>
      </c>
    </row>
    <row r="697" spans="1:23" ht="13.5" customHeight="1" x14ac:dyDescent="0.25">
      <c r="A697" s="170">
        <v>0.64583333333333304</v>
      </c>
      <c r="B697" s="118">
        <v>37</v>
      </c>
      <c r="C697" s="118">
        <v>1</v>
      </c>
      <c r="D697" s="118">
        <v>4</v>
      </c>
      <c r="E697" s="118">
        <v>6</v>
      </c>
      <c r="F697" s="118">
        <v>24</v>
      </c>
      <c r="G697" s="118">
        <v>2</v>
      </c>
      <c r="H697" s="118">
        <v>0</v>
      </c>
      <c r="I697" s="118">
        <v>0</v>
      </c>
      <c r="J697" s="118">
        <v>0</v>
      </c>
      <c r="K697" s="118">
        <v>0</v>
      </c>
      <c r="L697" s="118">
        <v>0</v>
      </c>
      <c r="M697" s="118">
        <v>0</v>
      </c>
      <c r="N697" s="118">
        <v>0</v>
      </c>
      <c r="O697" s="118">
        <v>0</v>
      </c>
      <c r="P697" s="118">
        <v>0</v>
      </c>
      <c r="Q697" s="118">
        <v>0</v>
      </c>
      <c r="R697" s="118">
        <v>0</v>
      </c>
      <c r="S697" s="118">
        <v>0</v>
      </c>
      <c r="T697" s="118">
        <v>0</v>
      </c>
      <c r="U697" s="118">
        <v>0</v>
      </c>
      <c r="V697" s="118">
        <v>19.8</v>
      </c>
      <c r="W697" s="118">
        <v>23.6</v>
      </c>
    </row>
    <row r="698" spans="1:23" ht="13.5" customHeight="1" x14ac:dyDescent="0.25">
      <c r="A698" s="170">
        <v>0.65625</v>
      </c>
      <c r="B698" s="118">
        <v>56</v>
      </c>
      <c r="C698" s="118">
        <v>2</v>
      </c>
      <c r="D698" s="118">
        <v>8</v>
      </c>
      <c r="E698" s="118">
        <v>22</v>
      </c>
      <c r="F698" s="118">
        <v>19</v>
      </c>
      <c r="G698" s="118">
        <v>5</v>
      </c>
      <c r="H698" s="118">
        <v>0</v>
      </c>
      <c r="I698" s="118">
        <v>0</v>
      </c>
      <c r="J698" s="118">
        <v>0</v>
      </c>
      <c r="K698" s="118">
        <v>0</v>
      </c>
      <c r="L698" s="118">
        <v>0</v>
      </c>
      <c r="M698" s="118">
        <v>0</v>
      </c>
      <c r="N698" s="118">
        <v>0</v>
      </c>
      <c r="O698" s="118">
        <v>0</v>
      </c>
      <c r="P698" s="118">
        <v>0</v>
      </c>
      <c r="Q698" s="118">
        <v>0</v>
      </c>
      <c r="R698" s="118">
        <v>0</v>
      </c>
      <c r="S698" s="118">
        <v>0</v>
      </c>
      <c r="T698" s="118">
        <v>0</v>
      </c>
      <c r="U698" s="118">
        <v>0</v>
      </c>
      <c r="V698" s="118">
        <v>19.100000000000001</v>
      </c>
      <c r="W698" s="118">
        <v>24.2</v>
      </c>
    </row>
    <row r="699" spans="1:23" ht="13.5" customHeight="1" x14ac:dyDescent="0.25">
      <c r="A699" s="170">
        <v>0.66666666666666696</v>
      </c>
      <c r="B699" s="118">
        <v>55</v>
      </c>
      <c r="C699" s="118">
        <v>1</v>
      </c>
      <c r="D699" s="118">
        <v>6</v>
      </c>
      <c r="E699" s="118">
        <v>25</v>
      </c>
      <c r="F699" s="118">
        <v>15</v>
      </c>
      <c r="G699" s="118">
        <v>7</v>
      </c>
      <c r="H699" s="118">
        <v>1</v>
      </c>
      <c r="I699" s="118">
        <v>0</v>
      </c>
      <c r="J699" s="118">
        <v>0</v>
      </c>
      <c r="K699" s="118">
        <v>0</v>
      </c>
      <c r="L699" s="118">
        <v>0</v>
      </c>
      <c r="M699" s="118">
        <v>0</v>
      </c>
      <c r="N699" s="118">
        <v>0</v>
      </c>
      <c r="O699" s="118">
        <v>0</v>
      </c>
      <c r="P699" s="118">
        <v>0</v>
      </c>
      <c r="Q699" s="118">
        <v>0</v>
      </c>
      <c r="R699" s="118">
        <v>0</v>
      </c>
      <c r="S699" s="118">
        <v>0</v>
      </c>
      <c r="T699" s="118">
        <v>0</v>
      </c>
      <c r="U699" s="118">
        <v>0</v>
      </c>
      <c r="V699" s="118">
        <v>19.600000000000001</v>
      </c>
      <c r="W699" s="118">
        <v>24.9</v>
      </c>
    </row>
    <row r="700" spans="1:23" ht="13.5" customHeight="1" x14ac:dyDescent="0.25">
      <c r="A700" s="170">
        <v>0.67708333333333304</v>
      </c>
      <c r="B700" s="118">
        <v>61</v>
      </c>
      <c r="C700" s="118">
        <v>0</v>
      </c>
      <c r="D700" s="118">
        <v>2</v>
      </c>
      <c r="E700" s="118">
        <v>15</v>
      </c>
      <c r="F700" s="118">
        <v>41</v>
      </c>
      <c r="G700" s="118">
        <v>2</v>
      </c>
      <c r="H700" s="118">
        <v>1</v>
      </c>
      <c r="I700" s="118">
        <v>0</v>
      </c>
      <c r="J700" s="118">
        <v>0</v>
      </c>
      <c r="K700" s="118">
        <v>0</v>
      </c>
      <c r="L700" s="118">
        <v>0</v>
      </c>
      <c r="M700" s="118">
        <v>0</v>
      </c>
      <c r="N700" s="118">
        <v>0</v>
      </c>
      <c r="O700" s="118">
        <v>0</v>
      </c>
      <c r="P700" s="118">
        <v>0</v>
      </c>
      <c r="Q700" s="118">
        <v>0</v>
      </c>
      <c r="R700" s="118">
        <v>0</v>
      </c>
      <c r="S700" s="118">
        <v>0</v>
      </c>
      <c r="T700" s="118">
        <v>0</v>
      </c>
      <c r="U700" s="118">
        <v>0</v>
      </c>
      <c r="V700" s="118">
        <v>21.2</v>
      </c>
      <c r="W700" s="118">
        <v>23.9</v>
      </c>
    </row>
    <row r="701" spans="1:23" ht="13.5" customHeight="1" x14ac:dyDescent="0.25">
      <c r="A701" s="170">
        <v>0.6875</v>
      </c>
      <c r="B701" s="118">
        <v>33</v>
      </c>
      <c r="C701" s="118">
        <v>1</v>
      </c>
      <c r="D701" s="118">
        <v>2</v>
      </c>
      <c r="E701" s="118">
        <v>10</v>
      </c>
      <c r="F701" s="118">
        <v>13</v>
      </c>
      <c r="G701" s="118">
        <v>6</v>
      </c>
      <c r="H701" s="118">
        <v>1</v>
      </c>
      <c r="I701" s="118">
        <v>0</v>
      </c>
      <c r="J701" s="118">
        <v>0</v>
      </c>
      <c r="K701" s="118">
        <v>0</v>
      </c>
      <c r="L701" s="118">
        <v>0</v>
      </c>
      <c r="M701" s="118">
        <v>0</v>
      </c>
      <c r="N701" s="118">
        <v>0</v>
      </c>
      <c r="O701" s="118">
        <v>0</v>
      </c>
      <c r="P701" s="118">
        <v>0</v>
      </c>
      <c r="Q701" s="118">
        <v>0</v>
      </c>
      <c r="R701" s="118">
        <v>0</v>
      </c>
      <c r="S701" s="118">
        <v>0</v>
      </c>
      <c r="T701" s="118">
        <v>0</v>
      </c>
      <c r="U701" s="118">
        <v>0</v>
      </c>
      <c r="V701" s="118">
        <v>20.8</v>
      </c>
      <c r="W701" s="118">
        <v>26</v>
      </c>
    </row>
    <row r="702" spans="1:23" ht="13.5" customHeight="1" x14ac:dyDescent="0.25">
      <c r="A702" s="170">
        <v>0.69791666666666696</v>
      </c>
      <c r="B702" s="118">
        <v>28</v>
      </c>
      <c r="C702" s="118">
        <v>3</v>
      </c>
      <c r="D702" s="118">
        <v>8</v>
      </c>
      <c r="E702" s="118">
        <v>8</v>
      </c>
      <c r="F702" s="118">
        <v>6</v>
      </c>
      <c r="G702" s="118">
        <v>3</v>
      </c>
      <c r="H702" s="118">
        <v>0</v>
      </c>
      <c r="I702" s="118">
        <v>0</v>
      </c>
      <c r="J702" s="118">
        <v>0</v>
      </c>
      <c r="K702" s="118">
        <v>0</v>
      </c>
      <c r="L702" s="118">
        <v>0</v>
      </c>
      <c r="M702" s="118">
        <v>0</v>
      </c>
      <c r="N702" s="118">
        <v>0</v>
      </c>
      <c r="O702" s="118">
        <v>0</v>
      </c>
      <c r="P702" s="118">
        <v>0</v>
      </c>
      <c r="Q702" s="118">
        <v>0</v>
      </c>
      <c r="R702" s="118">
        <v>0</v>
      </c>
      <c r="S702" s="118">
        <v>0</v>
      </c>
      <c r="T702" s="118">
        <v>0</v>
      </c>
      <c r="U702" s="118">
        <v>0</v>
      </c>
      <c r="V702" s="118">
        <v>17.2</v>
      </c>
      <c r="W702" s="118">
        <v>24.5</v>
      </c>
    </row>
    <row r="703" spans="1:23" ht="13.5" customHeight="1" x14ac:dyDescent="0.25">
      <c r="A703" s="170">
        <v>0.70833333333333304</v>
      </c>
      <c r="B703" s="118">
        <v>53</v>
      </c>
      <c r="C703" s="118">
        <v>1</v>
      </c>
      <c r="D703" s="118">
        <v>5</v>
      </c>
      <c r="E703" s="118">
        <v>28</v>
      </c>
      <c r="F703" s="118">
        <v>16</v>
      </c>
      <c r="G703" s="118">
        <v>2</v>
      </c>
      <c r="H703" s="118">
        <v>1</v>
      </c>
      <c r="I703" s="118">
        <v>0</v>
      </c>
      <c r="J703" s="118">
        <v>0</v>
      </c>
      <c r="K703" s="118">
        <v>0</v>
      </c>
      <c r="L703" s="118">
        <v>0</v>
      </c>
      <c r="M703" s="118">
        <v>0</v>
      </c>
      <c r="N703" s="118">
        <v>0</v>
      </c>
      <c r="O703" s="118">
        <v>0</v>
      </c>
      <c r="P703" s="118">
        <v>0</v>
      </c>
      <c r="Q703" s="118">
        <v>0</v>
      </c>
      <c r="R703" s="118">
        <v>0</v>
      </c>
      <c r="S703" s="118">
        <v>0</v>
      </c>
      <c r="T703" s="118">
        <v>0</v>
      </c>
      <c r="U703" s="118">
        <v>0</v>
      </c>
      <c r="V703" s="118">
        <v>19.3</v>
      </c>
      <c r="W703" s="118">
        <v>22.3</v>
      </c>
    </row>
    <row r="704" spans="1:23" ht="13.5" customHeight="1" x14ac:dyDescent="0.25">
      <c r="A704" s="170">
        <v>0.71875</v>
      </c>
      <c r="B704" s="118">
        <v>33</v>
      </c>
      <c r="C704" s="118">
        <v>1</v>
      </c>
      <c r="D704" s="118">
        <v>5</v>
      </c>
      <c r="E704" s="118">
        <v>7</v>
      </c>
      <c r="F704" s="118">
        <v>17</v>
      </c>
      <c r="G704" s="118">
        <v>3</v>
      </c>
      <c r="H704" s="118">
        <v>0</v>
      </c>
      <c r="I704" s="118">
        <v>0</v>
      </c>
      <c r="J704" s="118">
        <v>0</v>
      </c>
      <c r="K704" s="118">
        <v>0</v>
      </c>
      <c r="L704" s="118">
        <v>0</v>
      </c>
      <c r="M704" s="118">
        <v>0</v>
      </c>
      <c r="N704" s="118">
        <v>0</v>
      </c>
      <c r="O704" s="118">
        <v>0</v>
      </c>
      <c r="P704" s="118">
        <v>0</v>
      </c>
      <c r="Q704" s="118">
        <v>0</v>
      </c>
      <c r="R704" s="118">
        <v>0</v>
      </c>
      <c r="S704" s="118">
        <v>0</v>
      </c>
      <c r="T704" s="118">
        <v>0</v>
      </c>
      <c r="U704" s="118">
        <v>0</v>
      </c>
      <c r="V704" s="118">
        <v>20.2</v>
      </c>
      <c r="W704" s="118">
        <v>24</v>
      </c>
    </row>
    <row r="705" spans="1:23" ht="13.5" customHeight="1" x14ac:dyDescent="0.25">
      <c r="A705" s="170">
        <v>0.72916666666666696</v>
      </c>
      <c r="B705" s="118">
        <v>33</v>
      </c>
      <c r="C705" s="118">
        <v>2</v>
      </c>
      <c r="D705" s="118">
        <v>1</v>
      </c>
      <c r="E705" s="118">
        <v>10</v>
      </c>
      <c r="F705" s="118">
        <v>16</v>
      </c>
      <c r="G705" s="118">
        <v>2</v>
      </c>
      <c r="H705" s="118">
        <v>1</v>
      </c>
      <c r="I705" s="118">
        <v>1</v>
      </c>
      <c r="J705" s="118">
        <v>0</v>
      </c>
      <c r="K705" s="118">
        <v>0</v>
      </c>
      <c r="L705" s="118">
        <v>0</v>
      </c>
      <c r="M705" s="118">
        <v>0</v>
      </c>
      <c r="N705" s="118">
        <v>0</v>
      </c>
      <c r="O705" s="118">
        <v>0</v>
      </c>
      <c r="P705" s="118">
        <v>0</v>
      </c>
      <c r="Q705" s="118">
        <v>0</v>
      </c>
      <c r="R705" s="118">
        <v>0</v>
      </c>
      <c r="S705" s="118">
        <v>0</v>
      </c>
      <c r="T705" s="118">
        <v>0</v>
      </c>
      <c r="U705" s="118">
        <v>0</v>
      </c>
      <c r="V705" s="118">
        <v>21</v>
      </c>
      <c r="W705" s="118">
        <v>24.1</v>
      </c>
    </row>
    <row r="706" spans="1:23" ht="13.5" customHeight="1" x14ac:dyDescent="0.25">
      <c r="A706" s="170">
        <v>0.73958333333333304</v>
      </c>
      <c r="B706" s="118">
        <v>26</v>
      </c>
      <c r="C706" s="118">
        <v>1</v>
      </c>
      <c r="D706" s="118">
        <v>4</v>
      </c>
      <c r="E706" s="118">
        <v>9</v>
      </c>
      <c r="F706" s="118">
        <v>10</v>
      </c>
      <c r="G706" s="118">
        <v>2</v>
      </c>
      <c r="H706" s="118">
        <v>0</v>
      </c>
      <c r="I706" s="118">
        <v>0</v>
      </c>
      <c r="J706" s="118">
        <v>0</v>
      </c>
      <c r="K706" s="118">
        <v>0</v>
      </c>
      <c r="L706" s="118">
        <v>0</v>
      </c>
      <c r="M706" s="118">
        <v>0</v>
      </c>
      <c r="N706" s="118">
        <v>0</v>
      </c>
      <c r="O706" s="118">
        <v>0</v>
      </c>
      <c r="P706" s="118">
        <v>0</v>
      </c>
      <c r="Q706" s="118">
        <v>0</v>
      </c>
      <c r="R706" s="118">
        <v>0</v>
      </c>
      <c r="S706" s="118">
        <v>0</v>
      </c>
      <c r="T706" s="118">
        <v>0</v>
      </c>
      <c r="U706" s="118">
        <v>0</v>
      </c>
      <c r="V706" s="118">
        <v>18.399999999999999</v>
      </c>
      <c r="W706" s="118">
        <v>22.5</v>
      </c>
    </row>
    <row r="707" spans="1:23" ht="13.5" customHeight="1" x14ac:dyDescent="0.25">
      <c r="A707" s="170">
        <v>0.75</v>
      </c>
      <c r="B707" s="118">
        <v>21</v>
      </c>
      <c r="C707" s="118">
        <v>0</v>
      </c>
      <c r="D707" s="118">
        <v>4</v>
      </c>
      <c r="E707" s="118">
        <v>7</v>
      </c>
      <c r="F707" s="118">
        <v>10</v>
      </c>
      <c r="G707" s="118">
        <v>0</v>
      </c>
      <c r="H707" s="118">
        <v>0</v>
      </c>
      <c r="I707" s="118">
        <v>0</v>
      </c>
      <c r="J707" s="118">
        <v>0</v>
      </c>
      <c r="K707" s="118">
        <v>0</v>
      </c>
      <c r="L707" s="118">
        <v>0</v>
      </c>
      <c r="M707" s="118">
        <v>0</v>
      </c>
      <c r="N707" s="118">
        <v>0</v>
      </c>
      <c r="O707" s="118">
        <v>0</v>
      </c>
      <c r="P707" s="118">
        <v>0</v>
      </c>
      <c r="Q707" s="118">
        <v>0</v>
      </c>
      <c r="R707" s="118">
        <v>0</v>
      </c>
      <c r="S707" s="118">
        <v>0</v>
      </c>
      <c r="T707" s="118">
        <v>0</v>
      </c>
      <c r="U707" s="118">
        <v>0</v>
      </c>
      <c r="V707" s="118">
        <v>19.100000000000001</v>
      </c>
      <c r="W707" s="118">
        <v>22.6</v>
      </c>
    </row>
    <row r="708" spans="1:23" ht="13.5" customHeight="1" x14ac:dyDescent="0.25">
      <c r="A708" s="170">
        <v>0.76041666666666696</v>
      </c>
      <c r="B708" s="118">
        <v>22</v>
      </c>
      <c r="C708" s="118">
        <v>0</v>
      </c>
      <c r="D708" s="118">
        <v>1</v>
      </c>
      <c r="E708" s="118">
        <v>9</v>
      </c>
      <c r="F708" s="118">
        <v>8</v>
      </c>
      <c r="G708" s="118">
        <v>3</v>
      </c>
      <c r="H708" s="118">
        <v>1</v>
      </c>
      <c r="I708" s="118">
        <v>0</v>
      </c>
      <c r="J708" s="118">
        <v>0</v>
      </c>
      <c r="K708" s="118">
        <v>0</v>
      </c>
      <c r="L708" s="118">
        <v>0</v>
      </c>
      <c r="M708" s="118">
        <v>0</v>
      </c>
      <c r="N708" s="118">
        <v>0</v>
      </c>
      <c r="O708" s="118">
        <v>0</v>
      </c>
      <c r="P708" s="118">
        <v>0</v>
      </c>
      <c r="Q708" s="118">
        <v>0</v>
      </c>
      <c r="R708" s="118">
        <v>0</v>
      </c>
      <c r="S708" s="118">
        <v>0</v>
      </c>
      <c r="T708" s="118">
        <v>0</v>
      </c>
      <c r="U708" s="118">
        <v>0</v>
      </c>
      <c r="V708" s="118">
        <v>21.2</v>
      </c>
      <c r="W708" s="118">
        <v>25.7</v>
      </c>
    </row>
    <row r="709" spans="1:23" ht="13.5" customHeight="1" x14ac:dyDescent="0.25">
      <c r="A709" s="170">
        <v>0.77083333333333304</v>
      </c>
      <c r="B709" s="118">
        <v>25</v>
      </c>
      <c r="C709" s="118">
        <v>1</v>
      </c>
      <c r="D709" s="118">
        <v>6</v>
      </c>
      <c r="E709" s="118">
        <v>6</v>
      </c>
      <c r="F709" s="118">
        <v>11</v>
      </c>
      <c r="G709" s="118">
        <v>1</v>
      </c>
      <c r="H709" s="118">
        <v>0</v>
      </c>
      <c r="I709" s="118">
        <v>0</v>
      </c>
      <c r="J709" s="118">
        <v>0</v>
      </c>
      <c r="K709" s="118">
        <v>0</v>
      </c>
      <c r="L709" s="118">
        <v>0</v>
      </c>
      <c r="M709" s="118">
        <v>0</v>
      </c>
      <c r="N709" s="118">
        <v>0</v>
      </c>
      <c r="O709" s="118">
        <v>0</v>
      </c>
      <c r="P709" s="118">
        <v>0</v>
      </c>
      <c r="Q709" s="118">
        <v>0</v>
      </c>
      <c r="R709" s="118">
        <v>0</v>
      </c>
      <c r="S709" s="118">
        <v>0</v>
      </c>
      <c r="T709" s="118">
        <v>0</v>
      </c>
      <c r="U709" s="118">
        <v>0</v>
      </c>
      <c r="V709" s="118">
        <v>18.3</v>
      </c>
      <c r="W709" s="118">
        <v>23.2</v>
      </c>
    </row>
    <row r="710" spans="1:23" ht="13.5" customHeight="1" x14ac:dyDescent="0.25">
      <c r="A710" s="170">
        <v>0.78125</v>
      </c>
      <c r="B710" s="118">
        <v>23</v>
      </c>
      <c r="C710" s="118">
        <v>0</v>
      </c>
      <c r="D710" s="118">
        <v>2</v>
      </c>
      <c r="E710" s="118">
        <v>9</v>
      </c>
      <c r="F710" s="118">
        <v>7</v>
      </c>
      <c r="G710" s="118">
        <v>3</v>
      </c>
      <c r="H710" s="118">
        <v>1</v>
      </c>
      <c r="I710" s="118">
        <v>0</v>
      </c>
      <c r="J710" s="118">
        <v>1</v>
      </c>
      <c r="K710" s="118">
        <v>0</v>
      </c>
      <c r="L710" s="118">
        <v>0</v>
      </c>
      <c r="M710" s="118">
        <v>0</v>
      </c>
      <c r="N710" s="118">
        <v>0</v>
      </c>
      <c r="O710" s="118">
        <v>0</v>
      </c>
      <c r="P710" s="118">
        <v>0</v>
      </c>
      <c r="Q710" s="118">
        <v>0</v>
      </c>
      <c r="R710" s="118">
        <v>0</v>
      </c>
      <c r="S710" s="118">
        <v>0</v>
      </c>
      <c r="T710" s="118">
        <v>0</v>
      </c>
      <c r="U710" s="118">
        <v>0</v>
      </c>
      <c r="V710" s="118">
        <v>21.6</v>
      </c>
      <c r="W710" s="118">
        <v>28.1</v>
      </c>
    </row>
    <row r="711" spans="1:23" ht="13.5" customHeight="1" x14ac:dyDescent="0.25">
      <c r="A711" s="170">
        <v>0.79166666666666696</v>
      </c>
      <c r="B711" s="118">
        <v>29</v>
      </c>
      <c r="C711" s="118">
        <v>0</v>
      </c>
      <c r="D711" s="118">
        <v>1</v>
      </c>
      <c r="E711" s="118">
        <v>10</v>
      </c>
      <c r="F711" s="118">
        <v>14</v>
      </c>
      <c r="G711" s="118">
        <v>4</v>
      </c>
      <c r="H711" s="118">
        <v>0</v>
      </c>
      <c r="I711" s="118">
        <v>0</v>
      </c>
      <c r="J711" s="118">
        <v>0</v>
      </c>
      <c r="K711" s="118">
        <v>0</v>
      </c>
      <c r="L711" s="118">
        <v>0</v>
      </c>
      <c r="M711" s="118">
        <v>0</v>
      </c>
      <c r="N711" s="118">
        <v>0</v>
      </c>
      <c r="O711" s="118">
        <v>0</v>
      </c>
      <c r="P711" s="118">
        <v>0</v>
      </c>
      <c r="Q711" s="118">
        <v>0</v>
      </c>
      <c r="R711" s="118">
        <v>0</v>
      </c>
      <c r="S711" s="118">
        <v>0</v>
      </c>
      <c r="T711" s="118">
        <v>0</v>
      </c>
      <c r="U711" s="118">
        <v>0</v>
      </c>
      <c r="V711" s="118">
        <v>21.1</v>
      </c>
      <c r="W711" s="118">
        <v>24.6</v>
      </c>
    </row>
    <row r="712" spans="1:23" ht="13.5" customHeight="1" x14ac:dyDescent="0.25">
      <c r="A712" s="170">
        <v>0.80208333333333304</v>
      </c>
      <c r="B712" s="118">
        <v>22</v>
      </c>
      <c r="C712" s="118">
        <v>0</v>
      </c>
      <c r="D712" s="118">
        <v>0</v>
      </c>
      <c r="E712" s="118">
        <v>6</v>
      </c>
      <c r="F712" s="118">
        <v>14</v>
      </c>
      <c r="G712" s="118">
        <v>2</v>
      </c>
      <c r="H712" s="118">
        <v>0</v>
      </c>
      <c r="I712" s="118">
        <v>0</v>
      </c>
      <c r="J712" s="118">
        <v>0</v>
      </c>
      <c r="K712" s="118">
        <v>0</v>
      </c>
      <c r="L712" s="118">
        <v>0</v>
      </c>
      <c r="M712" s="118">
        <v>0</v>
      </c>
      <c r="N712" s="118">
        <v>0</v>
      </c>
      <c r="O712" s="118">
        <v>0</v>
      </c>
      <c r="P712" s="118">
        <v>0</v>
      </c>
      <c r="Q712" s="118">
        <v>0</v>
      </c>
      <c r="R712" s="118">
        <v>0</v>
      </c>
      <c r="S712" s="118">
        <v>0</v>
      </c>
      <c r="T712" s="118">
        <v>0</v>
      </c>
      <c r="U712" s="118">
        <v>0</v>
      </c>
      <c r="V712" s="118">
        <v>21.3</v>
      </c>
      <c r="W712" s="118">
        <v>23.7</v>
      </c>
    </row>
    <row r="713" spans="1:23" ht="13.5" customHeight="1" x14ac:dyDescent="0.25">
      <c r="A713" s="170">
        <v>0.8125</v>
      </c>
      <c r="B713" s="118">
        <v>21</v>
      </c>
      <c r="C713" s="118">
        <v>0</v>
      </c>
      <c r="D713" s="118">
        <v>1</v>
      </c>
      <c r="E713" s="118">
        <v>3</v>
      </c>
      <c r="F713" s="118">
        <v>7</v>
      </c>
      <c r="G713" s="118">
        <v>8</v>
      </c>
      <c r="H713" s="118">
        <v>2</v>
      </c>
      <c r="I713" s="118">
        <v>0</v>
      </c>
      <c r="J713" s="118">
        <v>0</v>
      </c>
      <c r="K713" s="118">
        <v>0</v>
      </c>
      <c r="L713" s="118">
        <v>0</v>
      </c>
      <c r="M713" s="118">
        <v>0</v>
      </c>
      <c r="N713" s="118">
        <v>0</v>
      </c>
      <c r="O713" s="118">
        <v>0</v>
      </c>
      <c r="P713" s="118">
        <v>0</v>
      </c>
      <c r="Q713" s="118">
        <v>0</v>
      </c>
      <c r="R713" s="118">
        <v>0</v>
      </c>
      <c r="S713" s="118">
        <v>0</v>
      </c>
      <c r="T713" s="118">
        <v>0</v>
      </c>
      <c r="U713" s="118">
        <v>0</v>
      </c>
      <c r="V713" s="118">
        <v>23.4</v>
      </c>
      <c r="W713" s="118">
        <v>28.7</v>
      </c>
    </row>
    <row r="714" spans="1:23" ht="13.5" customHeight="1" x14ac:dyDescent="0.25">
      <c r="A714" s="170">
        <v>0.82291666666666696</v>
      </c>
      <c r="B714" s="118">
        <v>19</v>
      </c>
      <c r="C714" s="118">
        <v>0</v>
      </c>
      <c r="D714" s="118">
        <v>1</v>
      </c>
      <c r="E714" s="118">
        <v>1</v>
      </c>
      <c r="F714" s="118">
        <v>10</v>
      </c>
      <c r="G714" s="118">
        <v>6</v>
      </c>
      <c r="H714" s="118">
        <v>1</v>
      </c>
      <c r="I714" s="118">
        <v>0</v>
      </c>
      <c r="J714" s="118">
        <v>0</v>
      </c>
      <c r="K714" s="118">
        <v>0</v>
      </c>
      <c r="L714" s="118">
        <v>0</v>
      </c>
      <c r="M714" s="118">
        <v>0</v>
      </c>
      <c r="N714" s="118">
        <v>0</v>
      </c>
      <c r="O714" s="118">
        <v>0</v>
      </c>
      <c r="P714" s="118">
        <v>0</v>
      </c>
      <c r="Q714" s="118">
        <v>0</v>
      </c>
      <c r="R714" s="118">
        <v>0</v>
      </c>
      <c r="S714" s="118">
        <v>0</v>
      </c>
      <c r="T714" s="118">
        <v>0</v>
      </c>
      <c r="U714" s="118">
        <v>0</v>
      </c>
      <c r="V714" s="118">
        <v>24</v>
      </c>
      <c r="W714" s="118">
        <v>28.1</v>
      </c>
    </row>
    <row r="715" spans="1:23" ht="13.5" customHeight="1" x14ac:dyDescent="0.25">
      <c r="A715" s="170">
        <v>0.83333333333333304</v>
      </c>
      <c r="B715" s="118">
        <v>11</v>
      </c>
      <c r="C715" s="118">
        <v>0</v>
      </c>
      <c r="D715" s="118">
        <v>1</v>
      </c>
      <c r="E715" s="118">
        <v>0</v>
      </c>
      <c r="F715" s="118">
        <v>4</v>
      </c>
      <c r="G715" s="118">
        <v>6</v>
      </c>
      <c r="H715" s="118">
        <v>0</v>
      </c>
      <c r="I715" s="118">
        <v>0</v>
      </c>
      <c r="J715" s="118">
        <v>0</v>
      </c>
      <c r="K715" s="118">
        <v>0</v>
      </c>
      <c r="L715" s="118">
        <v>0</v>
      </c>
      <c r="M715" s="118">
        <v>0</v>
      </c>
      <c r="N715" s="118">
        <v>0</v>
      </c>
      <c r="O715" s="118">
        <v>0</v>
      </c>
      <c r="P715" s="118">
        <v>0</v>
      </c>
      <c r="Q715" s="118">
        <v>0</v>
      </c>
      <c r="R715" s="118">
        <v>0</v>
      </c>
      <c r="S715" s="118">
        <v>0</v>
      </c>
      <c r="T715" s="118">
        <v>0</v>
      </c>
      <c r="U715" s="118">
        <v>0</v>
      </c>
      <c r="V715" s="118">
        <v>24.4</v>
      </c>
      <c r="W715" s="118">
        <v>28</v>
      </c>
    </row>
    <row r="716" spans="1:23" ht="13.5" customHeight="1" x14ac:dyDescent="0.25">
      <c r="A716" s="170">
        <v>0.84375</v>
      </c>
      <c r="B716" s="118">
        <v>14</v>
      </c>
      <c r="C716" s="118">
        <v>0</v>
      </c>
      <c r="D716" s="118">
        <v>1</v>
      </c>
      <c r="E716" s="118">
        <v>3</v>
      </c>
      <c r="F716" s="118">
        <v>4</v>
      </c>
      <c r="G716" s="118">
        <v>4</v>
      </c>
      <c r="H716" s="118">
        <v>0</v>
      </c>
      <c r="I716" s="118">
        <v>2</v>
      </c>
      <c r="J716" s="118">
        <v>0</v>
      </c>
      <c r="K716" s="118">
        <v>0</v>
      </c>
      <c r="L716" s="118">
        <v>0</v>
      </c>
      <c r="M716" s="118">
        <v>0</v>
      </c>
      <c r="N716" s="118">
        <v>0</v>
      </c>
      <c r="O716" s="118">
        <v>0</v>
      </c>
      <c r="P716" s="118">
        <v>0</v>
      </c>
      <c r="Q716" s="118">
        <v>0</v>
      </c>
      <c r="R716" s="118">
        <v>0</v>
      </c>
      <c r="S716" s="118">
        <v>0</v>
      </c>
      <c r="T716" s="118">
        <v>0</v>
      </c>
      <c r="U716" s="118">
        <v>0</v>
      </c>
      <c r="V716" s="118">
        <v>24.5</v>
      </c>
      <c r="W716" s="118">
        <v>35.799999999999997</v>
      </c>
    </row>
    <row r="717" spans="1:23" ht="13.5" customHeight="1" x14ac:dyDescent="0.25">
      <c r="A717" s="170">
        <v>0.85416666666666696</v>
      </c>
      <c r="B717" s="118">
        <v>18</v>
      </c>
      <c r="C717" s="118">
        <v>0</v>
      </c>
      <c r="D717" s="118">
        <v>0</v>
      </c>
      <c r="E717" s="118">
        <v>5</v>
      </c>
      <c r="F717" s="118">
        <v>7</v>
      </c>
      <c r="G717" s="118">
        <v>5</v>
      </c>
      <c r="H717" s="118">
        <v>1</v>
      </c>
      <c r="I717" s="118">
        <v>0</v>
      </c>
      <c r="J717" s="118">
        <v>0</v>
      </c>
      <c r="K717" s="118">
        <v>0</v>
      </c>
      <c r="L717" s="118">
        <v>0</v>
      </c>
      <c r="M717" s="118">
        <v>0</v>
      </c>
      <c r="N717" s="118">
        <v>0</v>
      </c>
      <c r="O717" s="118">
        <v>0</v>
      </c>
      <c r="P717" s="118">
        <v>0</v>
      </c>
      <c r="Q717" s="118">
        <v>0</v>
      </c>
      <c r="R717" s="118">
        <v>0</v>
      </c>
      <c r="S717" s="118">
        <v>0</v>
      </c>
      <c r="T717" s="118">
        <v>0</v>
      </c>
      <c r="U717" s="118">
        <v>0</v>
      </c>
      <c r="V717" s="118">
        <v>23.5</v>
      </c>
      <c r="W717" s="118">
        <v>27.7</v>
      </c>
    </row>
    <row r="718" spans="1:23" ht="13.5" customHeight="1" x14ac:dyDescent="0.25">
      <c r="A718" s="170">
        <v>0.86458333333333304</v>
      </c>
      <c r="B718" s="118">
        <v>9</v>
      </c>
      <c r="C718" s="118">
        <v>0</v>
      </c>
      <c r="D718" s="118">
        <v>3</v>
      </c>
      <c r="E718" s="118">
        <v>1</v>
      </c>
      <c r="F718" s="118">
        <v>1</v>
      </c>
      <c r="G718" s="118">
        <v>3</v>
      </c>
      <c r="H718" s="118">
        <v>1</v>
      </c>
      <c r="I718" s="118">
        <v>0</v>
      </c>
      <c r="J718" s="118">
        <v>0</v>
      </c>
      <c r="K718" s="118">
        <v>0</v>
      </c>
      <c r="L718" s="118">
        <v>0</v>
      </c>
      <c r="M718" s="118">
        <v>0</v>
      </c>
      <c r="N718" s="118">
        <v>0</v>
      </c>
      <c r="O718" s="118">
        <v>0</v>
      </c>
      <c r="P718" s="118">
        <v>0</v>
      </c>
      <c r="Q718" s="118">
        <v>0</v>
      </c>
      <c r="R718" s="118">
        <v>0</v>
      </c>
      <c r="S718" s="118">
        <v>0</v>
      </c>
      <c r="T718" s="118">
        <v>0</v>
      </c>
      <c r="U718" s="118">
        <v>0</v>
      </c>
      <c r="V718" s="118">
        <v>22</v>
      </c>
      <c r="W718" s="118" t="s">
        <v>187</v>
      </c>
    </row>
    <row r="719" spans="1:23" ht="13.5" customHeight="1" x14ac:dyDescent="0.25">
      <c r="A719" s="170">
        <v>0.875</v>
      </c>
      <c r="B719" s="118">
        <v>9</v>
      </c>
      <c r="C719" s="118">
        <v>0</v>
      </c>
      <c r="D719" s="118">
        <v>0</v>
      </c>
      <c r="E719" s="118">
        <v>2</v>
      </c>
      <c r="F719" s="118">
        <v>5</v>
      </c>
      <c r="G719" s="118">
        <v>2</v>
      </c>
      <c r="H719" s="118">
        <v>0</v>
      </c>
      <c r="I719" s="118">
        <v>0</v>
      </c>
      <c r="J719" s="118">
        <v>0</v>
      </c>
      <c r="K719" s="118">
        <v>0</v>
      </c>
      <c r="L719" s="118">
        <v>0</v>
      </c>
      <c r="M719" s="118">
        <v>0</v>
      </c>
      <c r="N719" s="118">
        <v>0</v>
      </c>
      <c r="O719" s="118">
        <v>0</v>
      </c>
      <c r="P719" s="118">
        <v>0</v>
      </c>
      <c r="Q719" s="118">
        <v>0</v>
      </c>
      <c r="R719" s="118">
        <v>0</v>
      </c>
      <c r="S719" s="118">
        <v>0</v>
      </c>
      <c r="T719" s="118">
        <v>0</v>
      </c>
      <c r="U719" s="118">
        <v>0</v>
      </c>
      <c r="V719" s="118">
        <v>23.3</v>
      </c>
      <c r="W719" s="118" t="s">
        <v>187</v>
      </c>
    </row>
    <row r="720" spans="1:23" ht="13.5" customHeight="1" x14ac:dyDescent="0.25">
      <c r="A720" s="170">
        <v>0.88541666666666696</v>
      </c>
      <c r="B720" s="118">
        <v>9</v>
      </c>
      <c r="C720" s="118">
        <v>0</v>
      </c>
      <c r="D720" s="118">
        <v>0</v>
      </c>
      <c r="E720" s="118">
        <v>2</v>
      </c>
      <c r="F720" s="118">
        <v>4</v>
      </c>
      <c r="G720" s="118">
        <v>3</v>
      </c>
      <c r="H720" s="118">
        <v>0</v>
      </c>
      <c r="I720" s="118">
        <v>0</v>
      </c>
      <c r="J720" s="118">
        <v>0</v>
      </c>
      <c r="K720" s="118">
        <v>0</v>
      </c>
      <c r="L720" s="118">
        <v>0</v>
      </c>
      <c r="M720" s="118">
        <v>0</v>
      </c>
      <c r="N720" s="118">
        <v>0</v>
      </c>
      <c r="O720" s="118">
        <v>0</v>
      </c>
      <c r="P720" s="118">
        <v>0</v>
      </c>
      <c r="Q720" s="118">
        <v>0</v>
      </c>
      <c r="R720" s="118">
        <v>0</v>
      </c>
      <c r="S720" s="118">
        <v>0</v>
      </c>
      <c r="T720" s="118">
        <v>0</v>
      </c>
      <c r="U720" s="118">
        <v>0</v>
      </c>
      <c r="V720" s="118">
        <v>23</v>
      </c>
      <c r="W720" s="118" t="s">
        <v>187</v>
      </c>
    </row>
    <row r="721" spans="1:23" ht="13.5" customHeight="1" x14ac:dyDescent="0.25">
      <c r="A721" s="170">
        <v>0.89583333333333304</v>
      </c>
      <c r="B721" s="118">
        <v>9</v>
      </c>
      <c r="C721" s="118">
        <v>0</v>
      </c>
      <c r="D721" s="118">
        <v>1</v>
      </c>
      <c r="E721" s="118">
        <v>0</v>
      </c>
      <c r="F721" s="118">
        <v>2</v>
      </c>
      <c r="G721" s="118">
        <v>6</v>
      </c>
      <c r="H721" s="118">
        <v>0</v>
      </c>
      <c r="I721" s="118">
        <v>0</v>
      </c>
      <c r="J721" s="118">
        <v>0</v>
      </c>
      <c r="K721" s="118">
        <v>0</v>
      </c>
      <c r="L721" s="118">
        <v>0</v>
      </c>
      <c r="M721" s="118">
        <v>0</v>
      </c>
      <c r="N721" s="118">
        <v>0</v>
      </c>
      <c r="O721" s="118">
        <v>0</v>
      </c>
      <c r="P721" s="118">
        <v>0</v>
      </c>
      <c r="Q721" s="118">
        <v>0</v>
      </c>
      <c r="R721" s="118">
        <v>0</v>
      </c>
      <c r="S721" s="118">
        <v>0</v>
      </c>
      <c r="T721" s="118">
        <v>0</v>
      </c>
      <c r="U721" s="118">
        <v>0</v>
      </c>
      <c r="V721" s="118">
        <v>23.5</v>
      </c>
      <c r="W721" s="118" t="s">
        <v>187</v>
      </c>
    </row>
    <row r="722" spans="1:23" ht="13.5" customHeight="1" x14ac:dyDescent="0.25">
      <c r="A722" s="170">
        <v>0.90625</v>
      </c>
      <c r="B722" s="118">
        <v>9</v>
      </c>
      <c r="C722" s="118">
        <v>0</v>
      </c>
      <c r="D722" s="118">
        <v>1</v>
      </c>
      <c r="E722" s="118">
        <v>0</v>
      </c>
      <c r="F722" s="118">
        <v>5</v>
      </c>
      <c r="G722" s="118">
        <v>2</v>
      </c>
      <c r="H722" s="118">
        <v>1</v>
      </c>
      <c r="I722" s="118">
        <v>0</v>
      </c>
      <c r="J722" s="118">
        <v>0</v>
      </c>
      <c r="K722" s="118">
        <v>0</v>
      </c>
      <c r="L722" s="118">
        <v>0</v>
      </c>
      <c r="M722" s="118">
        <v>0</v>
      </c>
      <c r="N722" s="118">
        <v>0</v>
      </c>
      <c r="O722" s="118">
        <v>0</v>
      </c>
      <c r="P722" s="118">
        <v>0</v>
      </c>
      <c r="Q722" s="118">
        <v>0</v>
      </c>
      <c r="R722" s="118">
        <v>0</v>
      </c>
      <c r="S722" s="118">
        <v>0</v>
      </c>
      <c r="T722" s="118">
        <v>0</v>
      </c>
      <c r="U722" s="118">
        <v>0</v>
      </c>
      <c r="V722" s="118">
        <v>23.8</v>
      </c>
      <c r="W722" s="118" t="s">
        <v>187</v>
      </c>
    </row>
    <row r="723" spans="1:23" ht="13.5" customHeight="1" x14ac:dyDescent="0.25">
      <c r="A723" s="170">
        <v>0.91666666666666696</v>
      </c>
      <c r="B723" s="118">
        <v>7</v>
      </c>
      <c r="C723" s="118">
        <v>0</v>
      </c>
      <c r="D723" s="118">
        <v>0</v>
      </c>
      <c r="E723" s="118">
        <v>2</v>
      </c>
      <c r="F723" s="118">
        <v>1</v>
      </c>
      <c r="G723" s="118">
        <v>1</v>
      </c>
      <c r="H723" s="118">
        <v>2</v>
      </c>
      <c r="I723" s="118">
        <v>1</v>
      </c>
      <c r="J723" s="118">
        <v>0</v>
      </c>
      <c r="K723" s="118">
        <v>0</v>
      </c>
      <c r="L723" s="118">
        <v>0</v>
      </c>
      <c r="M723" s="118">
        <v>0</v>
      </c>
      <c r="N723" s="118">
        <v>0</v>
      </c>
      <c r="O723" s="118">
        <v>0</v>
      </c>
      <c r="P723" s="118">
        <v>0</v>
      </c>
      <c r="Q723" s="118">
        <v>0</v>
      </c>
      <c r="R723" s="118">
        <v>0</v>
      </c>
      <c r="S723" s="118">
        <v>0</v>
      </c>
      <c r="T723" s="118">
        <v>0</v>
      </c>
      <c r="U723" s="118">
        <v>0</v>
      </c>
      <c r="V723" s="118">
        <v>26.2</v>
      </c>
      <c r="W723" s="118" t="s">
        <v>187</v>
      </c>
    </row>
    <row r="724" spans="1:23" ht="13.5" customHeight="1" x14ac:dyDescent="0.25">
      <c r="A724" s="170">
        <v>0.92708333333333304</v>
      </c>
      <c r="B724" s="118">
        <v>8</v>
      </c>
      <c r="C724" s="118">
        <v>0</v>
      </c>
      <c r="D724" s="118">
        <v>0</v>
      </c>
      <c r="E724" s="118">
        <v>2</v>
      </c>
      <c r="F724" s="118">
        <v>5</v>
      </c>
      <c r="G724" s="118">
        <v>0</v>
      </c>
      <c r="H724" s="118">
        <v>0</v>
      </c>
      <c r="I724" s="118">
        <v>0</v>
      </c>
      <c r="J724" s="118">
        <v>1</v>
      </c>
      <c r="K724" s="118">
        <v>0</v>
      </c>
      <c r="L724" s="118">
        <v>0</v>
      </c>
      <c r="M724" s="118">
        <v>0</v>
      </c>
      <c r="N724" s="118">
        <v>0</v>
      </c>
      <c r="O724" s="118">
        <v>0</v>
      </c>
      <c r="P724" s="118">
        <v>0</v>
      </c>
      <c r="Q724" s="118">
        <v>0</v>
      </c>
      <c r="R724" s="118">
        <v>0</v>
      </c>
      <c r="S724" s="118">
        <v>0</v>
      </c>
      <c r="T724" s="118">
        <v>0</v>
      </c>
      <c r="U724" s="118">
        <v>0</v>
      </c>
      <c r="V724" s="118">
        <v>23.8</v>
      </c>
      <c r="W724" s="118" t="s">
        <v>187</v>
      </c>
    </row>
    <row r="725" spans="1:23" ht="13.5" customHeight="1" x14ac:dyDescent="0.25">
      <c r="A725" s="170">
        <v>0.9375</v>
      </c>
      <c r="B725" s="118">
        <v>4</v>
      </c>
      <c r="C725" s="118">
        <v>0</v>
      </c>
      <c r="D725" s="118">
        <v>0</v>
      </c>
      <c r="E725" s="118">
        <v>0</v>
      </c>
      <c r="F725" s="118">
        <v>0</v>
      </c>
      <c r="G725" s="118">
        <v>3</v>
      </c>
      <c r="H725" s="118">
        <v>1</v>
      </c>
      <c r="I725" s="118">
        <v>0</v>
      </c>
      <c r="J725" s="118">
        <v>0</v>
      </c>
      <c r="K725" s="118">
        <v>0</v>
      </c>
      <c r="L725" s="118">
        <v>0</v>
      </c>
      <c r="M725" s="118">
        <v>0</v>
      </c>
      <c r="N725" s="118">
        <v>0</v>
      </c>
      <c r="O725" s="118">
        <v>0</v>
      </c>
      <c r="P725" s="118">
        <v>0</v>
      </c>
      <c r="Q725" s="118">
        <v>0</v>
      </c>
      <c r="R725" s="118">
        <v>0</v>
      </c>
      <c r="S725" s="118">
        <v>0</v>
      </c>
      <c r="T725" s="118">
        <v>0</v>
      </c>
      <c r="U725" s="118">
        <v>0</v>
      </c>
      <c r="V725" s="118">
        <v>29.1</v>
      </c>
      <c r="W725" s="118" t="s">
        <v>187</v>
      </c>
    </row>
    <row r="726" spans="1:23" ht="13.5" customHeight="1" x14ac:dyDescent="0.25">
      <c r="A726" s="170">
        <v>0.94791666666666696</v>
      </c>
      <c r="B726" s="118">
        <v>3</v>
      </c>
      <c r="C726" s="118">
        <v>0</v>
      </c>
      <c r="D726" s="118">
        <v>0</v>
      </c>
      <c r="E726" s="118">
        <v>0</v>
      </c>
      <c r="F726" s="118">
        <v>2</v>
      </c>
      <c r="G726" s="118">
        <v>0</v>
      </c>
      <c r="H726" s="118">
        <v>1</v>
      </c>
      <c r="I726" s="118">
        <v>0</v>
      </c>
      <c r="J726" s="118">
        <v>0</v>
      </c>
      <c r="K726" s="118">
        <v>0</v>
      </c>
      <c r="L726" s="118">
        <v>0</v>
      </c>
      <c r="M726" s="118">
        <v>0</v>
      </c>
      <c r="N726" s="118">
        <v>0</v>
      </c>
      <c r="O726" s="118">
        <v>0</v>
      </c>
      <c r="P726" s="118">
        <v>0</v>
      </c>
      <c r="Q726" s="118">
        <v>0</v>
      </c>
      <c r="R726" s="118">
        <v>0</v>
      </c>
      <c r="S726" s="118">
        <v>0</v>
      </c>
      <c r="T726" s="118">
        <v>0</v>
      </c>
      <c r="U726" s="118">
        <v>0</v>
      </c>
      <c r="V726" s="118">
        <v>25.8</v>
      </c>
      <c r="W726" s="118" t="s">
        <v>187</v>
      </c>
    </row>
    <row r="727" spans="1:23" ht="13.5" customHeight="1" x14ac:dyDescent="0.25">
      <c r="A727" s="170">
        <v>0.95833333333333304</v>
      </c>
      <c r="B727" s="118">
        <v>2</v>
      </c>
      <c r="C727" s="118">
        <v>0</v>
      </c>
      <c r="D727" s="118">
        <v>0</v>
      </c>
      <c r="E727" s="118">
        <v>0</v>
      </c>
      <c r="F727" s="118">
        <v>0</v>
      </c>
      <c r="G727" s="118">
        <v>2</v>
      </c>
      <c r="H727" s="118">
        <v>0</v>
      </c>
      <c r="I727" s="118">
        <v>0</v>
      </c>
      <c r="J727" s="118">
        <v>0</v>
      </c>
      <c r="K727" s="118">
        <v>0</v>
      </c>
      <c r="L727" s="118">
        <v>0</v>
      </c>
      <c r="M727" s="118">
        <v>0</v>
      </c>
      <c r="N727" s="118">
        <v>0</v>
      </c>
      <c r="O727" s="118">
        <v>0</v>
      </c>
      <c r="P727" s="118">
        <v>0</v>
      </c>
      <c r="Q727" s="118">
        <v>0</v>
      </c>
      <c r="R727" s="118">
        <v>0</v>
      </c>
      <c r="S727" s="118">
        <v>0</v>
      </c>
      <c r="T727" s="118">
        <v>0</v>
      </c>
      <c r="U727" s="118">
        <v>0</v>
      </c>
      <c r="V727" s="118">
        <v>27.6</v>
      </c>
      <c r="W727" s="118" t="s">
        <v>187</v>
      </c>
    </row>
    <row r="728" spans="1:23" ht="13.5" customHeight="1" x14ac:dyDescent="0.25">
      <c r="A728" s="170">
        <v>0.96875</v>
      </c>
      <c r="B728" s="118">
        <v>5</v>
      </c>
      <c r="C728" s="118">
        <v>0</v>
      </c>
      <c r="D728" s="118">
        <v>0</v>
      </c>
      <c r="E728" s="118">
        <v>1</v>
      </c>
      <c r="F728" s="118">
        <v>0</v>
      </c>
      <c r="G728" s="118">
        <v>4</v>
      </c>
      <c r="H728" s="118">
        <v>0</v>
      </c>
      <c r="I728" s="118">
        <v>0</v>
      </c>
      <c r="J728" s="118">
        <v>0</v>
      </c>
      <c r="K728" s="118">
        <v>0</v>
      </c>
      <c r="L728" s="118">
        <v>0</v>
      </c>
      <c r="M728" s="118">
        <v>0</v>
      </c>
      <c r="N728" s="118">
        <v>0</v>
      </c>
      <c r="O728" s="118">
        <v>0</v>
      </c>
      <c r="P728" s="118">
        <v>0</v>
      </c>
      <c r="Q728" s="118">
        <v>0</v>
      </c>
      <c r="R728" s="118">
        <v>0</v>
      </c>
      <c r="S728" s="118">
        <v>0</v>
      </c>
      <c r="T728" s="118">
        <v>0</v>
      </c>
      <c r="U728" s="118">
        <v>0</v>
      </c>
      <c r="V728" s="118">
        <v>25.2</v>
      </c>
      <c r="W728" s="118" t="s">
        <v>187</v>
      </c>
    </row>
    <row r="729" spans="1:23" ht="13.5" customHeight="1" x14ac:dyDescent="0.25">
      <c r="A729" s="170">
        <v>0.97916666666666696</v>
      </c>
      <c r="B729" s="118">
        <v>4</v>
      </c>
      <c r="C729" s="118">
        <v>0</v>
      </c>
      <c r="D729" s="118">
        <v>0</v>
      </c>
      <c r="E729" s="118">
        <v>0</v>
      </c>
      <c r="F729" s="118">
        <v>2</v>
      </c>
      <c r="G729" s="118">
        <v>1</v>
      </c>
      <c r="H729" s="118">
        <v>1</v>
      </c>
      <c r="I729" s="118">
        <v>0</v>
      </c>
      <c r="J729" s="118">
        <v>0</v>
      </c>
      <c r="K729" s="118">
        <v>0</v>
      </c>
      <c r="L729" s="118">
        <v>0</v>
      </c>
      <c r="M729" s="118">
        <v>0</v>
      </c>
      <c r="N729" s="118">
        <v>0</v>
      </c>
      <c r="O729" s="118">
        <v>0</v>
      </c>
      <c r="P729" s="118">
        <v>0</v>
      </c>
      <c r="Q729" s="118">
        <v>0</v>
      </c>
      <c r="R729" s="118">
        <v>0</v>
      </c>
      <c r="S729" s="118">
        <v>0</v>
      </c>
      <c r="T729" s="118">
        <v>0</v>
      </c>
      <c r="U729" s="118">
        <v>0</v>
      </c>
      <c r="V729" s="118">
        <v>25.4</v>
      </c>
      <c r="W729" s="118" t="s">
        <v>187</v>
      </c>
    </row>
    <row r="730" spans="1:23" ht="13.5" customHeight="1" thickBot="1" x14ac:dyDescent="0.3">
      <c r="A730" s="171">
        <v>0.98958333333333304</v>
      </c>
      <c r="B730" s="120">
        <v>1</v>
      </c>
      <c r="C730" s="120">
        <v>0</v>
      </c>
      <c r="D730" s="120">
        <v>0</v>
      </c>
      <c r="E730" s="120">
        <v>1</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v>19.399999999999999</v>
      </c>
      <c r="W730" s="120" t="s">
        <v>187</v>
      </c>
    </row>
    <row r="731" spans="1:23" ht="13.5" customHeight="1" thickTop="1" x14ac:dyDescent="0.25">
      <c r="A731" s="286" t="s">
        <v>111</v>
      </c>
      <c r="B731" s="119">
        <f>SUM(B663:B710)</f>
        <v>1668</v>
      </c>
      <c r="C731" s="119">
        <f t="shared" ref="C731:U731" si="24">SUM(C663:C710)</f>
        <v>28</v>
      </c>
      <c r="D731" s="119">
        <f t="shared" si="24"/>
        <v>152</v>
      </c>
      <c r="E731" s="119">
        <f t="shared" si="24"/>
        <v>590</v>
      </c>
      <c r="F731" s="119">
        <f t="shared" si="24"/>
        <v>723</v>
      </c>
      <c r="G731" s="119">
        <f t="shared" si="24"/>
        <v>159</v>
      </c>
      <c r="H731" s="119">
        <f t="shared" si="24"/>
        <v>14</v>
      </c>
      <c r="I731" s="119">
        <f t="shared" si="24"/>
        <v>1</v>
      </c>
      <c r="J731" s="119">
        <f t="shared" si="24"/>
        <v>1</v>
      </c>
      <c r="K731" s="119">
        <f t="shared" si="24"/>
        <v>0</v>
      </c>
      <c r="L731" s="119">
        <f t="shared" si="24"/>
        <v>0</v>
      </c>
      <c r="M731" s="119">
        <f t="shared" si="24"/>
        <v>0</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20.100000000000001</v>
      </c>
      <c r="W731" s="119">
        <v>24.1</v>
      </c>
    </row>
    <row r="732" spans="1:23" ht="13.5" customHeight="1" x14ac:dyDescent="0.25">
      <c r="A732" s="287" t="s">
        <v>112</v>
      </c>
      <c r="B732" s="118">
        <f>SUM(B659:B722)</f>
        <v>1862</v>
      </c>
      <c r="C732" s="118">
        <f t="shared" ref="C732:U732" si="25">SUM(C659:C722)</f>
        <v>28</v>
      </c>
      <c r="D732" s="118">
        <f t="shared" si="25"/>
        <v>162</v>
      </c>
      <c r="E732" s="118">
        <f t="shared" si="25"/>
        <v>623</v>
      </c>
      <c r="F732" s="118">
        <f t="shared" si="25"/>
        <v>807</v>
      </c>
      <c r="G732" s="118">
        <f t="shared" si="25"/>
        <v>217</v>
      </c>
      <c r="H732" s="118">
        <f t="shared" si="25"/>
        <v>21</v>
      </c>
      <c r="I732" s="118">
        <f t="shared" si="25"/>
        <v>3</v>
      </c>
      <c r="J732" s="118">
        <f t="shared" si="25"/>
        <v>1</v>
      </c>
      <c r="K732" s="118">
        <f t="shared" si="25"/>
        <v>0</v>
      </c>
      <c r="L732" s="118">
        <f t="shared" si="25"/>
        <v>0</v>
      </c>
      <c r="M732" s="118">
        <f t="shared" si="25"/>
        <v>0</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20.399999999999999</v>
      </c>
      <c r="W732" s="118">
        <v>24.6</v>
      </c>
    </row>
    <row r="733" spans="1:23" ht="13.5" customHeight="1" x14ac:dyDescent="0.25">
      <c r="A733" s="118" t="s">
        <v>113</v>
      </c>
      <c r="B733" s="118">
        <f>SUM(B659:B730)</f>
        <v>1896</v>
      </c>
      <c r="C733" s="118">
        <f t="shared" ref="C733:U733" si="26">SUM(C659:C730)</f>
        <v>28</v>
      </c>
      <c r="D733" s="118">
        <f t="shared" si="26"/>
        <v>162</v>
      </c>
      <c r="E733" s="118">
        <f t="shared" si="26"/>
        <v>629</v>
      </c>
      <c r="F733" s="118">
        <f t="shared" si="26"/>
        <v>817</v>
      </c>
      <c r="G733" s="118">
        <f t="shared" si="26"/>
        <v>228</v>
      </c>
      <c r="H733" s="118">
        <f t="shared" si="26"/>
        <v>26</v>
      </c>
      <c r="I733" s="118">
        <f t="shared" si="26"/>
        <v>4</v>
      </c>
      <c r="J733" s="118">
        <f t="shared" si="26"/>
        <v>2</v>
      </c>
      <c r="K733" s="118">
        <f t="shared" si="26"/>
        <v>0</v>
      </c>
      <c r="L733" s="118">
        <f t="shared" si="26"/>
        <v>0</v>
      </c>
      <c r="M733" s="118">
        <f t="shared" si="26"/>
        <v>0</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20.5</v>
      </c>
      <c r="W733" s="118">
        <v>24.8</v>
      </c>
    </row>
    <row r="734" spans="1:23" ht="13.5" customHeight="1" thickBot="1" x14ac:dyDescent="0.3">
      <c r="A734" s="120" t="s">
        <v>114</v>
      </c>
      <c r="B734" s="120">
        <f>SUM(B635:B730)</f>
        <v>1977</v>
      </c>
      <c r="C734" s="120">
        <f t="shared" ref="C734:U734" si="27">SUM(C635:C730)</f>
        <v>28</v>
      </c>
      <c r="D734" s="120">
        <f t="shared" si="27"/>
        <v>165</v>
      </c>
      <c r="E734" s="120">
        <f t="shared" si="27"/>
        <v>652</v>
      </c>
      <c r="F734" s="120">
        <f t="shared" si="27"/>
        <v>834</v>
      </c>
      <c r="G734" s="120">
        <f t="shared" si="27"/>
        <v>256</v>
      </c>
      <c r="H734" s="120">
        <f t="shared" si="27"/>
        <v>34</v>
      </c>
      <c r="I734" s="120">
        <f t="shared" si="27"/>
        <v>6</v>
      </c>
      <c r="J734" s="120">
        <f t="shared" si="27"/>
        <v>2</v>
      </c>
      <c r="K734" s="120">
        <f t="shared" si="27"/>
        <v>0</v>
      </c>
      <c r="L734" s="120">
        <f t="shared" si="27"/>
        <v>0</v>
      </c>
      <c r="M734" s="120">
        <f t="shared" si="27"/>
        <v>0</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20.7</v>
      </c>
      <c r="W734" s="120">
        <v>25</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5" t="s">
        <v>90</v>
      </c>
      <c r="C737" s="556"/>
      <c r="D737" s="556"/>
      <c r="E737" s="556"/>
      <c r="F737" s="556"/>
      <c r="G737" s="556"/>
      <c r="H737" s="556"/>
      <c r="I737" s="556"/>
      <c r="J737" s="556"/>
      <c r="K737" s="556"/>
      <c r="L737" s="556"/>
      <c r="M737" s="556"/>
      <c r="N737" s="556"/>
      <c r="O737" s="556"/>
      <c r="P737" s="556"/>
      <c r="Q737" s="556"/>
      <c r="R737" s="556"/>
      <c r="S737" s="556"/>
      <c r="T737" s="556"/>
      <c r="U737" s="556"/>
      <c r="V737" s="556"/>
      <c r="W737" s="557"/>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3</v>
      </c>
      <c r="C739" s="119">
        <v>0</v>
      </c>
      <c r="D739" s="119">
        <v>0</v>
      </c>
      <c r="E739" s="119">
        <v>1</v>
      </c>
      <c r="F739" s="119">
        <v>1</v>
      </c>
      <c r="G739" s="119">
        <v>1</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v>23.7</v>
      </c>
      <c r="W739" s="119" t="s">
        <v>187</v>
      </c>
    </row>
    <row r="740" spans="1:23" ht="13.5" customHeight="1" x14ac:dyDescent="0.25">
      <c r="A740" s="170">
        <v>1.0416666666666666E-2</v>
      </c>
      <c r="B740" s="118">
        <v>1</v>
      </c>
      <c r="C740" s="118">
        <v>0</v>
      </c>
      <c r="D740" s="118">
        <v>0</v>
      </c>
      <c r="E740" s="118">
        <v>0</v>
      </c>
      <c r="F740" s="118">
        <v>0</v>
      </c>
      <c r="G740" s="118">
        <v>0</v>
      </c>
      <c r="H740" s="118">
        <v>1</v>
      </c>
      <c r="I740" s="118">
        <v>0</v>
      </c>
      <c r="J740" s="118">
        <v>0</v>
      </c>
      <c r="K740" s="118">
        <v>0</v>
      </c>
      <c r="L740" s="118">
        <v>0</v>
      </c>
      <c r="M740" s="118">
        <v>0</v>
      </c>
      <c r="N740" s="118">
        <v>0</v>
      </c>
      <c r="O740" s="118">
        <v>0</v>
      </c>
      <c r="P740" s="118">
        <v>0</v>
      </c>
      <c r="Q740" s="118">
        <v>0</v>
      </c>
      <c r="R740" s="118">
        <v>0</v>
      </c>
      <c r="S740" s="118">
        <v>0</v>
      </c>
      <c r="T740" s="118">
        <v>0</v>
      </c>
      <c r="U740" s="118">
        <v>0</v>
      </c>
      <c r="V740" s="118">
        <v>31.9</v>
      </c>
      <c r="W740" s="118" t="s">
        <v>187</v>
      </c>
    </row>
    <row r="741" spans="1:23" ht="13.5" customHeight="1" x14ac:dyDescent="0.25">
      <c r="A741" s="170">
        <v>2.0833333333333332E-2</v>
      </c>
      <c r="B741" s="118">
        <v>2</v>
      </c>
      <c r="C741" s="118">
        <v>1</v>
      </c>
      <c r="D741" s="118">
        <v>0</v>
      </c>
      <c r="E741" s="118">
        <v>0</v>
      </c>
      <c r="F741" s="118">
        <v>0</v>
      </c>
      <c r="G741" s="118">
        <v>1</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v>18</v>
      </c>
      <c r="W741" s="118" t="s">
        <v>187</v>
      </c>
    </row>
    <row r="742" spans="1:23" ht="13.5" customHeight="1" x14ac:dyDescent="0.25">
      <c r="A742" s="170">
        <v>3.125E-2</v>
      </c>
      <c r="B742" s="118">
        <v>0</v>
      </c>
      <c r="C742" s="118">
        <v>0</v>
      </c>
      <c r="D742" s="118">
        <v>0</v>
      </c>
      <c r="E742" s="118">
        <v>0</v>
      </c>
      <c r="F742" s="118">
        <v>0</v>
      </c>
      <c r="G742" s="118">
        <v>0</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t="s">
        <v>187</v>
      </c>
      <c r="W742" s="118" t="s">
        <v>187</v>
      </c>
    </row>
    <row r="743" spans="1:23" ht="13.5" customHeight="1" x14ac:dyDescent="0.25">
      <c r="A743" s="170">
        <v>4.1666666666666664E-2</v>
      </c>
      <c r="B743" s="118">
        <v>4</v>
      </c>
      <c r="C743" s="118">
        <v>0</v>
      </c>
      <c r="D743" s="118">
        <v>0</v>
      </c>
      <c r="E743" s="118">
        <v>0</v>
      </c>
      <c r="F743" s="118">
        <v>1</v>
      </c>
      <c r="G743" s="118">
        <v>3</v>
      </c>
      <c r="H743" s="118">
        <v>0</v>
      </c>
      <c r="I743" s="118">
        <v>0</v>
      </c>
      <c r="J743" s="118">
        <v>0</v>
      </c>
      <c r="K743" s="118">
        <v>0</v>
      </c>
      <c r="L743" s="118">
        <v>0</v>
      </c>
      <c r="M743" s="118">
        <v>0</v>
      </c>
      <c r="N743" s="118">
        <v>0</v>
      </c>
      <c r="O743" s="118">
        <v>0</v>
      </c>
      <c r="P743" s="118">
        <v>0</v>
      </c>
      <c r="Q743" s="118">
        <v>0</v>
      </c>
      <c r="R743" s="118">
        <v>0</v>
      </c>
      <c r="S743" s="118">
        <v>0</v>
      </c>
      <c r="T743" s="118">
        <v>0</v>
      </c>
      <c r="U743" s="118">
        <v>0</v>
      </c>
      <c r="V743" s="118">
        <v>26</v>
      </c>
      <c r="W743" s="118" t="s">
        <v>187</v>
      </c>
    </row>
    <row r="744" spans="1:23" ht="13.5" customHeight="1" x14ac:dyDescent="0.25">
      <c r="A744" s="170">
        <v>5.2083333333333336E-2</v>
      </c>
      <c r="B744" s="118">
        <v>3</v>
      </c>
      <c r="C744" s="118">
        <v>0</v>
      </c>
      <c r="D744" s="118">
        <v>0</v>
      </c>
      <c r="E744" s="118">
        <v>0</v>
      </c>
      <c r="F744" s="118">
        <v>0</v>
      </c>
      <c r="G744" s="118">
        <v>0</v>
      </c>
      <c r="H744" s="118">
        <v>2</v>
      </c>
      <c r="I744" s="118">
        <v>1</v>
      </c>
      <c r="J744" s="118">
        <v>0</v>
      </c>
      <c r="K744" s="118">
        <v>0</v>
      </c>
      <c r="L744" s="118">
        <v>0</v>
      </c>
      <c r="M744" s="118">
        <v>0</v>
      </c>
      <c r="N744" s="118">
        <v>0</v>
      </c>
      <c r="O744" s="118">
        <v>0</v>
      </c>
      <c r="P744" s="118">
        <v>0</v>
      </c>
      <c r="Q744" s="118">
        <v>0</v>
      </c>
      <c r="R744" s="118">
        <v>0</v>
      </c>
      <c r="S744" s="118">
        <v>0</v>
      </c>
      <c r="T744" s="118">
        <v>0</v>
      </c>
      <c r="U744" s="118">
        <v>0</v>
      </c>
      <c r="V744" s="118">
        <v>35</v>
      </c>
      <c r="W744" s="118" t="s">
        <v>187</v>
      </c>
    </row>
    <row r="745" spans="1:23" ht="13.5" customHeight="1" x14ac:dyDescent="0.25">
      <c r="A745" s="170">
        <v>6.25E-2</v>
      </c>
      <c r="B745" s="118">
        <v>4</v>
      </c>
      <c r="C745" s="118">
        <v>0</v>
      </c>
      <c r="D745" s="118">
        <v>0</v>
      </c>
      <c r="E745" s="118">
        <v>1</v>
      </c>
      <c r="F745" s="118">
        <v>1</v>
      </c>
      <c r="G745" s="118">
        <v>0</v>
      </c>
      <c r="H745" s="118">
        <v>2</v>
      </c>
      <c r="I745" s="118">
        <v>0</v>
      </c>
      <c r="J745" s="118">
        <v>0</v>
      </c>
      <c r="K745" s="118">
        <v>0</v>
      </c>
      <c r="L745" s="118">
        <v>0</v>
      </c>
      <c r="M745" s="118">
        <v>0</v>
      </c>
      <c r="N745" s="118">
        <v>0</v>
      </c>
      <c r="O745" s="118">
        <v>0</v>
      </c>
      <c r="P745" s="118">
        <v>0</v>
      </c>
      <c r="Q745" s="118">
        <v>0</v>
      </c>
      <c r="R745" s="118">
        <v>0</v>
      </c>
      <c r="S745" s="118">
        <v>0</v>
      </c>
      <c r="T745" s="118">
        <v>0</v>
      </c>
      <c r="U745" s="118">
        <v>0</v>
      </c>
      <c r="V745" s="118">
        <v>26.7</v>
      </c>
      <c r="W745" s="118" t="s">
        <v>187</v>
      </c>
    </row>
    <row r="746" spans="1:23" ht="13.5" customHeight="1" x14ac:dyDescent="0.25">
      <c r="A746" s="170">
        <v>7.2916666666666699E-2</v>
      </c>
      <c r="B746" s="118">
        <v>2</v>
      </c>
      <c r="C746" s="118">
        <v>0</v>
      </c>
      <c r="D746" s="118">
        <v>0</v>
      </c>
      <c r="E746" s="118">
        <v>0</v>
      </c>
      <c r="F746" s="118">
        <v>0</v>
      </c>
      <c r="G746" s="118">
        <v>2</v>
      </c>
      <c r="H746" s="118">
        <v>0</v>
      </c>
      <c r="I746" s="118">
        <v>0</v>
      </c>
      <c r="J746" s="118">
        <v>0</v>
      </c>
      <c r="K746" s="118">
        <v>0</v>
      </c>
      <c r="L746" s="118">
        <v>0</v>
      </c>
      <c r="M746" s="118">
        <v>0</v>
      </c>
      <c r="N746" s="118">
        <v>0</v>
      </c>
      <c r="O746" s="118">
        <v>0</v>
      </c>
      <c r="P746" s="118">
        <v>0</v>
      </c>
      <c r="Q746" s="118">
        <v>0</v>
      </c>
      <c r="R746" s="118">
        <v>0</v>
      </c>
      <c r="S746" s="118">
        <v>0</v>
      </c>
      <c r="T746" s="118">
        <v>0</v>
      </c>
      <c r="U746" s="118">
        <v>0</v>
      </c>
      <c r="V746" s="118">
        <v>26.3</v>
      </c>
      <c r="W746" s="118" t="s">
        <v>187</v>
      </c>
    </row>
    <row r="747" spans="1:23"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187</v>
      </c>
      <c r="W747" s="118" t="s">
        <v>187</v>
      </c>
    </row>
    <row r="748" spans="1:23" ht="13.5" customHeight="1" x14ac:dyDescent="0.25">
      <c r="A748" s="170">
        <v>9.375E-2</v>
      </c>
      <c r="B748" s="118">
        <v>1</v>
      </c>
      <c r="C748" s="118">
        <v>1</v>
      </c>
      <c r="D748" s="118">
        <v>0</v>
      </c>
      <c r="E748" s="118">
        <v>0</v>
      </c>
      <c r="F748" s="118">
        <v>0</v>
      </c>
      <c r="G748" s="118">
        <v>0</v>
      </c>
      <c r="H748" s="118">
        <v>0</v>
      </c>
      <c r="I748" s="118">
        <v>0</v>
      </c>
      <c r="J748" s="118">
        <v>0</v>
      </c>
      <c r="K748" s="118">
        <v>0</v>
      </c>
      <c r="L748" s="118">
        <v>0</v>
      </c>
      <c r="M748" s="118">
        <v>0</v>
      </c>
      <c r="N748" s="118">
        <v>0</v>
      </c>
      <c r="O748" s="118">
        <v>0</v>
      </c>
      <c r="P748" s="118">
        <v>0</v>
      </c>
      <c r="Q748" s="118">
        <v>0</v>
      </c>
      <c r="R748" s="118">
        <v>0</v>
      </c>
      <c r="S748" s="118">
        <v>0</v>
      </c>
      <c r="T748" s="118">
        <v>0</v>
      </c>
      <c r="U748" s="118">
        <v>0</v>
      </c>
      <c r="V748" s="118">
        <v>7.4</v>
      </c>
      <c r="W748" s="118" t="s">
        <v>187</v>
      </c>
    </row>
    <row r="749" spans="1:23"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187</v>
      </c>
      <c r="W749" s="118" t="s">
        <v>187</v>
      </c>
    </row>
    <row r="750" spans="1:23" ht="13.5" customHeight="1" x14ac:dyDescent="0.25">
      <c r="A750" s="170">
        <v>0.114583333333333</v>
      </c>
      <c r="B750" s="118">
        <v>1</v>
      </c>
      <c r="C750" s="118">
        <v>0</v>
      </c>
      <c r="D750" s="118">
        <v>0</v>
      </c>
      <c r="E750" s="118">
        <v>0</v>
      </c>
      <c r="F750" s="118">
        <v>0</v>
      </c>
      <c r="G750" s="118">
        <v>1</v>
      </c>
      <c r="H750" s="118">
        <v>0</v>
      </c>
      <c r="I750" s="118">
        <v>0</v>
      </c>
      <c r="J750" s="118">
        <v>0</v>
      </c>
      <c r="K750" s="118">
        <v>0</v>
      </c>
      <c r="L750" s="118">
        <v>0</v>
      </c>
      <c r="M750" s="118">
        <v>0</v>
      </c>
      <c r="N750" s="118">
        <v>0</v>
      </c>
      <c r="O750" s="118">
        <v>0</v>
      </c>
      <c r="P750" s="118">
        <v>0</v>
      </c>
      <c r="Q750" s="118">
        <v>0</v>
      </c>
      <c r="R750" s="118">
        <v>0</v>
      </c>
      <c r="S750" s="118">
        <v>0</v>
      </c>
      <c r="T750" s="118">
        <v>0</v>
      </c>
      <c r="U750" s="118">
        <v>0</v>
      </c>
      <c r="V750" s="118">
        <v>29.2</v>
      </c>
      <c r="W750" s="118" t="s">
        <v>187</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187</v>
      </c>
      <c r="W751" s="118" t="s">
        <v>187</v>
      </c>
    </row>
    <row r="752" spans="1:23" ht="13.5" customHeight="1" x14ac:dyDescent="0.25">
      <c r="A752" s="170">
        <v>0.13541666666666699</v>
      </c>
      <c r="B752" s="118">
        <v>1</v>
      </c>
      <c r="C752" s="118">
        <v>0</v>
      </c>
      <c r="D752" s="118">
        <v>0</v>
      </c>
      <c r="E752" s="118">
        <v>0</v>
      </c>
      <c r="F752" s="118">
        <v>0</v>
      </c>
      <c r="G752" s="118">
        <v>1</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v>26.8</v>
      </c>
      <c r="W752" s="118" t="s">
        <v>187</v>
      </c>
    </row>
    <row r="753" spans="1:23" ht="13.5" customHeight="1" x14ac:dyDescent="0.25">
      <c r="A753" s="170">
        <v>0.14583333333333301</v>
      </c>
      <c r="B753" s="118">
        <v>0</v>
      </c>
      <c r="C753" s="118">
        <v>0</v>
      </c>
      <c r="D753" s="118">
        <v>0</v>
      </c>
      <c r="E753" s="118">
        <v>0</v>
      </c>
      <c r="F753" s="118">
        <v>0</v>
      </c>
      <c r="G753" s="118">
        <v>0</v>
      </c>
      <c r="H753" s="118">
        <v>0</v>
      </c>
      <c r="I753" s="118">
        <v>0</v>
      </c>
      <c r="J753" s="118">
        <v>0</v>
      </c>
      <c r="K753" s="118">
        <v>0</v>
      </c>
      <c r="L753" s="118">
        <v>0</v>
      </c>
      <c r="M753" s="118">
        <v>0</v>
      </c>
      <c r="N753" s="118">
        <v>0</v>
      </c>
      <c r="O753" s="118">
        <v>0</v>
      </c>
      <c r="P753" s="118">
        <v>0</v>
      </c>
      <c r="Q753" s="118">
        <v>0</v>
      </c>
      <c r="R753" s="118">
        <v>0</v>
      </c>
      <c r="S753" s="118">
        <v>0</v>
      </c>
      <c r="T753" s="118">
        <v>0</v>
      </c>
      <c r="U753" s="118">
        <v>0</v>
      </c>
      <c r="V753" s="118" t="s">
        <v>187</v>
      </c>
      <c r="W753" s="118" t="s">
        <v>187</v>
      </c>
    </row>
    <row r="754" spans="1:23" ht="13.5" customHeight="1" x14ac:dyDescent="0.25">
      <c r="A754" s="170">
        <v>0.15625</v>
      </c>
      <c r="B754" s="118">
        <v>1</v>
      </c>
      <c r="C754" s="118">
        <v>0</v>
      </c>
      <c r="D754" s="118">
        <v>0</v>
      </c>
      <c r="E754" s="118">
        <v>0</v>
      </c>
      <c r="F754" s="118">
        <v>0</v>
      </c>
      <c r="G754" s="118">
        <v>1</v>
      </c>
      <c r="H754" s="118">
        <v>0</v>
      </c>
      <c r="I754" s="118">
        <v>0</v>
      </c>
      <c r="J754" s="118">
        <v>0</v>
      </c>
      <c r="K754" s="118">
        <v>0</v>
      </c>
      <c r="L754" s="118">
        <v>0</v>
      </c>
      <c r="M754" s="118">
        <v>0</v>
      </c>
      <c r="N754" s="118">
        <v>0</v>
      </c>
      <c r="O754" s="118">
        <v>0</v>
      </c>
      <c r="P754" s="118">
        <v>0</v>
      </c>
      <c r="Q754" s="118">
        <v>0</v>
      </c>
      <c r="R754" s="118">
        <v>0</v>
      </c>
      <c r="S754" s="118">
        <v>0</v>
      </c>
      <c r="T754" s="118">
        <v>0</v>
      </c>
      <c r="U754" s="118">
        <v>0</v>
      </c>
      <c r="V754" s="118">
        <v>26.2</v>
      </c>
      <c r="W754" s="118" t="s">
        <v>187</v>
      </c>
    </row>
    <row r="755" spans="1:23" ht="13.5" customHeight="1" x14ac:dyDescent="0.25">
      <c r="A755" s="170">
        <v>0.16666666666666699</v>
      </c>
      <c r="B755" s="118">
        <v>2</v>
      </c>
      <c r="C755" s="118">
        <v>0</v>
      </c>
      <c r="D755" s="118">
        <v>0</v>
      </c>
      <c r="E755" s="118">
        <v>1</v>
      </c>
      <c r="F755" s="118">
        <v>0</v>
      </c>
      <c r="G755" s="118">
        <v>1</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v>22</v>
      </c>
      <c r="W755" s="118" t="s">
        <v>187</v>
      </c>
    </row>
    <row r="756" spans="1:23" ht="13.5" customHeight="1" x14ac:dyDescent="0.25">
      <c r="A756" s="170">
        <v>0.17708333333333301</v>
      </c>
      <c r="B756" s="118">
        <v>0</v>
      </c>
      <c r="C756" s="118">
        <v>0</v>
      </c>
      <c r="D756" s="118">
        <v>0</v>
      </c>
      <c r="E756" s="118">
        <v>0</v>
      </c>
      <c r="F756" s="118">
        <v>0</v>
      </c>
      <c r="G756" s="118">
        <v>0</v>
      </c>
      <c r="H756" s="118">
        <v>0</v>
      </c>
      <c r="I756" s="118">
        <v>0</v>
      </c>
      <c r="J756" s="118">
        <v>0</v>
      </c>
      <c r="K756" s="118">
        <v>0</v>
      </c>
      <c r="L756" s="118">
        <v>0</v>
      </c>
      <c r="M756" s="118">
        <v>0</v>
      </c>
      <c r="N756" s="118">
        <v>0</v>
      </c>
      <c r="O756" s="118">
        <v>0</v>
      </c>
      <c r="P756" s="118">
        <v>0</v>
      </c>
      <c r="Q756" s="118">
        <v>0</v>
      </c>
      <c r="R756" s="118">
        <v>0</v>
      </c>
      <c r="S756" s="118">
        <v>0</v>
      </c>
      <c r="T756" s="118">
        <v>0</v>
      </c>
      <c r="U756" s="118">
        <v>0</v>
      </c>
      <c r="V756" s="118" t="s">
        <v>187</v>
      </c>
      <c r="W756" s="118" t="s">
        <v>187</v>
      </c>
    </row>
    <row r="757" spans="1:23" ht="13.5" customHeight="1" x14ac:dyDescent="0.25">
      <c r="A757" s="170">
        <v>0.1875</v>
      </c>
      <c r="B757" s="118">
        <v>1</v>
      </c>
      <c r="C757" s="118">
        <v>0</v>
      </c>
      <c r="D757" s="118">
        <v>0</v>
      </c>
      <c r="E757" s="118">
        <v>0</v>
      </c>
      <c r="F757" s="118">
        <v>1</v>
      </c>
      <c r="G757" s="118">
        <v>0</v>
      </c>
      <c r="H757" s="118">
        <v>0</v>
      </c>
      <c r="I757" s="118">
        <v>0</v>
      </c>
      <c r="J757" s="118">
        <v>0</v>
      </c>
      <c r="K757" s="118">
        <v>0</v>
      </c>
      <c r="L757" s="118">
        <v>0</v>
      </c>
      <c r="M757" s="118">
        <v>0</v>
      </c>
      <c r="N757" s="118">
        <v>0</v>
      </c>
      <c r="O757" s="118">
        <v>0</v>
      </c>
      <c r="P757" s="118">
        <v>0</v>
      </c>
      <c r="Q757" s="118">
        <v>0</v>
      </c>
      <c r="R757" s="118">
        <v>0</v>
      </c>
      <c r="S757" s="118">
        <v>0</v>
      </c>
      <c r="T757" s="118">
        <v>0</v>
      </c>
      <c r="U757" s="118">
        <v>0</v>
      </c>
      <c r="V757" s="118">
        <v>22</v>
      </c>
      <c r="W757" s="118" t="s">
        <v>187</v>
      </c>
    </row>
    <row r="758" spans="1:23" ht="13.5" customHeight="1" x14ac:dyDescent="0.25">
      <c r="A758" s="170">
        <v>0.19791666666666699</v>
      </c>
      <c r="B758" s="118">
        <v>2</v>
      </c>
      <c r="C758" s="118">
        <v>0</v>
      </c>
      <c r="D758" s="118">
        <v>0</v>
      </c>
      <c r="E758" s="118">
        <v>0</v>
      </c>
      <c r="F758" s="118">
        <v>1</v>
      </c>
      <c r="G758" s="118">
        <v>1</v>
      </c>
      <c r="H758" s="118">
        <v>0</v>
      </c>
      <c r="I758" s="118">
        <v>0</v>
      </c>
      <c r="J758" s="118">
        <v>0</v>
      </c>
      <c r="K758" s="118">
        <v>0</v>
      </c>
      <c r="L758" s="118">
        <v>0</v>
      </c>
      <c r="M758" s="118">
        <v>0</v>
      </c>
      <c r="N758" s="118">
        <v>0</v>
      </c>
      <c r="O758" s="118">
        <v>0</v>
      </c>
      <c r="P758" s="118">
        <v>0</v>
      </c>
      <c r="Q758" s="118">
        <v>0</v>
      </c>
      <c r="R758" s="118">
        <v>0</v>
      </c>
      <c r="S758" s="118">
        <v>0</v>
      </c>
      <c r="T758" s="118">
        <v>0</v>
      </c>
      <c r="U758" s="118">
        <v>0</v>
      </c>
      <c r="V758" s="118">
        <v>25.2</v>
      </c>
      <c r="W758" s="118" t="s">
        <v>187</v>
      </c>
    </row>
    <row r="759" spans="1:23" ht="13.5" customHeight="1" x14ac:dyDescent="0.25">
      <c r="A759" s="170">
        <v>0.20833333333333301</v>
      </c>
      <c r="B759" s="118">
        <v>0</v>
      </c>
      <c r="C759" s="118">
        <v>0</v>
      </c>
      <c r="D759" s="118">
        <v>0</v>
      </c>
      <c r="E759" s="118">
        <v>0</v>
      </c>
      <c r="F759" s="118">
        <v>0</v>
      </c>
      <c r="G759" s="118">
        <v>0</v>
      </c>
      <c r="H759" s="118">
        <v>0</v>
      </c>
      <c r="I759" s="118">
        <v>0</v>
      </c>
      <c r="J759" s="118">
        <v>0</v>
      </c>
      <c r="K759" s="118">
        <v>0</v>
      </c>
      <c r="L759" s="118">
        <v>0</v>
      </c>
      <c r="M759" s="118">
        <v>0</v>
      </c>
      <c r="N759" s="118">
        <v>0</v>
      </c>
      <c r="O759" s="118">
        <v>0</v>
      </c>
      <c r="P759" s="118">
        <v>0</v>
      </c>
      <c r="Q759" s="118">
        <v>0</v>
      </c>
      <c r="R759" s="118">
        <v>0</v>
      </c>
      <c r="S759" s="118">
        <v>0</v>
      </c>
      <c r="T759" s="118">
        <v>0</v>
      </c>
      <c r="U759" s="118">
        <v>0</v>
      </c>
      <c r="V759" s="118" t="s">
        <v>187</v>
      </c>
      <c r="W759" s="118" t="s">
        <v>187</v>
      </c>
    </row>
    <row r="760" spans="1:23" ht="13.5" customHeight="1" x14ac:dyDescent="0.25">
      <c r="A760" s="170">
        <v>0.21875</v>
      </c>
      <c r="B760" s="118">
        <v>1</v>
      </c>
      <c r="C760" s="118">
        <v>0</v>
      </c>
      <c r="D760" s="118">
        <v>0</v>
      </c>
      <c r="E760" s="118">
        <v>0</v>
      </c>
      <c r="F760" s="118">
        <v>0</v>
      </c>
      <c r="G760" s="118">
        <v>1</v>
      </c>
      <c r="H760" s="118">
        <v>0</v>
      </c>
      <c r="I760" s="118">
        <v>0</v>
      </c>
      <c r="J760" s="118">
        <v>0</v>
      </c>
      <c r="K760" s="118">
        <v>0</v>
      </c>
      <c r="L760" s="118">
        <v>0</v>
      </c>
      <c r="M760" s="118">
        <v>0</v>
      </c>
      <c r="N760" s="118">
        <v>0</v>
      </c>
      <c r="O760" s="118">
        <v>0</v>
      </c>
      <c r="P760" s="118">
        <v>0</v>
      </c>
      <c r="Q760" s="118">
        <v>0</v>
      </c>
      <c r="R760" s="118">
        <v>0</v>
      </c>
      <c r="S760" s="118">
        <v>0</v>
      </c>
      <c r="T760" s="118">
        <v>0</v>
      </c>
      <c r="U760" s="118">
        <v>0</v>
      </c>
      <c r="V760" s="118">
        <v>25.1</v>
      </c>
      <c r="W760" s="118" t="s">
        <v>187</v>
      </c>
    </row>
    <row r="761" spans="1:23" ht="13.5" customHeight="1" x14ac:dyDescent="0.25">
      <c r="A761" s="170">
        <v>0.22916666666666699</v>
      </c>
      <c r="B761" s="118">
        <v>3</v>
      </c>
      <c r="C761" s="118">
        <v>0</v>
      </c>
      <c r="D761" s="118">
        <v>0</v>
      </c>
      <c r="E761" s="118">
        <v>1</v>
      </c>
      <c r="F761" s="118">
        <v>0</v>
      </c>
      <c r="G761" s="118">
        <v>1</v>
      </c>
      <c r="H761" s="118">
        <v>1</v>
      </c>
      <c r="I761" s="118">
        <v>0</v>
      </c>
      <c r="J761" s="118">
        <v>0</v>
      </c>
      <c r="K761" s="118">
        <v>0</v>
      </c>
      <c r="L761" s="118">
        <v>0</v>
      </c>
      <c r="M761" s="118">
        <v>0</v>
      </c>
      <c r="N761" s="118">
        <v>0</v>
      </c>
      <c r="O761" s="118">
        <v>0</v>
      </c>
      <c r="P761" s="118">
        <v>0</v>
      </c>
      <c r="Q761" s="118">
        <v>0</v>
      </c>
      <c r="R761" s="118">
        <v>0</v>
      </c>
      <c r="S761" s="118">
        <v>0</v>
      </c>
      <c r="T761" s="118">
        <v>0</v>
      </c>
      <c r="U761" s="118">
        <v>0</v>
      </c>
      <c r="V761" s="118">
        <v>26.6</v>
      </c>
      <c r="W761" s="118" t="s">
        <v>187</v>
      </c>
    </row>
    <row r="762" spans="1:23" ht="13.5" customHeight="1" x14ac:dyDescent="0.25">
      <c r="A762" s="170">
        <v>0.23958333333333301</v>
      </c>
      <c r="B762" s="118">
        <v>1</v>
      </c>
      <c r="C762" s="118">
        <v>0</v>
      </c>
      <c r="D762" s="118">
        <v>0</v>
      </c>
      <c r="E762" s="118">
        <v>0</v>
      </c>
      <c r="F762" s="118">
        <v>0</v>
      </c>
      <c r="G762" s="118">
        <v>1</v>
      </c>
      <c r="H762" s="118">
        <v>0</v>
      </c>
      <c r="I762" s="118">
        <v>0</v>
      </c>
      <c r="J762" s="118">
        <v>0</v>
      </c>
      <c r="K762" s="118">
        <v>0</v>
      </c>
      <c r="L762" s="118">
        <v>0</v>
      </c>
      <c r="M762" s="118">
        <v>0</v>
      </c>
      <c r="N762" s="118">
        <v>0</v>
      </c>
      <c r="O762" s="118">
        <v>0</v>
      </c>
      <c r="P762" s="118">
        <v>0</v>
      </c>
      <c r="Q762" s="118">
        <v>0</v>
      </c>
      <c r="R762" s="118">
        <v>0</v>
      </c>
      <c r="S762" s="118">
        <v>0</v>
      </c>
      <c r="T762" s="118">
        <v>0</v>
      </c>
      <c r="U762" s="118">
        <v>0</v>
      </c>
      <c r="V762" s="118">
        <v>27.1</v>
      </c>
      <c r="W762" s="118" t="s">
        <v>187</v>
      </c>
    </row>
    <row r="763" spans="1:23" ht="13.5" customHeight="1" x14ac:dyDescent="0.25">
      <c r="A763" s="170">
        <v>0.25</v>
      </c>
      <c r="B763" s="118">
        <v>3</v>
      </c>
      <c r="C763" s="118">
        <v>0</v>
      </c>
      <c r="D763" s="118">
        <v>0</v>
      </c>
      <c r="E763" s="118">
        <v>0</v>
      </c>
      <c r="F763" s="118">
        <v>1</v>
      </c>
      <c r="G763" s="118">
        <v>2</v>
      </c>
      <c r="H763" s="118">
        <v>0</v>
      </c>
      <c r="I763" s="118">
        <v>0</v>
      </c>
      <c r="J763" s="118">
        <v>0</v>
      </c>
      <c r="K763" s="118">
        <v>0</v>
      </c>
      <c r="L763" s="118">
        <v>0</v>
      </c>
      <c r="M763" s="118">
        <v>0</v>
      </c>
      <c r="N763" s="118">
        <v>0</v>
      </c>
      <c r="O763" s="118">
        <v>0</v>
      </c>
      <c r="P763" s="118">
        <v>0</v>
      </c>
      <c r="Q763" s="118">
        <v>0</v>
      </c>
      <c r="R763" s="118">
        <v>0</v>
      </c>
      <c r="S763" s="118">
        <v>0</v>
      </c>
      <c r="T763" s="118">
        <v>0</v>
      </c>
      <c r="U763" s="118">
        <v>0</v>
      </c>
      <c r="V763" s="118">
        <v>26.4</v>
      </c>
      <c r="W763" s="118" t="s">
        <v>187</v>
      </c>
    </row>
    <row r="764" spans="1:23" ht="13.5" customHeight="1" x14ac:dyDescent="0.25">
      <c r="A764" s="170">
        <v>0.26041666666666702</v>
      </c>
      <c r="B764" s="118">
        <v>9</v>
      </c>
      <c r="C764" s="118">
        <v>0</v>
      </c>
      <c r="D764" s="118">
        <v>0</v>
      </c>
      <c r="E764" s="118">
        <v>0</v>
      </c>
      <c r="F764" s="118">
        <v>3</v>
      </c>
      <c r="G764" s="118">
        <v>5</v>
      </c>
      <c r="H764" s="118">
        <v>1</v>
      </c>
      <c r="I764" s="118">
        <v>0</v>
      </c>
      <c r="J764" s="118">
        <v>0</v>
      </c>
      <c r="K764" s="118">
        <v>0</v>
      </c>
      <c r="L764" s="118">
        <v>0</v>
      </c>
      <c r="M764" s="118">
        <v>0</v>
      </c>
      <c r="N764" s="118">
        <v>0</v>
      </c>
      <c r="O764" s="118">
        <v>0</v>
      </c>
      <c r="P764" s="118">
        <v>0</v>
      </c>
      <c r="Q764" s="118">
        <v>0</v>
      </c>
      <c r="R764" s="118">
        <v>0</v>
      </c>
      <c r="S764" s="118">
        <v>0</v>
      </c>
      <c r="T764" s="118">
        <v>0</v>
      </c>
      <c r="U764" s="118">
        <v>0</v>
      </c>
      <c r="V764" s="118">
        <v>26.9</v>
      </c>
      <c r="W764" s="118" t="s">
        <v>187</v>
      </c>
    </row>
    <row r="765" spans="1:23" ht="13.5" customHeight="1" x14ac:dyDescent="0.25">
      <c r="A765" s="170">
        <v>0.27083333333333298</v>
      </c>
      <c r="B765" s="118">
        <v>14</v>
      </c>
      <c r="C765" s="118">
        <v>0</v>
      </c>
      <c r="D765" s="118">
        <v>2</v>
      </c>
      <c r="E765" s="118">
        <v>2</v>
      </c>
      <c r="F765" s="118">
        <v>2</v>
      </c>
      <c r="G765" s="118">
        <v>8</v>
      </c>
      <c r="H765" s="118">
        <v>0</v>
      </c>
      <c r="I765" s="118">
        <v>0</v>
      </c>
      <c r="J765" s="118">
        <v>0</v>
      </c>
      <c r="K765" s="118">
        <v>0</v>
      </c>
      <c r="L765" s="118">
        <v>0</v>
      </c>
      <c r="M765" s="118">
        <v>0</v>
      </c>
      <c r="N765" s="118">
        <v>0</v>
      </c>
      <c r="O765" s="118">
        <v>0</v>
      </c>
      <c r="P765" s="118">
        <v>0</v>
      </c>
      <c r="Q765" s="118">
        <v>0</v>
      </c>
      <c r="R765" s="118">
        <v>0</v>
      </c>
      <c r="S765" s="118">
        <v>0</v>
      </c>
      <c r="T765" s="118">
        <v>0</v>
      </c>
      <c r="U765" s="118">
        <v>0</v>
      </c>
      <c r="V765" s="118">
        <v>23</v>
      </c>
      <c r="W765" s="118">
        <v>27.6</v>
      </c>
    </row>
    <row r="766" spans="1:23" ht="13.5" customHeight="1" x14ac:dyDescent="0.25">
      <c r="A766" s="170">
        <v>0.28125</v>
      </c>
      <c r="B766" s="118">
        <v>19</v>
      </c>
      <c r="C766" s="118">
        <v>0</v>
      </c>
      <c r="D766" s="118">
        <v>1</v>
      </c>
      <c r="E766" s="118">
        <v>2</v>
      </c>
      <c r="F766" s="118">
        <v>13</v>
      </c>
      <c r="G766" s="118">
        <v>3</v>
      </c>
      <c r="H766" s="118">
        <v>0</v>
      </c>
      <c r="I766" s="118">
        <v>0</v>
      </c>
      <c r="J766" s="118">
        <v>0</v>
      </c>
      <c r="K766" s="118">
        <v>0</v>
      </c>
      <c r="L766" s="118">
        <v>0</v>
      </c>
      <c r="M766" s="118">
        <v>0</v>
      </c>
      <c r="N766" s="118">
        <v>0</v>
      </c>
      <c r="O766" s="118">
        <v>0</v>
      </c>
      <c r="P766" s="118">
        <v>0</v>
      </c>
      <c r="Q766" s="118">
        <v>0</v>
      </c>
      <c r="R766" s="118">
        <v>0</v>
      </c>
      <c r="S766" s="118">
        <v>0</v>
      </c>
      <c r="T766" s="118">
        <v>0</v>
      </c>
      <c r="U766" s="118">
        <v>0</v>
      </c>
      <c r="V766" s="118">
        <v>23.1</v>
      </c>
      <c r="W766" s="118">
        <v>25.8</v>
      </c>
    </row>
    <row r="767" spans="1:23" ht="13.5" customHeight="1" x14ac:dyDescent="0.25">
      <c r="A767" s="170">
        <v>0.29166666666666702</v>
      </c>
      <c r="B767" s="118">
        <v>33</v>
      </c>
      <c r="C767" s="118">
        <v>0</v>
      </c>
      <c r="D767" s="118">
        <v>8</v>
      </c>
      <c r="E767" s="118">
        <v>10</v>
      </c>
      <c r="F767" s="118">
        <v>8</v>
      </c>
      <c r="G767" s="118">
        <v>7</v>
      </c>
      <c r="H767" s="118">
        <v>0</v>
      </c>
      <c r="I767" s="118">
        <v>0</v>
      </c>
      <c r="J767" s="118">
        <v>0</v>
      </c>
      <c r="K767" s="118">
        <v>0</v>
      </c>
      <c r="L767" s="118">
        <v>0</v>
      </c>
      <c r="M767" s="118">
        <v>0</v>
      </c>
      <c r="N767" s="118">
        <v>0</v>
      </c>
      <c r="O767" s="118">
        <v>0</v>
      </c>
      <c r="P767" s="118">
        <v>0</v>
      </c>
      <c r="Q767" s="118">
        <v>0</v>
      </c>
      <c r="R767" s="118">
        <v>0</v>
      </c>
      <c r="S767" s="118">
        <v>0</v>
      </c>
      <c r="T767" s="118">
        <v>0</v>
      </c>
      <c r="U767" s="118">
        <v>0</v>
      </c>
      <c r="V767" s="118">
        <v>19.899999999999999</v>
      </c>
      <c r="W767" s="118">
        <v>25.5</v>
      </c>
    </row>
    <row r="768" spans="1:23" ht="13.5" customHeight="1" x14ac:dyDescent="0.25">
      <c r="A768" s="170">
        <v>0.30208333333333298</v>
      </c>
      <c r="B768" s="118">
        <v>34</v>
      </c>
      <c r="C768" s="118">
        <v>0</v>
      </c>
      <c r="D768" s="118">
        <v>5</v>
      </c>
      <c r="E768" s="118">
        <v>7</v>
      </c>
      <c r="F768" s="118">
        <v>8</v>
      </c>
      <c r="G768" s="118">
        <v>13</v>
      </c>
      <c r="H768" s="118">
        <v>1</v>
      </c>
      <c r="I768" s="118">
        <v>0</v>
      </c>
      <c r="J768" s="118">
        <v>0</v>
      </c>
      <c r="K768" s="118">
        <v>0</v>
      </c>
      <c r="L768" s="118">
        <v>0</v>
      </c>
      <c r="M768" s="118">
        <v>0</v>
      </c>
      <c r="N768" s="118">
        <v>0</v>
      </c>
      <c r="O768" s="118">
        <v>0</v>
      </c>
      <c r="P768" s="118">
        <v>0</v>
      </c>
      <c r="Q768" s="118">
        <v>0</v>
      </c>
      <c r="R768" s="118">
        <v>0</v>
      </c>
      <c r="S768" s="118">
        <v>0</v>
      </c>
      <c r="T768" s="118">
        <v>0</v>
      </c>
      <c r="U768" s="118">
        <v>0</v>
      </c>
      <c r="V768" s="118">
        <v>22</v>
      </c>
      <c r="W768" s="118">
        <v>27.3</v>
      </c>
    </row>
    <row r="769" spans="1:23" ht="13.5" customHeight="1" x14ac:dyDescent="0.25">
      <c r="A769" s="170">
        <v>0.3125</v>
      </c>
      <c r="B769" s="118">
        <v>44</v>
      </c>
      <c r="C769" s="118">
        <v>0</v>
      </c>
      <c r="D769" s="118">
        <v>5</v>
      </c>
      <c r="E769" s="118">
        <v>12</v>
      </c>
      <c r="F769" s="118">
        <v>16</v>
      </c>
      <c r="G769" s="118">
        <v>10</v>
      </c>
      <c r="H769" s="118">
        <v>1</v>
      </c>
      <c r="I769" s="118">
        <v>0</v>
      </c>
      <c r="J769" s="118">
        <v>0</v>
      </c>
      <c r="K769" s="118">
        <v>0</v>
      </c>
      <c r="L769" s="118">
        <v>0</v>
      </c>
      <c r="M769" s="118">
        <v>0</v>
      </c>
      <c r="N769" s="118">
        <v>0</v>
      </c>
      <c r="O769" s="118">
        <v>0</v>
      </c>
      <c r="P769" s="118">
        <v>0</v>
      </c>
      <c r="Q769" s="118">
        <v>0</v>
      </c>
      <c r="R769" s="118">
        <v>0</v>
      </c>
      <c r="S769" s="118">
        <v>0</v>
      </c>
      <c r="T769" s="118">
        <v>0</v>
      </c>
      <c r="U769" s="118">
        <v>0</v>
      </c>
      <c r="V769" s="118">
        <v>21.6</v>
      </c>
      <c r="W769" s="118">
        <v>28.1</v>
      </c>
    </row>
    <row r="770" spans="1:23" ht="13.5" customHeight="1" x14ac:dyDescent="0.25">
      <c r="A770" s="170">
        <v>0.32291666666666702</v>
      </c>
      <c r="B770" s="118">
        <v>46</v>
      </c>
      <c r="C770" s="118">
        <v>3</v>
      </c>
      <c r="D770" s="118">
        <v>6</v>
      </c>
      <c r="E770" s="118">
        <v>20</v>
      </c>
      <c r="F770" s="118">
        <v>12</v>
      </c>
      <c r="G770" s="118">
        <v>5</v>
      </c>
      <c r="H770" s="118">
        <v>0</v>
      </c>
      <c r="I770" s="118">
        <v>0</v>
      </c>
      <c r="J770" s="118">
        <v>0</v>
      </c>
      <c r="K770" s="118">
        <v>0</v>
      </c>
      <c r="L770" s="118">
        <v>0</v>
      </c>
      <c r="M770" s="118">
        <v>0</v>
      </c>
      <c r="N770" s="118">
        <v>0</v>
      </c>
      <c r="O770" s="118">
        <v>0</v>
      </c>
      <c r="P770" s="118">
        <v>0</v>
      </c>
      <c r="Q770" s="118">
        <v>0</v>
      </c>
      <c r="R770" s="118">
        <v>0</v>
      </c>
      <c r="S770" s="118">
        <v>0</v>
      </c>
      <c r="T770" s="118">
        <v>0</v>
      </c>
      <c r="U770" s="118">
        <v>0</v>
      </c>
      <c r="V770" s="118">
        <v>18.8</v>
      </c>
      <c r="W770" s="118">
        <v>22.9</v>
      </c>
    </row>
    <row r="771" spans="1:23" ht="13.5" customHeight="1" x14ac:dyDescent="0.25">
      <c r="A771" s="170">
        <v>0.33333333333333298</v>
      </c>
      <c r="B771" s="118">
        <v>47</v>
      </c>
      <c r="C771" s="118">
        <v>0</v>
      </c>
      <c r="D771" s="118">
        <v>8</v>
      </c>
      <c r="E771" s="118">
        <v>13</v>
      </c>
      <c r="F771" s="118">
        <v>25</v>
      </c>
      <c r="G771" s="118">
        <v>1</v>
      </c>
      <c r="H771" s="118">
        <v>0</v>
      </c>
      <c r="I771" s="118">
        <v>0</v>
      </c>
      <c r="J771" s="118">
        <v>0</v>
      </c>
      <c r="K771" s="118">
        <v>0</v>
      </c>
      <c r="L771" s="118">
        <v>0</v>
      </c>
      <c r="M771" s="118">
        <v>0</v>
      </c>
      <c r="N771" s="118">
        <v>0</v>
      </c>
      <c r="O771" s="118">
        <v>0</v>
      </c>
      <c r="P771" s="118">
        <v>0</v>
      </c>
      <c r="Q771" s="118">
        <v>0</v>
      </c>
      <c r="R771" s="118">
        <v>0</v>
      </c>
      <c r="S771" s="118">
        <v>0</v>
      </c>
      <c r="T771" s="118">
        <v>0</v>
      </c>
      <c r="U771" s="118">
        <v>0</v>
      </c>
      <c r="V771" s="118">
        <v>19.600000000000001</v>
      </c>
      <c r="W771" s="118">
        <v>24</v>
      </c>
    </row>
    <row r="772" spans="1:23" ht="13.5" customHeight="1" x14ac:dyDescent="0.25">
      <c r="A772" s="170">
        <v>0.34375</v>
      </c>
      <c r="B772" s="118">
        <v>48</v>
      </c>
      <c r="C772" s="118">
        <v>1</v>
      </c>
      <c r="D772" s="118">
        <v>6</v>
      </c>
      <c r="E772" s="118">
        <v>15</v>
      </c>
      <c r="F772" s="118">
        <v>23</v>
      </c>
      <c r="G772" s="118">
        <v>3</v>
      </c>
      <c r="H772" s="118">
        <v>0</v>
      </c>
      <c r="I772" s="118">
        <v>0</v>
      </c>
      <c r="J772" s="118">
        <v>0</v>
      </c>
      <c r="K772" s="118">
        <v>0</v>
      </c>
      <c r="L772" s="118">
        <v>0</v>
      </c>
      <c r="M772" s="118">
        <v>0</v>
      </c>
      <c r="N772" s="118">
        <v>0</v>
      </c>
      <c r="O772" s="118">
        <v>0</v>
      </c>
      <c r="P772" s="118">
        <v>0</v>
      </c>
      <c r="Q772" s="118">
        <v>0</v>
      </c>
      <c r="R772" s="118">
        <v>0</v>
      </c>
      <c r="S772" s="118">
        <v>0</v>
      </c>
      <c r="T772" s="118">
        <v>0</v>
      </c>
      <c r="U772" s="118">
        <v>0</v>
      </c>
      <c r="V772" s="118">
        <v>19.8</v>
      </c>
      <c r="W772" s="118">
        <v>23.5</v>
      </c>
    </row>
    <row r="773" spans="1:23" ht="13.5" customHeight="1" x14ac:dyDescent="0.25">
      <c r="A773" s="170">
        <v>0.35416666666666702</v>
      </c>
      <c r="B773" s="118">
        <v>50</v>
      </c>
      <c r="C773" s="118">
        <v>1</v>
      </c>
      <c r="D773" s="118">
        <v>11</v>
      </c>
      <c r="E773" s="118">
        <v>18</v>
      </c>
      <c r="F773" s="118">
        <v>16</v>
      </c>
      <c r="G773" s="118">
        <v>4</v>
      </c>
      <c r="H773" s="118">
        <v>0</v>
      </c>
      <c r="I773" s="118">
        <v>0</v>
      </c>
      <c r="J773" s="118">
        <v>0</v>
      </c>
      <c r="K773" s="118">
        <v>0</v>
      </c>
      <c r="L773" s="118">
        <v>0</v>
      </c>
      <c r="M773" s="118">
        <v>0</v>
      </c>
      <c r="N773" s="118">
        <v>0</v>
      </c>
      <c r="O773" s="118">
        <v>0</v>
      </c>
      <c r="P773" s="118">
        <v>0</v>
      </c>
      <c r="Q773" s="118">
        <v>0</v>
      </c>
      <c r="R773" s="118">
        <v>0</v>
      </c>
      <c r="S773" s="118">
        <v>0</v>
      </c>
      <c r="T773" s="118">
        <v>0</v>
      </c>
      <c r="U773" s="118">
        <v>0</v>
      </c>
      <c r="V773" s="118">
        <v>18.5</v>
      </c>
      <c r="W773" s="118">
        <v>22.1</v>
      </c>
    </row>
    <row r="774" spans="1:23" ht="13.5" customHeight="1" x14ac:dyDescent="0.25">
      <c r="A774" s="170">
        <v>0.36458333333333298</v>
      </c>
      <c r="B774" s="118">
        <v>54</v>
      </c>
      <c r="C774" s="118">
        <v>0</v>
      </c>
      <c r="D774" s="118">
        <v>5</v>
      </c>
      <c r="E774" s="118">
        <v>32</v>
      </c>
      <c r="F774" s="118">
        <v>15</v>
      </c>
      <c r="G774" s="118">
        <v>2</v>
      </c>
      <c r="H774" s="118">
        <v>0</v>
      </c>
      <c r="I774" s="118">
        <v>0</v>
      </c>
      <c r="J774" s="118">
        <v>0</v>
      </c>
      <c r="K774" s="118">
        <v>0</v>
      </c>
      <c r="L774" s="118">
        <v>0</v>
      </c>
      <c r="M774" s="118">
        <v>0</v>
      </c>
      <c r="N774" s="118">
        <v>0</v>
      </c>
      <c r="O774" s="118">
        <v>0</v>
      </c>
      <c r="P774" s="118">
        <v>0</v>
      </c>
      <c r="Q774" s="118">
        <v>0</v>
      </c>
      <c r="R774" s="118">
        <v>0</v>
      </c>
      <c r="S774" s="118">
        <v>0</v>
      </c>
      <c r="T774" s="118">
        <v>0</v>
      </c>
      <c r="U774" s="118">
        <v>0</v>
      </c>
      <c r="V774" s="118">
        <v>19</v>
      </c>
      <c r="W774" s="118">
        <v>21.5</v>
      </c>
    </row>
    <row r="775" spans="1:23" ht="13.5" customHeight="1" x14ac:dyDescent="0.25">
      <c r="A775" s="170">
        <v>0.375</v>
      </c>
      <c r="B775" s="118">
        <v>63</v>
      </c>
      <c r="C775" s="118">
        <v>2</v>
      </c>
      <c r="D775" s="118">
        <v>12</v>
      </c>
      <c r="E775" s="118">
        <v>17</v>
      </c>
      <c r="F775" s="118">
        <v>23</v>
      </c>
      <c r="G775" s="118">
        <v>9</v>
      </c>
      <c r="H775" s="118">
        <v>0</v>
      </c>
      <c r="I775" s="118">
        <v>0</v>
      </c>
      <c r="J775" s="118">
        <v>0</v>
      </c>
      <c r="K775" s="118">
        <v>0</v>
      </c>
      <c r="L775" s="118">
        <v>0</v>
      </c>
      <c r="M775" s="118">
        <v>0</v>
      </c>
      <c r="N775" s="118">
        <v>0</v>
      </c>
      <c r="O775" s="118">
        <v>0</v>
      </c>
      <c r="P775" s="118">
        <v>0</v>
      </c>
      <c r="Q775" s="118">
        <v>0</v>
      </c>
      <c r="R775" s="118">
        <v>0</v>
      </c>
      <c r="S775" s="118">
        <v>0</v>
      </c>
      <c r="T775" s="118">
        <v>0</v>
      </c>
      <c r="U775" s="118">
        <v>0</v>
      </c>
      <c r="V775" s="118">
        <v>19.399999999999999</v>
      </c>
      <c r="W775" s="118">
        <v>24.8</v>
      </c>
    </row>
    <row r="776" spans="1:23" ht="13.5" customHeight="1" x14ac:dyDescent="0.25">
      <c r="A776" s="170">
        <v>0.38541666666666702</v>
      </c>
      <c r="B776" s="118">
        <v>55</v>
      </c>
      <c r="C776" s="118">
        <v>1</v>
      </c>
      <c r="D776" s="118">
        <v>11</v>
      </c>
      <c r="E776" s="118">
        <v>9</v>
      </c>
      <c r="F776" s="118">
        <v>30</v>
      </c>
      <c r="G776" s="118">
        <v>4</v>
      </c>
      <c r="H776" s="118">
        <v>0</v>
      </c>
      <c r="I776" s="118">
        <v>0</v>
      </c>
      <c r="J776" s="118">
        <v>0</v>
      </c>
      <c r="K776" s="118">
        <v>0</v>
      </c>
      <c r="L776" s="118">
        <v>0</v>
      </c>
      <c r="M776" s="118">
        <v>0</v>
      </c>
      <c r="N776" s="118">
        <v>0</v>
      </c>
      <c r="O776" s="118">
        <v>0</v>
      </c>
      <c r="P776" s="118">
        <v>0</v>
      </c>
      <c r="Q776" s="118">
        <v>0</v>
      </c>
      <c r="R776" s="118">
        <v>0</v>
      </c>
      <c r="S776" s="118">
        <v>0</v>
      </c>
      <c r="T776" s="118">
        <v>0</v>
      </c>
      <c r="U776" s="118">
        <v>0</v>
      </c>
      <c r="V776" s="118">
        <v>19.8</v>
      </c>
      <c r="W776" s="118">
        <v>24.6</v>
      </c>
    </row>
    <row r="777" spans="1:23" ht="13.5" customHeight="1" x14ac:dyDescent="0.25">
      <c r="A777" s="170">
        <v>0.39583333333333298</v>
      </c>
      <c r="B777" s="118">
        <v>46</v>
      </c>
      <c r="C777" s="118">
        <v>1</v>
      </c>
      <c r="D777" s="118">
        <v>7</v>
      </c>
      <c r="E777" s="118">
        <v>22</v>
      </c>
      <c r="F777" s="118">
        <v>13</v>
      </c>
      <c r="G777" s="118">
        <v>3</v>
      </c>
      <c r="H777" s="118">
        <v>0</v>
      </c>
      <c r="I777" s="118">
        <v>0</v>
      </c>
      <c r="J777" s="118">
        <v>0</v>
      </c>
      <c r="K777" s="118">
        <v>0</v>
      </c>
      <c r="L777" s="118">
        <v>0</v>
      </c>
      <c r="M777" s="118">
        <v>0</v>
      </c>
      <c r="N777" s="118">
        <v>0</v>
      </c>
      <c r="O777" s="118">
        <v>0</v>
      </c>
      <c r="P777" s="118">
        <v>0</v>
      </c>
      <c r="Q777" s="118">
        <v>0</v>
      </c>
      <c r="R777" s="118">
        <v>0</v>
      </c>
      <c r="S777" s="118">
        <v>0</v>
      </c>
      <c r="T777" s="118">
        <v>0</v>
      </c>
      <c r="U777" s="118">
        <v>0</v>
      </c>
      <c r="V777" s="118">
        <v>18.8</v>
      </c>
      <c r="W777" s="118">
        <v>22.7</v>
      </c>
    </row>
    <row r="778" spans="1:23" ht="13.5" customHeight="1" x14ac:dyDescent="0.25">
      <c r="A778" s="170">
        <v>0.40625</v>
      </c>
      <c r="B778" s="118">
        <v>38</v>
      </c>
      <c r="C778" s="118">
        <v>0</v>
      </c>
      <c r="D778" s="118">
        <v>1</v>
      </c>
      <c r="E778" s="118">
        <v>15</v>
      </c>
      <c r="F778" s="118">
        <v>17</v>
      </c>
      <c r="G778" s="118">
        <v>5</v>
      </c>
      <c r="H778" s="118">
        <v>0</v>
      </c>
      <c r="I778" s="118">
        <v>0</v>
      </c>
      <c r="J778" s="118">
        <v>0</v>
      </c>
      <c r="K778" s="118">
        <v>0</v>
      </c>
      <c r="L778" s="118">
        <v>0</v>
      </c>
      <c r="M778" s="118">
        <v>0</v>
      </c>
      <c r="N778" s="118">
        <v>0</v>
      </c>
      <c r="O778" s="118">
        <v>0</v>
      </c>
      <c r="P778" s="118">
        <v>0</v>
      </c>
      <c r="Q778" s="118">
        <v>0</v>
      </c>
      <c r="R778" s="118">
        <v>0</v>
      </c>
      <c r="S778" s="118">
        <v>0</v>
      </c>
      <c r="T778" s="118">
        <v>0</v>
      </c>
      <c r="U778" s="118">
        <v>0</v>
      </c>
      <c r="V778" s="118">
        <v>21.3</v>
      </c>
      <c r="W778" s="118">
        <v>25</v>
      </c>
    </row>
    <row r="779" spans="1:23" ht="13.5" customHeight="1" x14ac:dyDescent="0.25">
      <c r="A779" s="170">
        <v>0.41666666666666702</v>
      </c>
      <c r="B779" s="118">
        <v>59</v>
      </c>
      <c r="C779" s="118">
        <v>0</v>
      </c>
      <c r="D779" s="118">
        <v>7</v>
      </c>
      <c r="E779" s="118">
        <v>19</v>
      </c>
      <c r="F779" s="118">
        <v>28</v>
      </c>
      <c r="G779" s="118">
        <v>5</v>
      </c>
      <c r="H779" s="118">
        <v>0</v>
      </c>
      <c r="I779" s="118">
        <v>0</v>
      </c>
      <c r="J779" s="118">
        <v>0</v>
      </c>
      <c r="K779" s="118">
        <v>0</v>
      </c>
      <c r="L779" s="118">
        <v>0</v>
      </c>
      <c r="M779" s="118">
        <v>0</v>
      </c>
      <c r="N779" s="118">
        <v>0</v>
      </c>
      <c r="O779" s="118">
        <v>0</v>
      </c>
      <c r="P779" s="118">
        <v>0</v>
      </c>
      <c r="Q779" s="118">
        <v>0</v>
      </c>
      <c r="R779" s="118">
        <v>0</v>
      </c>
      <c r="S779" s="118">
        <v>0</v>
      </c>
      <c r="T779" s="118">
        <v>0</v>
      </c>
      <c r="U779" s="118">
        <v>0</v>
      </c>
      <c r="V779" s="118">
        <v>19.899999999999999</v>
      </c>
      <c r="W779" s="118">
        <v>23.5</v>
      </c>
    </row>
    <row r="780" spans="1:23" ht="13.5" customHeight="1" x14ac:dyDescent="0.25">
      <c r="A780" s="170">
        <v>0.42708333333333298</v>
      </c>
      <c r="B780" s="118">
        <v>39</v>
      </c>
      <c r="C780" s="118">
        <v>0</v>
      </c>
      <c r="D780" s="118">
        <v>4</v>
      </c>
      <c r="E780" s="118">
        <v>12</v>
      </c>
      <c r="F780" s="118">
        <v>20</v>
      </c>
      <c r="G780" s="118">
        <v>3</v>
      </c>
      <c r="H780" s="118">
        <v>0</v>
      </c>
      <c r="I780" s="118">
        <v>0</v>
      </c>
      <c r="J780" s="118">
        <v>0</v>
      </c>
      <c r="K780" s="118">
        <v>0</v>
      </c>
      <c r="L780" s="118">
        <v>0</v>
      </c>
      <c r="M780" s="118">
        <v>0</v>
      </c>
      <c r="N780" s="118">
        <v>0</v>
      </c>
      <c r="O780" s="118">
        <v>0</v>
      </c>
      <c r="P780" s="118">
        <v>0</v>
      </c>
      <c r="Q780" s="118">
        <v>0</v>
      </c>
      <c r="R780" s="118">
        <v>0</v>
      </c>
      <c r="S780" s="118">
        <v>0</v>
      </c>
      <c r="T780" s="118">
        <v>0</v>
      </c>
      <c r="U780" s="118">
        <v>0</v>
      </c>
      <c r="V780" s="118">
        <v>20.3</v>
      </c>
      <c r="W780" s="118">
        <v>23.4</v>
      </c>
    </row>
    <row r="781" spans="1:23" ht="13.5" customHeight="1" x14ac:dyDescent="0.25">
      <c r="A781" s="170">
        <v>0.4375</v>
      </c>
      <c r="B781" s="118">
        <v>44</v>
      </c>
      <c r="C781" s="118">
        <v>2</v>
      </c>
      <c r="D781" s="118">
        <v>5</v>
      </c>
      <c r="E781" s="118">
        <v>11</v>
      </c>
      <c r="F781" s="118">
        <v>24</v>
      </c>
      <c r="G781" s="118">
        <v>2</v>
      </c>
      <c r="H781" s="118">
        <v>0</v>
      </c>
      <c r="I781" s="118">
        <v>0</v>
      </c>
      <c r="J781" s="118">
        <v>0</v>
      </c>
      <c r="K781" s="118">
        <v>0</v>
      </c>
      <c r="L781" s="118">
        <v>0</v>
      </c>
      <c r="M781" s="118">
        <v>0</v>
      </c>
      <c r="N781" s="118">
        <v>0</v>
      </c>
      <c r="O781" s="118">
        <v>0</v>
      </c>
      <c r="P781" s="118">
        <v>0</v>
      </c>
      <c r="Q781" s="118">
        <v>0</v>
      </c>
      <c r="R781" s="118">
        <v>0</v>
      </c>
      <c r="S781" s="118">
        <v>0</v>
      </c>
      <c r="T781" s="118">
        <v>0</v>
      </c>
      <c r="U781" s="118">
        <v>0</v>
      </c>
      <c r="V781" s="118">
        <v>19.600000000000001</v>
      </c>
      <c r="W781" s="118">
        <v>24.1</v>
      </c>
    </row>
    <row r="782" spans="1:23" ht="13.5" customHeight="1" x14ac:dyDescent="0.25">
      <c r="A782" s="170">
        <v>0.44791666666666702</v>
      </c>
      <c r="B782" s="118">
        <v>40</v>
      </c>
      <c r="C782" s="118">
        <v>1</v>
      </c>
      <c r="D782" s="118">
        <v>3</v>
      </c>
      <c r="E782" s="118">
        <v>14</v>
      </c>
      <c r="F782" s="118">
        <v>19</v>
      </c>
      <c r="G782" s="118">
        <v>3</v>
      </c>
      <c r="H782" s="118">
        <v>0</v>
      </c>
      <c r="I782" s="118">
        <v>0</v>
      </c>
      <c r="J782" s="118">
        <v>0</v>
      </c>
      <c r="K782" s="118">
        <v>0</v>
      </c>
      <c r="L782" s="118">
        <v>0</v>
      </c>
      <c r="M782" s="118">
        <v>0</v>
      </c>
      <c r="N782" s="118">
        <v>0</v>
      </c>
      <c r="O782" s="118">
        <v>0</v>
      </c>
      <c r="P782" s="118">
        <v>0</v>
      </c>
      <c r="Q782" s="118">
        <v>0</v>
      </c>
      <c r="R782" s="118">
        <v>0</v>
      </c>
      <c r="S782" s="118">
        <v>0</v>
      </c>
      <c r="T782" s="118">
        <v>0</v>
      </c>
      <c r="U782" s="118">
        <v>0</v>
      </c>
      <c r="V782" s="118">
        <v>20.2</v>
      </c>
      <c r="W782" s="118">
        <v>23.9</v>
      </c>
    </row>
    <row r="783" spans="1:23" ht="13.5" customHeight="1" x14ac:dyDescent="0.25">
      <c r="A783" s="170">
        <v>0.45833333333333298</v>
      </c>
      <c r="B783" s="118">
        <v>42</v>
      </c>
      <c r="C783" s="118">
        <v>2</v>
      </c>
      <c r="D783" s="118">
        <v>2</v>
      </c>
      <c r="E783" s="118">
        <v>12</v>
      </c>
      <c r="F783" s="118">
        <v>21</v>
      </c>
      <c r="G783" s="118">
        <v>5</v>
      </c>
      <c r="H783" s="118">
        <v>0</v>
      </c>
      <c r="I783" s="118">
        <v>0</v>
      </c>
      <c r="J783" s="118">
        <v>0</v>
      </c>
      <c r="K783" s="118">
        <v>0</v>
      </c>
      <c r="L783" s="118">
        <v>0</v>
      </c>
      <c r="M783" s="118">
        <v>0</v>
      </c>
      <c r="N783" s="118">
        <v>0</v>
      </c>
      <c r="O783" s="118">
        <v>0</v>
      </c>
      <c r="P783" s="118">
        <v>0</v>
      </c>
      <c r="Q783" s="118">
        <v>0</v>
      </c>
      <c r="R783" s="118">
        <v>0</v>
      </c>
      <c r="S783" s="118">
        <v>0</v>
      </c>
      <c r="T783" s="118">
        <v>0</v>
      </c>
      <c r="U783" s="118">
        <v>0</v>
      </c>
      <c r="V783" s="118">
        <v>20.5</v>
      </c>
      <c r="W783" s="118">
        <v>24.4</v>
      </c>
    </row>
    <row r="784" spans="1:23" ht="13.5" customHeight="1" x14ac:dyDescent="0.25">
      <c r="A784" s="170">
        <v>0.46875</v>
      </c>
      <c r="B784" s="118">
        <v>39</v>
      </c>
      <c r="C784" s="118">
        <v>1</v>
      </c>
      <c r="D784" s="118">
        <v>2</v>
      </c>
      <c r="E784" s="118">
        <v>18</v>
      </c>
      <c r="F784" s="118">
        <v>14</v>
      </c>
      <c r="G784" s="118">
        <v>3</v>
      </c>
      <c r="H784" s="118">
        <v>1</v>
      </c>
      <c r="I784" s="118">
        <v>0</v>
      </c>
      <c r="J784" s="118">
        <v>0</v>
      </c>
      <c r="K784" s="118">
        <v>0</v>
      </c>
      <c r="L784" s="118">
        <v>0</v>
      </c>
      <c r="M784" s="118">
        <v>0</v>
      </c>
      <c r="N784" s="118">
        <v>0</v>
      </c>
      <c r="O784" s="118">
        <v>0</v>
      </c>
      <c r="P784" s="118">
        <v>0</v>
      </c>
      <c r="Q784" s="118">
        <v>0</v>
      </c>
      <c r="R784" s="118">
        <v>0</v>
      </c>
      <c r="S784" s="118">
        <v>0</v>
      </c>
      <c r="T784" s="118">
        <v>0</v>
      </c>
      <c r="U784" s="118">
        <v>0</v>
      </c>
      <c r="V784" s="118">
        <v>20</v>
      </c>
      <c r="W784" s="118">
        <v>22.8</v>
      </c>
    </row>
    <row r="785" spans="1:23" ht="13.5" customHeight="1" x14ac:dyDescent="0.25">
      <c r="A785" s="170">
        <v>0.47916666666666702</v>
      </c>
      <c r="B785" s="118">
        <v>45</v>
      </c>
      <c r="C785" s="118">
        <v>0</v>
      </c>
      <c r="D785" s="118">
        <v>5</v>
      </c>
      <c r="E785" s="118">
        <v>15</v>
      </c>
      <c r="F785" s="118">
        <v>15</v>
      </c>
      <c r="G785" s="118">
        <v>9</v>
      </c>
      <c r="H785" s="118">
        <v>1</v>
      </c>
      <c r="I785" s="118">
        <v>0</v>
      </c>
      <c r="J785" s="118">
        <v>0</v>
      </c>
      <c r="K785" s="118">
        <v>0</v>
      </c>
      <c r="L785" s="118">
        <v>0</v>
      </c>
      <c r="M785" s="118">
        <v>0</v>
      </c>
      <c r="N785" s="118">
        <v>0</v>
      </c>
      <c r="O785" s="118">
        <v>0</v>
      </c>
      <c r="P785" s="118">
        <v>0</v>
      </c>
      <c r="Q785" s="118">
        <v>0</v>
      </c>
      <c r="R785" s="118">
        <v>0</v>
      </c>
      <c r="S785" s="118">
        <v>0</v>
      </c>
      <c r="T785" s="118">
        <v>0</v>
      </c>
      <c r="U785" s="118">
        <v>0</v>
      </c>
      <c r="V785" s="118">
        <v>20.8</v>
      </c>
      <c r="W785" s="118">
        <v>25.4</v>
      </c>
    </row>
    <row r="786" spans="1:23" ht="13.5" customHeight="1" x14ac:dyDescent="0.25">
      <c r="A786" s="170">
        <v>0.48958333333333298</v>
      </c>
      <c r="B786" s="118">
        <v>52</v>
      </c>
      <c r="C786" s="118">
        <v>2</v>
      </c>
      <c r="D786" s="118">
        <v>8</v>
      </c>
      <c r="E786" s="118">
        <v>17</v>
      </c>
      <c r="F786" s="118">
        <v>17</v>
      </c>
      <c r="G786" s="118">
        <v>7</v>
      </c>
      <c r="H786" s="118">
        <v>1</v>
      </c>
      <c r="I786" s="118">
        <v>0</v>
      </c>
      <c r="J786" s="118">
        <v>0</v>
      </c>
      <c r="K786" s="118">
        <v>0</v>
      </c>
      <c r="L786" s="118">
        <v>0</v>
      </c>
      <c r="M786" s="118">
        <v>0</v>
      </c>
      <c r="N786" s="118">
        <v>0</v>
      </c>
      <c r="O786" s="118">
        <v>0</v>
      </c>
      <c r="P786" s="118">
        <v>0</v>
      </c>
      <c r="Q786" s="118">
        <v>0</v>
      </c>
      <c r="R786" s="118">
        <v>0</v>
      </c>
      <c r="S786" s="118">
        <v>0</v>
      </c>
      <c r="T786" s="118">
        <v>0</v>
      </c>
      <c r="U786" s="118">
        <v>0</v>
      </c>
      <c r="V786" s="118">
        <v>19.5</v>
      </c>
      <c r="W786" s="118">
        <v>25.2</v>
      </c>
    </row>
    <row r="787" spans="1:23" ht="13.5" customHeight="1" x14ac:dyDescent="0.25">
      <c r="A787" s="170">
        <v>0.5</v>
      </c>
      <c r="B787" s="118">
        <v>48</v>
      </c>
      <c r="C787" s="118">
        <v>2</v>
      </c>
      <c r="D787" s="118">
        <v>6</v>
      </c>
      <c r="E787" s="118">
        <v>10</v>
      </c>
      <c r="F787" s="118">
        <v>18</v>
      </c>
      <c r="G787" s="118">
        <v>10</v>
      </c>
      <c r="H787" s="118">
        <v>2</v>
      </c>
      <c r="I787" s="118">
        <v>0</v>
      </c>
      <c r="J787" s="118">
        <v>0</v>
      </c>
      <c r="K787" s="118">
        <v>0</v>
      </c>
      <c r="L787" s="118">
        <v>0</v>
      </c>
      <c r="M787" s="118">
        <v>0</v>
      </c>
      <c r="N787" s="118">
        <v>0</v>
      </c>
      <c r="O787" s="118">
        <v>0</v>
      </c>
      <c r="P787" s="118">
        <v>0</v>
      </c>
      <c r="Q787" s="118">
        <v>0</v>
      </c>
      <c r="R787" s="118">
        <v>0</v>
      </c>
      <c r="S787" s="118">
        <v>0</v>
      </c>
      <c r="T787" s="118">
        <v>0</v>
      </c>
      <c r="U787" s="118">
        <v>0</v>
      </c>
      <c r="V787" s="118">
        <v>21</v>
      </c>
      <c r="W787" s="118">
        <v>27.3</v>
      </c>
    </row>
    <row r="788" spans="1:23" ht="13.5" customHeight="1" x14ac:dyDescent="0.25">
      <c r="A788" s="170">
        <v>0.51041666666666696</v>
      </c>
      <c r="B788" s="118">
        <v>44</v>
      </c>
      <c r="C788" s="118">
        <v>0</v>
      </c>
      <c r="D788" s="118">
        <v>21</v>
      </c>
      <c r="E788" s="118">
        <v>9</v>
      </c>
      <c r="F788" s="118">
        <v>13</v>
      </c>
      <c r="G788" s="118">
        <v>0</v>
      </c>
      <c r="H788" s="118">
        <v>1</v>
      </c>
      <c r="I788" s="118">
        <v>0</v>
      </c>
      <c r="J788" s="118">
        <v>0</v>
      </c>
      <c r="K788" s="118">
        <v>0</v>
      </c>
      <c r="L788" s="118">
        <v>0</v>
      </c>
      <c r="M788" s="118">
        <v>0</v>
      </c>
      <c r="N788" s="118">
        <v>0</v>
      </c>
      <c r="O788" s="118">
        <v>0</v>
      </c>
      <c r="P788" s="118">
        <v>0</v>
      </c>
      <c r="Q788" s="118">
        <v>0</v>
      </c>
      <c r="R788" s="118">
        <v>0</v>
      </c>
      <c r="S788" s="118">
        <v>0</v>
      </c>
      <c r="T788" s="118">
        <v>0</v>
      </c>
      <c r="U788" s="118">
        <v>0</v>
      </c>
      <c r="V788" s="118">
        <v>17.100000000000001</v>
      </c>
      <c r="W788" s="118">
        <v>22.1</v>
      </c>
    </row>
    <row r="789" spans="1:23" ht="13.5" customHeight="1" x14ac:dyDescent="0.25">
      <c r="A789" s="170">
        <v>0.52083333333333304</v>
      </c>
      <c r="B789" s="118">
        <v>45</v>
      </c>
      <c r="C789" s="118">
        <v>1</v>
      </c>
      <c r="D789" s="118">
        <v>9</v>
      </c>
      <c r="E789" s="118">
        <v>8</v>
      </c>
      <c r="F789" s="118">
        <v>22</v>
      </c>
      <c r="G789" s="118">
        <v>5</v>
      </c>
      <c r="H789" s="118">
        <v>0</v>
      </c>
      <c r="I789" s="118">
        <v>0</v>
      </c>
      <c r="J789" s="118">
        <v>0</v>
      </c>
      <c r="K789" s="118">
        <v>0</v>
      </c>
      <c r="L789" s="118">
        <v>0</v>
      </c>
      <c r="M789" s="118">
        <v>0</v>
      </c>
      <c r="N789" s="118">
        <v>0</v>
      </c>
      <c r="O789" s="118">
        <v>0</v>
      </c>
      <c r="P789" s="118">
        <v>0</v>
      </c>
      <c r="Q789" s="118">
        <v>0</v>
      </c>
      <c r="R789" s="118">
        <v>0</v>
      </c>
      <c r="S789" s="118">
        <v>0</v>
      </c>
      <c r="T789" s="118">
        <v>0</v>
      </c>
      <c r="U789" s="118">
        <v>0</v>
      </c>
      <c r="V789" s="118">
        <v>20</v>
      </c>
      <c r="W789" s="118">
        <v>24.4</v>
      </c>
    </row>
    <row r="790" spans="1:23" ht="13.5" customHeight="1" x14ac:dyDescent="0.25">
      <c r="A790" s="170">
        <v>0.53125</v>
      </c>
      <c r="B790" s="118">
        <v>37</v>
      </c>
      <c r="C790" s="118">
        <v>2</v>
      </c>
      <c r="D790" s="118">
        <v>6</v>
      </c>
      <c r="E790" s="118">
        <v>13</v>
      </c>
      <c r="F790" s="118">
        <v>14</v>
      </c>
      <c r="G790" s="118">
        <v>2</v>
      </c>
      <c r="H790" s="118">
        <v>0</v>
      </c>
      <c r="I790" s="118">
        <v>0</v>
      </c>
      <c r="J790" s="118">
        <v>0</v>
      </c>
      <c r="K790" s="118">
        <v>0</v>
      </c>
      <c r="L790" s="118">
        <v>0</v>
      </c>
      <c r="M790" s="118">
        <v>0</v>
      </c>
      <c r="N790" s="118">
        <v>0</v>
      </c>
      <c r="O790" s="118">
        <v>0</v>
      </c>
      <c r="P790" s="118">
        <v>0</v>
      </c>
      <c r="Q790" s="118">
        <v>0</v>
      </c>
      <c r="R790" s="118">
        <v>0</v>
      </c>
      <c r="S790" s="118">
        <v>0</v>
      </c>
      <c r="T790" s="118">
        <v>0</v>
      </c>
      <c r="U790" s="118">
        <v>0</v>
      </c>
      <c r="V790" s="118">
        <v>18.7</v>
      </c>
      <c r="W790" s="118">
        <v>22.9</v>
      </c>
    </row>
    <row r="791" spans="1:23" ht="13.5" customHeight="1" x14ac:dyDescent="0.25">
      <c r="A791" s="170">
        <v>0.54166666666666696</v>
      </c>
      <c r="B791" s="118">
        <v>41</v>
      </c>
      <c r="C791" s="118">
        <v>1</v>
      </c>
      <c r="D791" s="118">
        <v>9</v>
      </c>
      <c r="E791" s="118">
        <v>17</v>
      </c>
      <c r="F791" s="118">
        <v>11</v>
      </c>
      <c r="G791" s="118">
        <v>1</v>
      </c>
      <c r="H791" s="118">
        <v>2</v>
      </c>
      <c r="I791" s="118">
        <v>0</v>
      </c>
      <c r="J791" s="118">
        <v>0</v>
      </c>
      <c r="K791" s="118">
        <v>0</v>
      </c>
      <c r="L791" s="118">
        <v>0</v>
      </c>
      <c r="M791" s="118">
        <v>0</v>
      </c>
      <c r="N791" s="118">
        <v>0</v>
      </c>
      <c r="O791" s="118">
        <v>0</v>
      </c>
      <c r="P791" s="118">
        <v>0</v>
      </c>
      <c r="Q791" s="118">
        <v>0</v>
      </c>
      <c r="R791" s="118">
        <v>0</v>
      </c>
      <c r="S791" s="118">
        <v>0</v>
      </c>
      <c r="T791" s="118">
        <v>0</v>
      </c>
      <c r="U791" s="118">
        <v>0</v>
      </c>
      <c r="V791" s="118">
        <v>18.399999999999999</v>
      </c>
      <c r="W791" s="118">
        <v>23</v>
      </c>
    </row>
    <row r="792" spans="1:23" ht="13.5" customHeight="1" x14ac:dyDescent="0.25">
      <c r="A792" s="170">
        <v>0.55208333333333304</v>
      </c>
      <c r="B792" s="118">
        <v>58</v>
      </c>
      <c r="C792" s="118">
        <v>0</v>
      </c>
      <c r="D792" s="118">
        <v>1</v>
      </c>
      <c r="E792" s="118">
        <v>24</v>
      </c>
      <c r="F792" s="118">
        <v>25</v>
      </c>
      <c r="G792" s="118">
        <v>8</v>
      </c>
      <c r="H792" s="118">
        <v>0</v>
      </c>
      <c r="I792" s="118">
        <v>0</v>
      </c>
      <c r="J792" s="118">
        <v>0</v>
      </c>
      <c r="K792" s="118">
        <v>0</v>
      </c>
      <c r="L792" s="118">
        <v>0</v>
      </c>
      <c r="M792" s="118">
        <v>0</v>
      </c>
      <c r="N792" s="118">
        <v>0</v>
      </c>
      <c r="O792" s="118">
        <v>0</v>
      </c>
      <c r="P792" s="118">
        <v>0</v>
      </c>
      <c r="Q792" s="118">
        <v>0</v>
      </c>
      <c r="R792" s="118">
        <v>0</v>
      </c>
      <c r="S792" s="118">
        <v>0</v>
      </c>
      <c r="T792" s="118">
        <v>0</v>
      </c>
      <c r="U792" s="118">
        <v>0</v>
      </c>
      <c r="V792" s="118">
        <v>20.7</v>
      </c>
      <c r="W792" s="118">
        <v>24.3</v>
      </c>
    </row>
    <row r="793" spans="1:23" ht="13.5" customHeight="1" x14ac:dyDescent="0.25">
      <c r="A793" s="170">
        <v>0.5625</v>
      </c>
      <c r="B793" s="118">
        <v>35</v>
      </c>
      <c r="C793" s="118">
        <v>2</v>
      </c>
      <c r="D793" s="118">
        <v>8</v>
      </c>
      <c r="E793" s="118">
        <v>16</v>
      </c>
      <c r="F793" s="118">
        <v>4</v>
      </c>
      <c r="G793" s="118">
        <v>5</v>
      </c>
      <c r="H793" s="118">
        <v>0</v>
      </c>
      <c r="I793" s="118">
        <v>0</v>
      </c>
      <c r="J793" s="118">
        <v>0</v>
      </c>
      <c r="K793" s="118">
        <v>0</v>
      </c>
      <c r="L793" s="118">
        <v>0</v>
      </c>
      <c r="M793" s="118">
        <v>0</v>
      </c>
      <c r="N793" s="118">
        <v>0</v>
      </c>
      <c r="O793" s="118">
        <v>0</v>
      </c>
      <c r="P793" s="118">
        <v>0</v>
      </c>
      <c r="Q793" s="118">
        <v>0</v>
      </c>
      <c r="R793" s="118">
        <v>0</v>
      </c>
      <c r="S793" s="118">
        <v>0</v>
      </c>
      <c r="T793" s="118">
        <v>0</v>
      </c>
      <c r="U793" s="118">
        <v>0</v>
      </c>
      <c r="V793" s="118">
        <v>17.899999999999999</v>
      </c>
      <c r="W793" s="118">
        <v>24.8</v>
      </c>
    </row>
    <row r="794" spans="1:23" ht="13.5" customHeight="1" x14ac:dyDescent="0.25">
      <c r="A794" s="170">
        <v>0.57291666666666696</v>
      </c>
      <c r="B794" s="118">
        <v>51</v>
      </c>
      <c r="C794" s="118">
        <v>3</v>
      </c>
      <c r="D794" s="118">
        <v>8</v>
      </c>
      <c r="E794" s="118">
        <v>19</v>
      </c>
      <c r="F794" s="118">
        <v>18</v>
      </c>
      <c r="G794" s="118">
        <v>2</v>
      </c>
      <c r="H794" s="118">
        <v>1</v>
      </c>
      <c r="I794" s="118">
        <v>0</v>
      </c>
      <c r="J794" s="118">
        <v>0</v>
      </c>
      <c r="K794" s="118">
        <v>0</v>
      </c>
      <c r="L794" s="118">
        <v>0</v>
      </c>
      <c r="M794" s="118">
        <v>0</v>
      </c>
      <c r="N794" s="118">
        <v>0</v>
      </c>
      <c r="O794" s="118">
        <v>0</v>
      </c>
      <c r="P794" s="118">
        <v>0</v>
      </c>
      <c r="Q794" s="118">
        <v>0</v>
      </c>
      <c r="R794" s="118">
        <v>0</v>
      </c>
      <c r="S794" s="118">
        <v>0</v>
      </c>
      <c r="T794" s="118">
        <v>0</v>
      </c>
      <c r="U794" s="118">
        <v>0</v>
      </c>
      <c r="V794" s="118">
        <v>18.899999999999999</v>
      </c>
      <c r="W794" s="118">
        <v>23.8</v>
      </c>
    </row>
    <row r="795" spans="1:23" ht="13.5" customHeight="1" x14ac:dyDescent="0.25">
      <c r="A795" s="170">
        <v>0.58333333333333304</v>
      </c>
      <c r="B795" s="118">
        <v>39</v>
      </c>
      <c r="C795" s="118">
        <v>0</v>
      </c>
      <c r="D795" s="118">
        <v>4</v>
      </c>
      <c r="E795" s="118">
        <v>10</v>
      </c>
      <c r="F795" s="118">
        <v>15</v>
      </c>
      <c r="G795" s="118">
        <v>10</v>
      </c>
      <c r="H795" s="118">
        <v>0</v>
      </c>
      <c r="I795" s="118">
        <v>0</v>
      </c>
      <c r="J795" s="118">
        <v>0</v>
      </c>
      <c r="K795" s="118">
        <v>0</v>
      </c>
      <c r="L795" s="118">
        <v>0</v>
      </c>
      <c r="M795" s="118">
        <v>0</v>
      </c>
      <c r="N795" s="118">
        <v>0</v>
      </c>
      <c r="O795" s="118">
        <v>0</v>
      </c>
      <c r="P795" s="118">
        <v>0</v>
      </c>
      <c r="Q795" s="118">
        <v>0</v>
      </c>
      <c r="R795" s="118">
        <v>0</v>
      </c>
      <c r="S795" s="118">
        <v>0</v>
      </c>
      <c r="T795" s="118">
        <v>0</v>
      </c>
      <c r="U795" s="118">
        <v>0</v>
      </c>
      <c r="V795" s="118">
        <v>21.3</v>
      </c>
      <c r="W795" s="118">
        <v>26.3</v>
      </c>
    </row>
    <row r="796" spans="1:23" ht="13.5" customHeight="1" x14ac:dyDescent="0.25">
      <c r="A796" s="170">
        <v>0.59375</v>
      </c>
      <c r="B796" s="118">
        <v>48</v>
      </c>
      <c r="C796" s="118">
        <v>2</v>
      </c>
      <c r="D796" s="118">
        <v>4</v>
      </c>
      <c r="E796" s="118">
        <v>13</v>
      </c>
      <c r="F796" s="118">
        <v>24</v>
      </c>
      <c r="G796" s="118">
        <v>5</v>
      </c>
      <c r="H796" s="118">
        <v>0</v>
      </c>
      <c r="I796" s="118">
        <v>0</v>
      </c>
      <c r="J796" s="118">
        <v>0</v>
      </c>
      <c r="K796" s="118">
        <v>0</v>
      </c>
      <c r="L796" s="118">
        <v>0</v>
      </c>
      <c r="M796" s="118">
        <v>0</v>
      </c>
      <c r="N796" s="118">
        <v>0</v>
      </c>
      <c r="O796" s="118">
        <v>0</v>
      </c>
      <c r="P796" s="118">
        <v>0</v>
      </c>
      <c r="Q796" s="118">
        <v>0</v>
      </c>
      <c r="R796" s="118">
        <v>0</v>
      </c>
      <c r="S796" s="118">
        <v>0</v>
      </c>
      <c r="T796" s="118">
        <v>0</v>
      </c>
      <c r="U796" s="118">
        <v>0</v>
      </c>
      <c r="V796" s="118">
        <v>20.2</v>
      </c>
      <c r="W796" s="118">
        <v>24.2</v>
      </c>
    </row>
    <row r="797" spans="1:23" ht="13.5" customHeight="1" x14ac:dyDescent="0.25">
      <c r="A797" s="170">
        <v>0.60416666666666696</v>
      </c>
      <c r="B797" s="118">
        <v>42</v>
      </c>
      <c r="C797" s="118">
        <v>0</v>
      </c>
      <c r="D797" s="118">
        <v>6</v>
      </c>
      <c r="E797" s="118">
        <v>15</v>
      </c>
      <c r="F797" s="118">
        <v>15</v>
      </c>
      <c r="G797" s="118">
        <v>5</v>
      </c>
      <c r="H797" s="118">
        <v>1</v>
      </c>
      <c r="I797" s="118">
        <v>0</v>
      </c>
      <c r="J797" s="118">
        <v>0</v>
      </c>
      <c r="K797" s="118">
        <v>0</v>
      </c>
      <c r="L797" s="118">
        <v>0</v>
      </c>
      <c r="M797" s="118">
        <v>0</v>
      </c>
      <c r="N797" s="118">
        <v>0</v>
      </c>
      <c r="O797" s="118">
        <v>0</v>
      </c>
      <c r="P797" s="118">
        <v>0</v>
      </c>
      <c r="Q797" s="118">
        <v>0</v>
      </c>
      <c r="R797" s="118">
        <v>0</v>
      </c>
      <c r="S797" s="118">
        <v>0</v>
      </c>
      <c r="T797" s="118">
        <v>0</v>
      </c>
      <c r="U797" s="118">
        <v>0</v>
      </c>
      <c r="V797" s="118">
        <v>20</v>
      </c>
      <c r="W797" s="118">
        <v>24.9</v>
      </c>
    </row>
    <row r="798" spans="1:23" ht="13.5" customHeight="1" x14ac:dyDescent="0.25">
      <c r="A798" s="170">
        <v>0.61458333333333304</v>
      </c>
      <c r="B798" s="118">
        <v>48</v>
      </c>
      <c r="C798" s="118">
        <v>2</v>
      </c>
      <c r="D798" s="118">
        <v>7</v>
      </c>
      <c r="E798" s="118">
        <v>19</v>
      </c>
      <c r="F798" s="118">
        <v>17</v>
      </c>
      <c r="G798" s="118">
        <v>3</v>
      </c>
      <c r="H798" s="118">
        <v>0</v>
      </c>
      <c r="I798" s="118">
        <v>0</v>
      </c>
      <c r="J798" s="118">
        <v>0</v>
      </c>
      <c r="K798" s="118">
        <v>0</v>
      </c>
      <c r="L798" s="118">
        <v>0</v>
      </c>
      <c r="M798" s="118">
        <v>0</v>
      </c>
      <c r="N798" s="118">
        <v>0</v>
      </c>
      <c r="O798" s="118">
        <v>0</v>
      </c>
      <c r="P798" s="118">
        <v>0</v>
      </c>
      <c r="Q798" s="118">
        <v>0</v>
      </c>
      <c r="R798" s="118">
        <v>0</v>
      </c>
      <c r="S798" s="118">
        <v>0</v>
      </c>
      <c r="T798" s="118">
        <v>0</v>
      </c>
      <c r="U798" s="118">
        <v>0</v>
      </c>
      <c r="V798" s="118">
        <v>18.899999999999999</v>
      </c>
      <c r="W798" s="118">
        <v>24.1</v>
      </c>
    </row>
    <row r="799" spans="1:23" ht="13.5" customHeight="1" x14ac:dyDescent="0.25">
      <c r="A799" s="170">
        <v>0.625</v>
      </c>
      <c r="B799" s="118">
        <v>55</v>
      </c>
      <c r="C799" s="118">
        <v>0</v>
      </c>
      <c r="D799" s="118">
        <v>1</v>
      </c>
      <c r="E799" s="118">
        <v>26</v>
      </c>
      <c r="F799" s="118">
        <v>20</v>
      </c>
      <c r="G799" s="118">
        <v>8</v>
      </c>
      <c r="H799" s="118">
        <v>0</v>
      </c>
      <c r="I799" s="118">
        <v>0</v>
      </c>
      <c r="J799" s="118">
        <v>0</v>
      </c>
      <c r="K799" s="118">
        <v>0</v>
      </c>
      <c r="L799" s="118">
        <v>0</v>
      </c>
      <c r="M799" s="118">
        <v>0</v>
      </c>
      <c r="N799" s="118">
        <v>0</v>
      </c>
      <c r="O799" s="118">
        <v>0</v>
      </c>
      <c r="P799" s="118">
        <v>0</v>
      </c>
      <c r="Q799" s="118">
        <v>0</v>
      </c>
      <c r="R799" s="118">
        <v>0</v>
      </c>
      <c r="S799" s="118">
        <v>0</v>
      </c>
      <c r="T799" s="118">
        <v>0</v>
      </c>
      <c r="U799" s="118">
        <v>0</v>
      </c>
      <c r="V799" s="118">
        <v>21</v>
      </c>
      <c r="W799" s="118">
        <v>25</v>
      </c>
    </row>
    <row r="800" spans="1:23" ht="13.5" customHeight="1" x14ac:dyDescent="0.25">
      <c r="A800" s="170">
        <v>0.63541666666666696</v>
      </c>
      <c r="B800" s="118">
        <v>65</v>
      </c>
      <c r="C800" s="118">
        <v>1</v>
      </c>
      <c r="D800" s="118">
        <v>6</v>
      </c>
      <c r="E800" s="118">
        <v>19</v>
      </c>
      <c r="F800" s="118">
        <v>25</v>
      </c>
      <c r="G800" s="118">
        <v>14</v>
      </c>
      <c r="H800" s="118">
        <v>0</v>
      </c>
      <c r="I800" s="118">
        <v>0</v>
      </c>
      <c r="J800" s="118">
        <v>0</v>
      </c>
      <c r="K800" s="118">
        <v>0</v>
      </c>
      <c r="L800" s="118">
        <v>0</v>
      </c>
      <c r="M800" s="118">
        <v>0</v>
      </c>
      <c r="N800" s="118">
        <v>0</v>
      </c>
      <c r="O800" s="118">
        <v>0</v>
      </c>
      <c r="P800" s="118">
        <v>0</v>
      </c>
      <c r="Q800" s="118">
        <v>0</v>
      </c>
      <c r="R800" s="118">
        <v>0</v>
      </c>
      <c r="S800" s="118">
        <v>0</v>
      </c>
      <c r="T800" s="118">
        <v>0</v>
      </c>
      <c r="U800" s="118">
        <v>0</v>
      </c>
      <c r="V800" s="118">
        <v>20.6</v>
      </c>
      <c r="W800" s="118">
        <v>25.8</v>
      </c>
    </row>
    <row r="801" spans="1:23" ht="13.5" customHeight="1" x14ac:dyDescent="0.25">
      <c r="A801" s="170">
        <v>0.64583333333333304</v>
      </c>
      <c r="B801" s="118">
        <v>52</v>
      </c>
      <c r="C801" s="118">
        <v>3</v>
      </c>
      <c r="D801" s="118">
        <v>1</v>
      </c>
      <c r="E801" s="118">
        <v>11</v>
      </c>
      <c r="F801" s="118">
        <v>26</v>
      </c>
      <c r="G801" s="118">
        <v>10</v>
      </c>
      <c r="H801" s="118">
        <v>1</v>
      </c>
      <c r="I801" s="118">
        <v>0</v>
      </c>
      <c r="J801" s="118">
        <v>0</v>
      </c>
      <c r="K801" s="118">
        <v>0</v>
      </c>
      <c r="L801" s="118">
        <v>0</v>
      </c>
      <c r="M801" s="118">
        <v>0</v>
      </c>
      <c r="N801" s="118">
        <v>0</v>
      </c>
      <c r="O801" s="118">
        <v>0</v>
      </c>
      <c r="P801" s="118">
        <v>0</v>
      </c>
      <c r="Q801" s="118">
        <v>0</v>
      </c>
      <c r="R801" s="118">
        <v>0</v>
      </c>
      <c r="S801" s="118">
        <v>0</v>
      </c>
      <c r="T801" s="118">
        <v>0</v>
      </c>
      <c r="U801" s="118">
        <v>0</v>
      </c>
      <c r="V801" s="118">
        <v>21.8</v>
      </c>
      <c r="W801" s="118">
        <v>26</v>
      </c>
    </row>
    <row r="802" spans="1:23" ht="13.5" customHeight="1" x14ac:dyDescent="0.25">
      <c r="A802" s="170">
        <v>0.65625</v>
      </c>
      <c r="B802" s="118">
        <v>33</v>
      </c>
      <c r="C802" s="118">
        <v>0</v>
      </c>
      <c r="D802" s="118">
        <v>4</v>
      </c>
      <c r="E802" s="118">
        <v>9</v>
      </c>
      <c r="F802" s="118">
        <v>15</v>
      </c>
      <c r="G802" s="118">
        <v>4</v>
      </c>
      <c r="H802" s="118">
        <v>1</v>
      </c>
      <c r="I802" s="118">
        <v>0</v>
      </c>
      <c r="J802" s="118">
        <v>0</v>
      </c>
      <c r="K802" s="118">
        <v>0</v>
      </c>
      <c r="L802" s="118">
        <v>0</v>
      </c>
      <c r="M802" s="118">
        <v>0</v>
      </c>
      <c r="N802" s="118">
        <v>0</v>
      </c>
      <c r="O802" s="118">
        <v>0</v>
      </c>
      <c r="P802" s="118">
        <v>0</v>
      </c>
      <c r="Q802" s="118">
        <v>0</v>
      </c>
      <c r="R802" s="118">
        <v>0</v>
      </c>
      <c r="S802" s="118">
        <v>0</v>
      </c>
      <c r="T802" s="118">
        <v>0</v>
      </c>
      <c r="U802" s="118">
        <v>0</v>
      </c>
      <c r="V802" s="118">
        <v>20.9</v>
      </c>
      <c r="W802" s="118">
        <v>27.3</v>
      </c>
    </row>
    <row r="803" spans="1:23" ht="13.5" customHeight="1" x14ac:dyDescent="0.25">
      <c r="A803" s="170">
        <v>0.66666666666666696</v>
      </c>
      <c r="B803" s="118">
        <v>59</v>
      </c>
      <c r="C803" s="118">
        <v>0</v>
      </c>
      <c r="D803" s="118">
        <v>10</v>
      </c>
      <c r="E803" s="118">
        <v>24</v>
      </c>
      <c r="F803" s="118">
        <v>23</v>
      </c>
      <c r="G803" s="118">
        <v>2</v>
      </c>
      <c r="H803" s="118">
        <v>0</v>
      </c>
      <c r="I803" s="118">
        <v>0</v>
      </c>
      <c r="J803" s="118">
        <v>0</v>
      </c>
      <c r="K803" s="118">
        <v>0</v>
      </c>
      <c r="L803" s="118">
        <v>0</v>
      </c>
      <c r="M803" s="118">
        <v>0</v>
      </c>
      <c r="N803" s="118">
        <v>0</v>
      </c>
      <c r="O803" s="118">
        <v>0</v>
      </c>
      <c r="P803" s="118">
        <v>0</v>
      </c>
      <c r="Q803" s="118">
        <v>0</v>
      </c>
      <c r="R803" s="118">
        <v>0</v>
      </c>
      <c r="S803" s="118">
        <v>0</v>
      </c>
      <c r="T803" s="118">
        <v>0</v>
      </c>
      <c r="U803" s="118">
        <v>0</v>
      </c>
      <c r="V803" s="118">
        <v>19.3</v>
      </c>
      <c r="W803" s="118">
        <v>23.9</v>
      </c>
    </row>
    <row r="804" spans="1:23" ht="13.5" customHeight="1" x14ac:dyDescent="0.25">
      <c r="A804" s="170">
        <v>0.67708333333333304</v>
      </c>
      <c r="B804" s="118">
        <v>72</v>
      </c>
      <c r="C804" s="118">
        <v>0</v>
      </c>
      <c r="D804" s="118">
        <v>2</v>
      </c>
      <c r="E804" s="118">
        <v>22</v>
      </c>
      <c r="F804" s="118">
        <v>40</v>
      </c>
      <c r="G804" s="118">
        <v>8</v>
      </c>
      <c r="H804" s="118">
        <v>0</v>
      </c>
      <c r="I804" s="118">
        <v>0</v>
      </c>
      <c r="J804" s="118">
        <v>0</v>
      </c>
      <c r="K804" s="118">
        <v>0</v>
      </c>
      <c r="L804" s="118">
        <v>0</v>
      </c>
      <c r="M804" s="118">
        <v>0</v>
      </c>
      <c r="N804" s="118">
        <v>0</v>
      </c>
      <c r="O804" s="118">
        <v>0</v>
      </c>
      <c r="P804" s="118">
        <v>0</v>
      </c>
      <c r="Q804" s="118">
        <v>0</v>
      </c>
      <c r="R804" s="118">
        <v>0</v>
      </c>
      <c r="S804" s="118">
        <v>0</v>
      </c>
      <c r="T804" s="118">
        <v>0</v>
      </c>
      <c r="U804" s="118">
        <v>0</v>
      </c>
      <c r="V804" s="118">
        <v>21.4</v>
      </c>
      <c r="W804" s="118">
        <v>24.4</v>
      </c>
    </row>
    <row r="805" spans="1:23" ht="13.5" customHeight="1" x14ac:dyDescent="0.25">
      <c r="A805" s="170">
        <v>0.6875</v>
      </c>
      <c r="B805" s="118">
        <v>60</v>
      </c>
      <c r="C805" s="118">
        <v>1</v>
      </c>
      <c r="D805" s="118">
        <v>8</v>
      </c>
      <c r="E805" s="118">
        <v>18</v>
      </c>
      <c r="F805" s="118">
        <v>21</v>
      </c>
      <c r="G805" s="118">
        <v>12</v>
      </c>
      <c r="H805" s="118">
        <v>0</v>
      </c>
      <c r="I805" s="118">
        <v>0</v>
      </c>
      <c r="J805" s="118">
        <v>0</v>
      </c>
      <c r="K805" s="118">
        <v>0</v>
      </c>
      <c r="L805" s="118">
        <v>0</v>
      </c>
      <c r="M805" s="118">
        <v>0</v>
      </c>
      <c r="N805" s="118">
        <v>0</v>
      </c>
      <c r="O805" s="118">
        <v>0</v>
      </c>
      <c r="P805" s="118">
        <v>0</v>
      </c>
      <c r="Q805" s="118">
        <v>0</v>
      </c>
      <c r="R805" s="118">
        <v>0</v>
      </c>
      <c r="S805" s="118">
        <v>0</v>
      </c>
      <c r="T805" s="118">
        <v>0</v>
      </c>
      <c r="U805" s="118">
        <v>0</v>
      </c>
      <c r="V805" s="118">
        <v>20.100000000000001</v>
      </c>
      <c r="W805" s="118">
        <v>25.3</v>
      </c>
    </row>
    <row r="806" spans="1:23" ht="13.5" customHeight="1" x14ac:dyDescent="0.25">
      <c r="A806" s="170">
        <v>0.69791666666666696</v>
      </c>
      <c r="B806" s="118">
        <v>47</v>
      </c>
      <c r="C806" s="118">
        <v>1</v>
      </c>
      <c r="D806" s="118">
        <v>3</v>
      </c>
      <c r="E806" s="118">
        <v>15</v>
      </c>
      <c r="F806" s="118">
        <v>21</v>
      </c>
      <c r="G806" s="118">
        <v>5</v>
      </c>
      <c r="H806" s="118">
        <v>2</v>
      </c>
      <c r="I806" s="118">
        <v>0</v>
      </c>
      <c r="J806" s="118">
        <v>0</v>
      </c>
      <c r="K806" s="118">
        <v>0</v>
      </c>
      <c r="L806" s="118">
        <v>0</v>
      </c>
      <c r="M806" s="118">
        <v>0</v>
      </c>
      <c r="N806" s="118">
        <v>0</v>
      </c>
      <c r="O806" s="118">
        <v>0</v>
      </c>
      <c r="P806" s="118">
        <v>0</v>
      </c>
      <c r="Q806" s="118">
        <v>0</v>
      </c>
      <c r="R806" s="118">
        <v>0</v>
      </c>
      <c r="S806" s="118">
        <v>0</v>
      </c>
      <c r="T806" s="118">
        <v>0</v>
      </c>
      <c r="U806" s="118">
        <v>0</v>
      </c>
      <c r="V806" s="118">
        <v>20.6</v>
      </c>
      <c r="W806" s="118">
        <v>25</v>
      </c>
    </row>
    <row r="807" spans="1:23" ht="13.5" customHeight="1" x14ac:dyDescent="0.25">
      <c r="A807" s="170">
        <v>0.70833333333333304</v>
      </c>
      <c r="B807" s="118">
        <v>67</v>
      </c>
      <c r="C807" s="118">
        <v>1</v>
      </c>
      <c r="D807" s="118">
        <v>4</v>
      </c>
      <c r="E807" s="118">
        <v>30</v>
      </c>
      <c r="F807" s="118">
        <v>21</v>
      </c>
      <c r="G807" s="118">
        <v>10</v>
      </c>
      <c r="H807" s="118">
        <v>1</v>
      </c>
      <c r="I807" s="118">
        <v>0</v>
      </c>
      <c r="J807" s="118">
        <v>0</v>
      </c>
      <c r="K807" s="118">
        <v>0</v>
      </c>
      <c r="L807" s="118">
        <v>0</v>
      </c>
      <c r="M807" s="118">
        <v>0</v>
      </c>
      <c r="N807" s="118">
        <v>0</v>
      </c>
      <c r="O807" s="118">
        <v>0</v>
      </c>
      <c r="P807" s="118">
        <v>0</v>
      </c>
      <c r="Q807" s="118">
        <v>0</v>
      </c>
      <c r="R807" s="118">
        <v>0</v>
      </c>
      <c r="S807" s="118">
        <v>0</v>
      </c>
      <c r="T807" s="118">
        <v>0</v>
      </c>
      <c r="U807" s="118">
        <v>0</v>
      </c>
      <c r="V807" s="118">
        <v>20.399999999999999</v>
      </c>
      <c r="W807" s="118">
        <v>25.6</v>
      </c>
    </row>
    <row r="808" spans="1:23" ht="13.5" customHeight="1" x14ac:dyDescent="0.25">
      <c r="A808" s="170">
        <v>0.71875</v>
      </c>
      <c r="B808" s="118">
        <v>66</v>
      </c>
      <c r="C808" s="118">
        <v>0</v>
      </c>
      <c r="D808" s="118">
        <v>4</v>
      </c>
      <c r="E808" s="118">
        <v>26</v>
      </c>
      <c r="F808" s="118">
        <v>27</v>
      </c>
      <c r="G808" s="118">
        <v>8</v>
      </c>
      <c r="H808" s="118">
        <v>1</v>
      </c>
      <c r="I808" s="118">
        <v>0</v>
      </c>
      <c r="J808" s="118">
        <v>0</v>
      </c>
      <c r="K808" s="118">
        <v>0</v>
      </c>
      <c r="L808" s="118">
        <v>0</v>
      </c>
      <c r="M808" s="118">
        <v>0</v>
      </c>
      <c r="N808" s="118">
        <v>0</v>
      </c>
      <c r="O808" s="118">
        <v>0</v>
      </c>
      <c r="P808" s="118">
        <v>0</v>
      </c>
      <c r="Q808" s="118">
        <v>0</v>
      </c>
      <c r="R808" s="118">
        <v>0</v>
      </c>
      <c r="S808" s="118">
        <v>0</v>
      </c>
      <c r="T808" s="118">
        <v>0</v>
      </c>
      <c r="U808" s="118">
        <v>0</v>
      </c>
      <c r="V808" s="118">
        <v>20.9</v>
      </c>
      <c r="W808" s="118">
        <v>24.7</v>
      </c>
    </row>
    <row r="809" spans="1:23" ht="13.5" customHeight="1" x14ac:dyDescent="0.25">
      <c r="A809" s="170">
        <v>0.72916666666666696</v>
      </c>
      <c r="B809" s="118">
        <v>49</v>
      </c>
      <c r="C809" s="118">
        <v>0</v>
      </c>
      <c r="D809" s="118">
        <v>1</v>
      </c>
      <c r="E809" s="118">
        <v>14</v>
      </c>
      <c r="F809" s="118">
        <v>29</v>
      </c>
      <c r="G809" s="118">
        <v>5</v>
      </c>
      <c r="H809" s="118">
        <v>0</v>
      </c>
      <c r="I809" s="118">
        <v>0</v>
      </c>
      <c r="J809" s="118">
        <v>0</v>
      </c>
      <c r="K809" s="118">
        <v>0</v>
      </c>
      <c r="L809" s="118">
        <v>0</v>
      </c>
      <c r="M809" s="118">
        <v>0</v>
      </c>
      <c r="N809" s="118">
        <v>0</v>
      </c>
      <c r="O809" s="118">
        <v>0</v>
      </c>
      <c r="P809" s="118">
        <v>0</v>
      </c>
      <c r="Q809" s="118">
        <v>0</v>
      </c>
      <c r="R809" s="118">
        <v>0</v>
      </c>
      <c r="S809" s="118">
        <v>0</v>
      </c>
      <c r="T809" s="118">
        <v>0</v>
      </c>
      <c r="U809" s="118">
        <v>0</v>
      </c>
      <c r="V809" s="118">
        <v>21</v>
      </c>
      <c r="W809" s="118">
        <v>24.1</v>
      </c>
    </row>
    <row r="810" spans="1:23" ht="13.5" customHeight="1" x14ac:dyDescent="0.25">
      <c r="A810" s="170">
        <v>0.73958333333333304</v>
      </c>
      <c r="B810" s="118">
        <v>52</v>
      </c>
      <c r="C810" s="118">
        <v>3</v>
      </c>
      <c r="D810" s="118">
        <v>6</v>
      </c>
      <c r="E810" s="118">
        <v>17</v>
      </c>
      <c r="F810" s="118">
        <v>20</v>
      </c>
      <c r="G810" s="118">
        <v>5</v>
      </c>
      <c r="H810" s="118">
        <v>1</v>
      </c>
      <c r="I810" s="118">
        <v>0</v>
      </c>
      <c r="J810" s="118">
        <v>0</v>
      </c>
      <c r="K810" s="118">
        <v>0</v>
      </c>
      <c r="L810" s="118">
        <v>0</v>
      </c>
      <c r="M810" s="118">
        <v>0</v>
      </c>
      <c r="N810" s="118">
        <v>0</v>
      </c>
      <c r="O810" s="118">
        <v>0</v>
      </c>
      <c r="P810" s="118">
        <v>0</v>
      </c>
      <c r="Q810" s="118">
        <v>0</v>
      </c>
      <c r="R810" s="118">
        <v>0</v>
      </c>
      <c r="S810" s="118">
        <v>0</v>
      </c>
      <c r="T810" s="118">
        <v>0</v>
      </c>
      <c r="U810" s="118">
        <v>0</v>
      </c>
      <c r="V810" s="118">
        <v>19.7</v>
      </c>
      <c r="W810" s="118">
        <v>24.9</v>
      </c>
    </row>
    <row r="811" spans="1:23" ht="13.5" customHeight="1" x14ac:dyDescent="0.25">
      <c r="A811" s="170">
        <v>0.75</v>
      </c>
      <c r="B811" s="118">
        <v>51</v>
      </c>
      <c r="C811" s="118">
        <v>1</v>
      </c>
      <c r="D811" s="118">
        <v>6</v>
      </c>
      <c r="E811" s="118">
        <v>26</v>
      </c>
      <c r="F811" s="118">
        <v>16</v>
      </c>
      <c r="G811" s="118">
        <v>2</v>
      </c>
      <c r="H811" s="118">
        <v>0</v>
      </c>
      <c r="I811" s="118">
        <v>0</v>
      </c>
      <c r="J811" s="118">
        <v>0</v>
      </c>
      <c r="K811" s="118">
        <v>0</v>
      </c>
      <c r="L811" s="118">
        <v>0</v>
      </c>
      <c r="M811" s="118">
        <v>0</v>
      </c>
      <c r="N811" s="118">
        <v>0</v>
      </c>
      <c r="O811" s="118">
        <v>0</v>
      </c>
      <c r="P811" s="118">
        <v>0</v>
      </c>
      <c r="Q811" s="118">
        <v>0</v>
      </c>
      <c r="R811" s="118">
        <v>0</v>
      </c>
      <c r="S811" s="118">
        <v>0</v>
      </c>
      <c r="T811" s="118">
        <v>0</v>
      </c>
      <c r="U811" s="118">
        <v>0</v>
      </c>
      <c r="V811" s="118">
        <v>18.899999999999999</v>
      </c>
      <c r="W811" s="118">
        <v>22.8</v>
      </c>
    </row>
    <row r="812" spans="1:23" ht="13.5" customHeight="1" x14ac:dyDescent="0.25">
      <c r="A812" s="170">
        <v>0.76041666666666696</v>
      </c>
      <c r="B812" s="118">
        <v>64</v>
      </c>
      <c r="C812" s="118">
        <v>0</v>
      </c>
      <c r="D812" s="118">
        <v>1</v>
      </c>
      <c r="E812" s="118">
        <v>19</v>
      </c>
      <c r="F812" s="118">
        <v>38</v>
      </c>
      <c r="G812" s="118">
        <v>6</v>
      </c>
      <c r="H812" s="118">
        <v>0</v>
      </c>
      <c r="I812" s="118">
        <v>0</v>
      </c>
      <c r="J812" s="118">
        <v>0</v>
      </c>
      <c r="K812" s="118">
        <v>0</v>
      </c>
      <c r="L812" s="118">
        <v>0</v>
      </c>
      <c r="M812" s="118">
        <v>0</v>
      </c>
      <c r="N812" s="118">
        <v>0</v>
      </c>
      <c r="O812" s="118">
        <v>0</v>
      </c>
      <c r="P812" s="118">
        <v>0</v>
      </c>
      <c r="Q812" s="118">
        <v>0</v>
      </c>
      <c r="R812" s="118">
        <v>0</v>
      </c>
      <c r="S812" s="118">
        <v>0</v>
      </c>
      <c r="T812" s="118">
        <v>0</v>
      </c>
      <c r="U812" s="118">
        <v>0</v>
      </c>
      <c r="V812" s="118">
        <v>21.3</v>
      </c>
      <c r="W812" s="118">
        <v>23.7</v>
      </c>
    </row>
    <row r="813" spans="1:23" ht="13.5" customHeight="1" x14ac:dyDescent="0.25">
      <c r="A813" s="170">
        <v>0.77083333333333304</v>
      </c>
      <c r="B813" s="118">
        <v>45</v>
      </c>
      <c r="C813" s="118">
        <v>0</v>
      </c>
      <c r="D813" s="118">
        <v>4</v>
      </c>
      <c r="E813" s="118">
        <v>15</v>
      </c>
      <c r="F813" s="118">
        <v>17</v>
      </c>
      <c r="G813" s="118">
        <v>7</v>
      </c>
      <c r="H813" s="118">
        <v>2</v>
      </c>
      <c r="I813" s="118">
        <v>0</v>
      </c>
      <c r="J813" s="118">
        <v>0</v>
      </c>
      <c r="K813" s="118">
        <v>0</v>
      </c>
      <c r="L813" s="118">
        <v>0</v>
      </c>
      <c r="M813" s="118">
        <v>0</v>
      </c>
      <c r="N813" s="118">
        <v>0</v>
      </c>
      <c r="O813" s="118">
        <v>0</v>
      </c>
      <c r="P813" s="118">
        <v>0</v>
      </c>
      <c r="Q813" s="118">
        <v>0</v>
      </c>
      <c r="R813" s="118">
        <v>0</v>
      </c>
      <c r="S813" s="118">
        <v>0</v>
      </c>
      <c r="T813" s="118">
        <v>0</v>
      </c>
      <c r="U813" s="118">
        <v>0</v>
      </c>
      <c r="V813" s="118">
        <v>20.8</v>
      </c>
      <c r="W813" s="118">
        <v>26.7</v>
      </c>
    </row>
    <row r="814" spans="1:23" ht="13.5" customHeight="1" x14ac:dyDescent="0.25">
      <c r="A814" s="170">
        <v>0.78125</v>
      </c>
      <c r="B814" s="118">
        <v>30</v>
      </c>
      <c r="C814" s="118">
        <v>0</v>
      </c>
      <c r="D814" s="118">
        <v>4</v>
      </c>
      <c r="E814" s="118">
        <v>6</v>
      </c>
      <c r="F814" s="118">
        <v>16</v>
      </c>
      <c r="G814" s="118">
        <v>4</v>
      </c>
      <c r="H814" s="118">
        <v>0</v>
      </c>
      <c r="I814" s="118">
        <v>0</v>
      </c>
      <c r="J814" s="118">
        <v>0</v>
      </c>
      <c r="K814" s="118">
        <v>0</v>
      </c>
      <c r="L814" s="118">
        <v>0</v>
      </c>
      <c r="M814" s="118">
        <v>0</v>
      </c>
      <c r="N814" s="118">
        <v>0</v>
      </c>
      <c r="O814" s="118">
        <v>0</v>
      </c>
      <c r="P814" s="118">
        <v>0</v>
      </c>
      <c r="Q814" s="118">
        <v>0</v>
      </c>
      <c r="R814" s="118">
        <v>0</v>
      </c>
      <c r="S814" s="118">
        <v>0</v>
      </c>
      <c r="T814" s="118">
        <v>0</v>
      </c>
      <c r="U814" s="118">
        <v>0</v>
      </c>
      <c r="V814" s="118">
        <v>20.5</v>
      </c>
      <c r="W814" s="118">
        <v>24.8</v>
      </c>
    </row>
    <row r="815" spans="1:23" ht="13.5" customHeight="1" x14ac:dyDescent="0.25">
      <c r="A815" s="170">
        <v>0.79166666666666696</v>
      </c>
      <c r="B815" s="118">
        <v>51</v>
      </c>
      <c r="C815" s="118">
        <v>1</v>
      </c>
      <c r="D815" s="118">
        <v>5</v>
      </c>
      <c r="E815" s="118">
        <v>22</v>
      </c>
      <c r="F815" s="118">
        <v>17</v>
      </c>
      <c r="G815" s="118">
        <v>6</v>
      </c>
      <c r="H815" s="118">
        <v>0</v>
      </c>
      <c r="I815" s="118">
        <v>0</v>
      </c>
      <c r="J815" s="118">
        <v>0</v>
      </c>
      <c r="K815" s="118">
        <v>0</v>
      </c>
      <c r="L815" s="118">
        <v>0</v>
      </c>
      <c r="M815" s="118">
        <v>0</v>
      </c>
      <c r="N815" s="118">
        <v>0</v>
      </c>
      <c r="O815" s="118">
        <v>0</v>
      </c>
      <c r="P815" s="118">
        <v>0</v>
      </c>
      <c r="Q815" s="118">
        <v>0</v>
      </c>
      <c r="R815" s="118">
        <v>0</v>
      </c>
      <c r="S815" s="118">
        <v>0</v>
      </c>
      <c r="T815" s="118">
        <v>0</v>
      </c>
      <c r="U815" s="118">
        <v>0</v>
      </c>
      <c r="V815" s="118">
        <v>19.8</v>
      </c>
      <c r="W815" s="118">
        <v>24.3</v>
      </c>
    </row>
    <row r="816" spans="1:23" ht="13.5" customHeight="1" x14ac:dyDescent="0.25">
      <c r="A816" s="170">
        <v>0.80208333333333304</v>
      </c>
      <c r="B816" s="118">
        <v>41</v>
      </c>
      <c r="C816" s="118">
        <v>0</v>
      </c>
      <c r="D816" s="118">
        <v>3</v>
      </c>
      <c r="E816" s="118">
        <v>10</v>
      </c>
      <c r="F816" s="118">
        <v>23</v>
      </c>
      <c r="G816" s="118">
        <v>5</v>
      </c>
      <c r="H816" s="118">
        <v>0</v>
      </c>
      <c r="I816" s="118">
        <v>0</v>
      </c>
      <c r="J816" s="118">
        <v>0</v>
      </c>
      <c r="K816" s="118">
        <v>0</v>
      </c>
      <c r="L816" s="118">
        <v>0</v>
      </c>
      <c r="M816" s="118">
        <v>0</v>
      </c>
      <c r="N816" s="118">
        <v>0</v>
      </c>
      <c r="O816" s="118">
        <v>0</v>
      </c>
      <c r="P816" s="118">
        <v>0</v>
      </c>
      <c r="Q816" s="118">
        <v>0</v>
      </c>
      <c r="R816" s="118">
        <v>0</v>
      </c>
      <c r="S816" s="118">
        <v>0</v>
      </c>
      <c r="T816" s="118">
        <v>0</v>
      </c>
      <c r="U816" s="118">
        <v>0</v>
      </c>
      <c r="V816" s="118">
        <v>21.2</v>
      </c>
      <c r="W816" s="118">
        <v>24.8</v>
      </c>
    </row>
    <row r="817" spans="1:23" ht="13.5" customHeight="1" x14ac:dyDescent="0.25">
      <c r="A817" s="170">
        <v>0.8125</v>
      </c>
      <c r="B817" s="118">
        <v>28</v>
      </c>
      <c r="C817" s="118">
        <v>0</v>
      </c>
      <c r="D817" s="118">
        <v>4</v>
      </c>
      <c r="E817" s="118">
        <v>8</v>
      </c>
      <c r="F817" s="118">
        <v>12</v>
      </c>
      <c r="G817" s="118">
        <v>3</v>
      </c>
      <c r="H817" s="118">
        <v>1</v>
      </c>
      <c r="I817" s="118">
        <v>0</v>
      </c>
      <c r="J817" s="118">
        <v>0</v>
      </c>
      <c r="K817" s="118">
        <v>0</v>
      </c>
      <c r="L817" s="118">
        <v>0</v>
      </c>
      <c r="M817" s="118">
        <v>0</v>
      </c>
      <c r="N817" s="118">
        <v>0</v>
      </c>
      <c r="O817" s="118">
        <v>0</v>
      </c>
      <c r="P817" s="118">
        <v>0</v>
      </c>
      <c r="Q817" s="118">
        <v>0</v>
      </c>
      <c r="R817" s="118">
        <v>0</v>
      </c>
      <c r="S817" s="118">
        <v>0</v>
      </c>
      <c r="T817" s="118">
        <v>0</v>
      </c>
      <c r="U817" s="118">
        <v>0</v>
      </c>
      <c r="V817" s="118">
        <v>20.7</v>
      </c>
      <c r="W817" s="118">
        <v>27.2</v>
      </c>
    </row>
    <row r="818" spans="1:23" ht="13.5" customHeight="1" x14ac:dyDescent="0.25">
      <c r="A818" s="170">
        <v>0.82291666666666696</v>
      </c>
      <c r="B818" s="118">
        <v>18</v>
      </c>
      <c r="C818" s="118">
        <v>0</v>
      </c>
      <c r="D818" s="118">
        <v>2</v>
      </c>
      <c r="E818" s="118">
        <v>6</v>
      </c>
      <c r="F818" s="118">
        <v>7</v>
      </c>
      <c r="G818" s="118">
        <v>1</v>
      </c>
      <c r="H818" s="118">
        <v>2</v>
      </c>
      <c r="I818" s="118">
        <v>0</v>
      </c>
      <c r="J818" s="118">
        <v>0</v>
      </c>
      <c r="K818" s="118">
        <v>0</v>
      </c>
      <c r="L818" s="118">
        <v>0</v>
      </c>
      <c r="M818" s="118">
        <v>0</v>
      </c>
      <c r="N818" s="118">
        <v>0</v>
      </c>
      <c r="O818" s="118">
        <v>0</v>
      </c>
      <c r="P818" s="118">
        <v>0</v>
      </c>
      <c r="Q818" s="118">
        <v>0</v>
      </c>
      <c r="R818" s="118">
        <v>0</v>
      </c>
      <c r="S818" s="118">
        <v>0</v>
      </c>
      <c r="T818" s="118">
        <v>0</v>
      </c>
      <c r="U818" s="118">
        <v>0</v>
      </c>
      <c r="V818" s="118">
        <v>21.4</v>
      </c>
      <c r="W818" s="118">
        <v>28.3</v>
      </c>
    </row>
    <row r="819" spans="1:23" ht="13.5" customHeight="1" x14ac:dyDescent="0.25">
      <c r="A819" s="170">
        <v>0.83333333333333304</v>
      </c>
      <c r="B819" s="118">
        <v>21</v>
      </c>
      <c r="C819" s="118">
        <v>1</v>
      </c>
      <c r="D819" s="118">
        <v>1</v>
      </c>
      <c r="E819" s="118">
        <v>5</v>
      </c>
      <c r="F819" s="118">
        <v>14</v>
      </c>
      <c r="G819" s="118">
        <v>0</v>
      </c>
      <c r="H819" s="118">
        <v>0</v>
      </c>
      <c r="I819" s="118">
        <v>0</v>
      </c>
      <c r="J819" s="118">
        <v>0</v>
      </c>
      <c r="K819" s="118">
        <v>0</v>
      </c>
      <c r="L819" s="118">
        <v>0</v>
      </c>
      <c r="M819" s="118">
        <v>0</v>
      </c>
      <c r="N819" s="118">
        <v>0</v>
      </c>
      <c r="O819" s="118">
        <v>0</v>
      </c>
      <c r="P819" s="118">
        <v>0</v>
      </c>
      <c r="Q819" s="118">
        <v>0</v>
      </c>
      <c r="R819" s="118">
        <v>0</v>
      </c>
      <c r="S819" s="118">
        <v>0</v>
      </c>
      <c r="T819" s="118">
        <v>0</v>
      </c>
      <c r="U819" s="118">
        <v>0</v>
      </c>
      <c r="V819" s="118">
        <v>19.899999999999999</v>
      </c>
      <c r="W819" s="118">
        <v>22.8</v>
      </c>
    </row>
    <row r="820" spans="1:23" ht="13.5" customHeight="1" x14ac:dyDescent="0.25">
      <c r="A820" s="170">
        <v>0.84375</v>
      </c>
      <c r="B820" s="118">
        <v>21</v>
      </c>
      <c r="C820" s="118">
        <v>0</v>
      </c>
      <c r="D820" s="118">
        <v>1</v>
      </c>
      <c r="E820" s="118">
        <v>5</v>
      </c>
      <c r="F820" s="118">
        <v>12</v>
      </c>
      <c r="G820" s="118">
        <v>3</v>
      </c>
      <c r="H820" s="118">
        <v>0</v>
      </c>
      <c r="I820" s="118">
        <v>0</v>
      </c>
      <c r="J820" s="118">
        <v>0</v>
      </c>
      <c r="K820" s="118">
        <v>0</v>
      </c>
      <c r="L820" s="118">
        <v>0</v>
      </c>
      <c r="M820" s="118">
        <v>0</v>
      </c>
      <c r="N820" s="118">
        <v>0</v>
      </c>
      <c r="O820" s="118">
        <v>0</v>
      </c>
      <c r="P820" s="118">
        <v>0</v>
      </c>
      <c r="Q820" s="118">
        <v>0</v>
      </c>
      <c r="R820" s="118">
        <v>0</v>
      </c>
      <c r="S820" s="118">
        <v>0</v>
      </c>
      <c r="T820" s="118">
        <v>0</v>
      </c>
      <c r="U820" s="118">
        <v>0</v>
      </c>
      <c r="V820" s="118">
        <v>21.5</v>
      </c>
      <c r="W820" s="118">
        <v>25.2</v>
      </c>
    </row>
    <row r="821" spans="1:23" ht="13.5" customHeight="1" x14ac:dyDescent="0.25">
      <c r="A821" s="170">
        <v>0.85416666666666696</v>
      </c>
      <c r="B821" s="118">
        <v>21</v>
      </c>
      <c r="C821" s="118">
        <v>0</v>
      </c>
      <c r="D821" s="118">
        <v>2</v>
      </c>
      <c r="E821" s="118">
        <v>9</v>
      </c>
      <c r="F821" s="118">
        <v>8</v>
      </c>
      <c r="G821" s="118">
        <v>1</v>
      </c>
      <c r="H821" s="118">
        <v>1</v>
      </c>
      <c r="I821" s="118">
        <v>0</v>
      </c>
      <c r="J821" s="118">
        <v>0</v>
      </c>
      <c r="K821" s="118">
        <v>0</v>
      </c>
      <c r="L821" s="118">
        <v>0</v>
      </c>
      <c r="M821" s="118">
        <v>0</v>
      </c>
      <c r="N821" s="118">
        <v>0</v>
      </c>
      <c r="O821" s="118">
        <v>0</v>
      </c>
      <c r="P821" s="118">
        <v>0</v>
      </c>
      <c r="Q821" s="118">
        <v>0</v>
      </c>
      <c r="R821" s="118">
        <v>0</v>
      </c>
      <c r="S821" s="118">
        <v>0</v>
      </c>
      <c r="T821" s="118">
        <v>0</v>
      </c>
      <c r="U821" s="118">
        <v>0</v>
      </c>
      <c r="V821" s="118">
        <v>19.8</v>
      </c>
      <c r="W821" s="118">
        <v>23.2</v>
      </c>
    </row>
    <row r="822" spans="1:23" ht="13.5" customHeight="1" x14ac:dyDescent="0.25">
      <c r="A822" s="170">
        <v>0.86458333333333304</v>
      </c>
      <c r="B822" s="118">
        <v>19</v>
      </c>
      <c r="C822" s="118">
        <v>1</v>
      </c>
      <c r="D822" s="118">
        <v>0</v>
      </c>
      <c r="E822" s="118">
        <v>3</v>
      </c>
      <c r="F822" s="118">
        <v>8</v>
      </c>
      <c r="G822" s="118">
        <v>6</v>
      </c>
      <c r="H822" s="118">
        <v>1</v>
      </c>
      <c r="I822" s="118">
        <v>0</v>
      </c>
      <c r="J822" s="118">
        <v>0</v>
      </c>
      <c r="K822" s="118">
        <v>0</v>
      </c>
      <c r="L822" s="118">
        <v>0</v>
      </c>
      <c r="M822" s="118">
        <v>0</v>
      </c>
      <c r="N822" s="118">
        <v>0</v>
      </c>
      <c r="O822" s="118">
        <v>0</v>
      </c>
      <c r="P822" s="118">
        <v>0</v>
      </c>
      <c r="Q822" s="118">
        <v>0</v>
      </c>
      <c r="R822" s="118">
        <v>0</v>
      </c>
      <c r="S822" s="118">
        <v>0</v>
      </c>
      <c r="T822" s="118">
        <v>0</v>
      </c>
      <c r="U822" s="118">
        <v>0</v>
      </c>
      <c r="V822" s="118">
        <v>22.9</v>
      </c>
      <c r="W822" s="118">
        <v>26.9</v>
      </c>
    </row>
    <row r="823" spans="1:23" ht="13.5" customHeight="1" x14ac:dyDescent="0.25">
      <c r="A823" s="170">
        <v>0.875</v>
      </c>
      <c r="B823" s="118">
        <v>20</v>
      </c>
      <c r="C823" s="118">
        <v>0</v>
      </c>
      <c r="D823" s="118">
        <v>1</v>
      </c>
      <c r="E823" s="118">
        <v>4</v>
      </c>
      <c r="F823" s="118">
        <v>8</v>
      </c>
      <c r="G823" s="118">
        <v>5</v>
      </c>
      <c r="H823" s="118">
        <v>2</v>
      </c>
      <c r="I823" s="118">
        <v>0</v>
      </c>
      <c r="J823" s="118">
        <v>0</v>
      </c>
      <c r="K823" s="118">
        <v>0</v>
      </c>
      <c r="L823" s="118">
        <v>0</v>
      </c>
      <c r="M823" s="118">
        <v>0</v>
      </c>
      <c r="N823" s="118">
        <v>0</v>
      </c>
      <c r="O823" s="118">
        <v>0</v>
      </c>
      <c r="P823" s="118">
        <v>0</v>
      </c>
      <c r="Q823" s="118">
        <v>0</v>
      </c>
      <c r="R823" s="118">
        <v>0</v>
      </c>
      <c r="S823" s="118">
        <v>0</v>
      </c>
      <c r="T823" s="118">
        <v>0</v>
      </c>
      <c r="U823" s="118">
        <v>0</v>
      </c>
      <c r="V823" s="118">
        <v>23.8</v>
      </c>
      <c r="W823" s="118">
        <v>29</v>
      </c>
    </row>
    <row r="824" spans="1:23" ht="13.5" customHeight="1" x14ac:dyDescent="0.25">
      <c r="A824" s="170">
        <v>0.88541666666666696</v>
      </c>
      <c r="B824" s="118">
        <v>20</v>
      </c>
      <c r="C824" s="118">
        <v>0</v>
      </c>
      <c r="D824" s="118">
        <v>2</v>
      </c>
      <c r="E824" s="118">
        <v>4</v>
      </c>
      <c r="F824" s="118">
        <v>9</v>
      </c>
      <c r="G824" s="118">
        <v>5</v>
      </c>
      <c r="H824" s="118">
        <v>0</v>
      </c>
      <c r="I824" s="118">
        <v>0</v>
      </c>
      <c r="J824" s="118">
        <v>0</v>
      </c>
      <c r="K824" s="118">
        <v>0</v>
      </c>
      <c r="L824" s="118">
        <v>0</v>
      </c>
      <c r="M824" s="118">
        <v>0</v>
      </c>
      <c r="N824" s="118">
        <v>0</v>
      </c>
      <c r="O824" s="118">
        <v>0</v>
      </c>
      <c r="P824" s="118">
        <v>0</v>
      </c>
      <c r="Q824" s="118">
        <v>0</v>
      </c>
      <c r="R824" s="118">
        <v>0</v>
      </c>
      <c r="S824" s="118">
        <v>0</v>
      </c>
      <c r="T824" s="118">
        <v>0</v>
      </c>
      <c r="U824" s="118">
        <v>0</v>
      </c>
      <c r="V824" s="118">
        <v>21.7</v>
      </c>
      <c r="W824" s="118">
        <v>26.4</v>
      </c>
    </row>
    <row r="825" spans="1:23" ht="13.5" customHeight="1" x14ac:dyDescent="0.25">
      <c r="A825" s="170">
        <v>0.89583333333333304</v>
      </c>
      <c r="B825" s="118">
        <v>10</v>
      </c>
      <c r="C825" s="118">
        <v>0</v>
      </c>
      <c r="D825" s="118">
        <v>0</v>
      </c>
      <c r="E825" s="118">
        <v>3</v>
      </c>
      <c r="F825" s="118">
        <v>5</v>
      </c>
      <c r="G825" s="118">
        <v>1</v>
      </c>
      <c r="H825" s="118">
        <v>1</v>
      </c>
      <c r="I825" s="118">
        <v>0</v>
      </c>
      <c r="J825" s="118">
        <v>0</v>
      </c>
      <c r="K825" s="118">
        <v>0</v>
      </c>
      <c r="L825" s="118">
        <v>0</v>
      </c>
      <c r="M825" s="118">
        <v>0</v>
      </c>
      <c r="N825" s="118">
        <v>0</v>
      </c>
      <c r="O825" s="118">
        <v>0</v>
      </c>
      <c r="P825" s="118">
        <v>0</v>
      </c>
      <c r="Q825" s="118">
        <v>0</v>
      </c>
      <c r="R825" s="118">
        <v>0</v>
      </c>
      <c r="S825" s="118">
        <v>0</v>
      </c>
      <c r="T825" s="118">
        <v>0</v>
      </c>
      <c r="U825" s="118">
        <v>0</v>
      </c>
      <c r="V825" s="118">
        <v>22.5</v>
      </c>
      <c r="W825" s="118" t="s">
        <v>187</v>
      </c>
    </row>
    <row r="826" spans="1:23" ht="13.5" customHeight="1" x14ac:dyDescent="0.25">
      <c r="A826" s="170">
        <v>0.90625</v>
      </c>
      <c r="B826" s="118">
        <v>12</v>
      </c>
      <c r="C826" s="118">
        <v>0</v>
      </c>
      <c r="D826" s="118">
        <v>1</v>
      </c>
      <c r="E826" s="118">
        <v>1</v>
      </c>
      <c r="F826" s="118">
        <v>5</v>
      </c>
      <c r="G826" s="118">
        <v>3</v>
      </c>
      <c r="H826" s="118">
        <v>2</v>
      </c>
      <c r="I826" s="118">
        <v>0</v>
      </c>
      <c r="J826" s="118">
        <v>0</v>
      </c>
      <c r="K826" s="118">
        <v>0</v>
      </c>
      <c r="L826" s="118">
        <v>0</v>
      </c>
      <c r="M826" s="118">
        <v>0</v>
      </c>
      <c r="N826" s="118">
        <v>0</v>
      </c>
      <c r="O826" s="118">
        <v>0</v>
      </c>
      <c r="P826" s="118">
        <v>0</v>
      </c>
      <c r="Q826" s="118">
        <v>0</v>
      </c>
      <c r="R826" s="118">
        <v>0</v>
      </c>
      <c r="S826" s="118">
        <v>0</v>
      </c>
      <c r="T826" s="118">
        <v>0</v>
      </c>
      <c r="U826" s="118">
        <v>0</v>
      </c>
      <c r="V826" s="118">
        <v>24.8</v>
      </c>
      <c r="W826" s="118">
        <v>32.799999999999997</v>
      </c>
    </row>
    <row r="827" spans="1:23" ht="13.5" customHeight="1" x14ac:dyDescent="0.25">
      <c r="A827" s="170">
        <v>0.91666666666666696</v>
      </c>
      <c r="B827" s="118">
        <v>27</v>
      </c>
      <c r="C827" s="118">
        <v>0</v>
      </c>
      <c r="D827" s="118">
        <v>3</v>
      </c>
      <c r="E827" s="118">
        <v>3</v>
      </c>
      <c r="F827" s="118">
        <v>13</v>
      </c>
      <c r="G827" s="118">
        <v>7</v>
      </c>
      <c r="H827" s="118">
        <v>0</v>
      </c>
      <c r="I827" s="118">
        <v>1</v>
      </c>
      <c r="J827" s="118">
        <v>0</v>
      </c>
      <c r="K827" s="118">
        <v>0</v>
      </c>
      <c r="L827" s="118">
        <v>0</v>
      </c>
      <c r="M827" s="118">
        <v>0</v>
      </c>
      <c r="N827" s="118">
        <v>0</v>
      </c>
      <c r="O827" s="118">
        <v>0</v>
      </c>
      <c r="P827" s="118">
        <v>0</v>
      </c>
      <c r="Q827" s="118">
        <v>0</v>
      </c>
      <c r="R827" s="118">
        <v>0</v>
      </c>
      <c r="S827" s="118">
        <v>0</v>
      </c>
      <c r="T827" s="118">
        <v>0</v>
      </c>
      <c r="U827" s="118">
        <v>0</v>
      </c>
      <c r="V827" s="118">
        <v>23.2</v>
      </c>
      <c r="W827" s="118">
        <v>27.5</v>
      </c>
    </row>
    <row r="828" spans="1:23" ht="13.5" customHeight="1" x14ac:dyDescent="0.25">
      <c r="A828" s="170">
        <v>0.92708333333333304</v>
      </c>
      <c r="B828" s="118">
        <v>28</v>
      </c>
      <c r="C828" s="118">
        <v>0</v>
      </c>
      <c r="D828" s="118">
        <v>0</v>
      </c>
      <c r="E828" s="118">
        <v>2</v>
      </c>
      <c r="F828" s="118">
        <v>9</v>
      </c>
      <c r="G828" s="118">
        <v>14</v>
      </c>
      <c r="H828" s="118">
        <v>3</v>
      </c>
      <c r="I828" s="118">
        <v>0</v>
      </c>
      <c r="J828" s="118">
        <v>0</v>
      </c>
      <c r="K828" s="118">
        <v>0</v>
      </c>
      <c r="L828" s="118">
        <v>0</v>
      </c>
      <c r="M828" s="118">
        <v>0</v>
      </c>
      <c r="N828" s="118">
        <v>0</v>
      </c>
      <c r="O828" s="118">
        <v>0</v>
      </c>
      <c r="P828" s="118">
        <v>0</v>
      </c>
      <c r="Q828" s="118">
        <v>0</v>
      </c>
      <c r="R828" s="118">
        <v>0</v>
      </c>
      <c r="S828" s="118">
        <v>0</v>
      </c>
      <c r="T828" s="118">
        <v>0</v>
      </c>
      <c r="U828" s="118">
        <v>0</v>
      </c>
      <c r="V828" s="118">
        <v>25.8</v>
      </c>
      <c r="W828" s="118">
        <v>28.6</v>
      </c>
    </row>
    <row r="829" spans="1:23" ht="13.5" customHeight="1" x14ac:dyDescent="0.25">
      <c r="A829" s="170">
        <v>0.9375</v>
      </c>
      <c r="B829" s="118">
        <v>9</v>
      </c>
      <c r="C829" s="118">
        <v>0</v>
      </c>
      <c r="D829" s="118">
        <v>1</v>
      </c>
      <c r="E829" s="118">
        <v>1</v>
      </c>
      <c r="F829" s="118">
        <v>5</v>
      </c>
      <c r="G829" s="118">
        <v>2</v>
      </c>
      <c r="H829" s="118">
        <v>0</v>
      </c>
      <c r="I829" s="118">
        <v>0</v>
      </c>
      <c r="J829" s="118">
        <v>0</v>
      </c>
      <c r="K829" s="118">
        <v>0</v>
      </c>
      <c r="L829" s="118">
        <v>0</v>
      </c>
      <c r="M829" s="118">
        <v>0</v>
      </c>
      <c r="N829" s="118">
        <v>0</v>
      </c>
      <c r="O829" s="118">
        <v>0</v>
      </c>
      <c r="P829" s="118">
        <v>0</v>
      </c>
      <c r="Q829" s="118">
        <v>0</v>
      </c>
      <c r="R829" s="118">
        <v>0</v>
      </c>
      <c r="S829" s="118">
        <v>0</v>
      </c>
      <c r="T829" s="118">
        <v>0</v>
      </c>
      <c r="U829" s="118">
        <v>0</v>
      </c>
      <c r="V829" s="118">
        <v>22.3</v>
      </c>
      <c r="W829" s="118" t="s">
        <v>187</v>
      </c>
    </row>
    <row r="830" spans="1:23" ht="13.5" customHeight="1" x14ac:dyDescent="0.25">
      <c r="A830" s="170">
        <v>0.94791666666666696</v>
      </c>
      <c r="B830" s="118">
        <v>2</v>
      </c>
      <c r="C830" s="118">
        <v>0</v>
      </c>
      <c r="D830" s="118">
        <v>0</v>
      </c>
      <c r="E830" s="118">
        <v>0</v>
      </c>
      <c r="F830" s="118">
        <v>2</v>
      </c>
      <c r="G830" s="118">
        <v>0</v>
      </c>
      <c r="H830" s="118">
        <v>0</v>
      </c>
      <c r="I830" s="118">
        <v>0</v>
      </c>
      <c r="J830" s="118">
        <v>0</v>
      </c>
      <c r="K830" s="118">
        <v>0</v>
      </c>
      <c r="L830" s="118">
        <v>0</v>
      </c>
      <c r="M830" s="118">
        <v>0</v>
      </c>
      <c r="N830" s="118">
        <v>0</v>
      </c>
      <c r="O830" s="118">
        <v>0</v>
      </c>
      <c r="P830" s="118">
        <v>0</v>
      </c>
      <c r="Q830" s="118">
        <v>0</v>
      </c>
      <c r="R830" s="118">
        <v>0</v>
      </c>
      <c r="S830" s="118">
        <v>0</v>
      </c>
      <c r="T830" s="118">
        <v>0</v>
      </c>
      <c r="U830" s="118">
        <v>0</v>
      </c>
      <c r="V830" s="118">
        <v>21.8</v>
      </c>
      <c r="W830" s="118" t="s">
        <v>187</v>
      </c>
    </row>
    <row r="831" spans="1:23" ht="13.5" customHeight="1" x14ac:dyDescent="0.25">
      <c r="A831" s="170">
        <v>0.95833333333333304</v>
      </c>
      <c r="B831" s="118">
        <v>10</v>
      </c>
      <c r="C831" s="118">
        <v>0</v>
      </c>
      <c r="D831" s="118">
        <v>0</v>
      </c>
      <c r="E831" s="118">
        <v>1</v>
      </c>
      <c r="F831" s="118">
        <v>7</v>
      </c>
      <c r="G831" s="118">
        <v>2</v>
      </c>
      <c r="H831" s="118">
        <v>0</v>
      </c>
      <c r="I831" s="118">
        <v>0</v>
      </c>
      <c r="J831" s="118">
        <v>0</v>
      </c>
      <c r="K831" s="118">
        <v>0</v>
      </c>
      <c r="L831" s="118">
        <v>0</v>
      </c>
      <c r="M831" s="118">
        <v>0</v>
      </c>
      <c r="N831" s="118">
        <v>0</v>
      </c>
      <c r="O831" s="118">
        <v>0</v>
      </c>
      <c r="P831" s="118">
        <v>0</v>
      </c>
      <c r="Q831" s="118">
        <v>0</v>
      </c>
      <c r="R831" s="118">
        <v>0</v>
      </c>
      <c r="S831" s="118">
        <v>0</v>
      </c>
      <c r="T831" s="118">
        <v>0</v>
      </c>
      <c r="U831" s="118">
        <v>0</v>
      </c>
      <c r="V831" s="118">
        <v>23.3</v>
      </c>
      <c r="W831" s="118" t="s">
        <v>187</v>
      </c>
    </row>
    <row r="832" spans="1:23" ht="13.5" customHeight="1" x14ac:dyDescent="0.25">
      <c r="A832" s="170">
        <v>0.96875</v>
      </c>
      <c r="B832" s="118">
        <v>1</v>
      </c>
      <c r="C832" s="118">
        <v>0</v>
      </c>
      <c r="D832" s="118">
        <v>0</v>
      </c>
      <c r="E832" s="118">
        <v>0</v>
      </c>
      <c r="F832" s="118">
        <v>0</v>
      </c>
      <c r="G832" s="118">
        <v>0</v>
      </c>
      <c r="H832" s="118">
        <v>1</v>
      </c>
      <c r="I832" s="118">
        <v>0</v>
      </c>
      <c r="J832" s="118">
        <v>0</v>
      </c>
      <c r="K832" s="118">
        <v>0</v>
      </c>
      <c r="L832" s="118">
        <v>0</v>
      </c>
      <c r="M832" s="118">
        <v>0</v>
      </c>
      <c r="N832" s="118">
        <v>0</v>
      </c>
      <c r="O832" s="118">
        <v>0</v>
      </c>
      <c r="P832" s="118">
        <v>0</v>
      </c>
      <c r="Q832" s="118">
        <v>0</v>
      </c>
      <c r="R832" s="118">
        <v>0</v>
      </c>
      <c r="S832" s="118">
        <v>0</v>
      </c>
      <c r="T832" s="118">
        <v>0</v>
      </c>
      <c r="U832" s="118">
        <v>0</v>
      </c>
      <c r="V832" s="118">
        <v>30.7</v>
      </c>
      <c r="W832" s="118" t="s">
        <v>187</v>
      </c>
    </row>
    <row r="833" spans="1:23" ht="13.5" customHeight="1" x14ac:dyDescent="0.25">
      <c r="A833" s="170">
        <v>0.97916666666666696</v>
      </c>
      <c r="B833" s="118">
        <v>3</v>
      </c>
      <c r="C833" s="118">
        <v>0</v>
      </c>
      <c r="D833" s="118">
        <v>0</v>
      </c>
      <c r="E833" s="118">
        <v>0</v>
      </c>
      <c r="F833" s="118">
        <v>0</v>
      </c>
      <c r="G833" s="118">
        <v>2</v>
      </c>
      <c r="H833" s="118">
        <v>1</v>
      </c>
      <c r="I833" s="118">
        <v>0</v>
      </c>
      <c r="J833" s="118">
        <v>0</v>
      </c>
      <c r="K833" s="118">
        <v>0</v>
      </c>
      <c r="L833" s="118">
        <v>0</v>
      </c>
      <c r="M833" s="118">
        <v>0</v>
      </c>
      <c r="N833" s="118">
        <v>0</v>
      </c>
      <c r="O833" s="118">
        <v>0</v>
      </c>
      <c r="P833" s="118">
        <v>0</v>
      </c>
      <c r="Q833" s="118">
        <v>0</v>
      </c>
      <c r="R833" s="118">
        <v>0</v>
      </c>
      <c r="S833" s="118">
        <v>0</v>
      </c>
      <c r="T833" s="118">
        <v>0</v>
      </c>
      <c r="U833" s="118">
        <v>0</v>
      </c>
      <c r="V833" s="118">
        <v>29.1</v>
      </c>
      <c r="W833" s="118" t="s">
        <v>187</v>
      </c>
    </row>
    <row r="834" spans="1:23"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187</v>
      </c>
      <c r="W834" s="120" t="s">
        <v>187</v>
      </c>
    </row>
    <row r="835" spans="1:23" ht="13.5" customHeight="1" thickTop="1" x14ac:dyDescent="0.25">
      <c r="A835" s="286" t="s">
        <v>111</v>
      </c>
      <c r="B835" s="119">
        <f>SUM(B767:B814)</f>
        <v>2321</v>
      </c>
      <c r="C835" s="119">
        <f t="shared" ref="C835:U835" si="28">SUM(C767:C814)</f>
        <v>43</v>
      </c>
      <c r="D835" s="119">
        <f t="shared" si="28"/>
        <v>275</v>
      </c>
      <c r="E835" s="119">
        <f t="shared" si="28"/>
        <v>778</v>
      </c>
      <c r="F835" s="119">
        <f t="shared" si="28"/>
        <v>935</v>
      </c>
      <c r="G835" s="119">
        <f t="shared" si="28"/>
        <v>269</v>
      </c>
      <c r="H835" s="119">
        <f t="shared" si="28"/>
        <v>21</v>
      </c>
      <c r="I835" s="119">
        <f t="shared" si="28"/>
        <v>0</v>
      </c>
      <c r="J835" s="119">
        <f t="shared" si="28"/>
        <v>0</v>
      </c>
      <c r="K835" s="119">
        <f t="shared" si="28"/>
        <v>0</v>
      </c>
      <c r="L835" s="119">
        <f t="shared" si="28"/>
        <v>0</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20.100000000000001</v>
      </c>
      <c r="W835" s="119">
        <v>24.4</v>
      </c>
    </row>
    <row r="836" spans="1:23" ht="13.5" customHeight="1" x14ac:dyDescent="0.25">
      <c r="A836" s="287" t="s">
        <v>112</v>
      </c>
      <c r="B836" s="118">
        <f>SUM(B763:B826)</f>
        <v>2648</v>
      </c>
      <c r="C836" s="118">
        <f t="shared" ref="C836:U836" si="29">SUM(C763:C826)</f>
        <v>46</v>
      </c>
      <c r="D836" s="118">
        <f t="shared" si="29"/>
        <v>300</v>
      </c>
      <c r="E836" s="118">
        <f t="shared" si="29"/>
        <v>862</v>
      </c>
      <c r="F836" s="118">
        <f t="shared" si="29"/>
        <v>1082</v>
      </c>
      <c r="G836" s="118">
        <f t="shared" si="29"/>
        <v>326</v>
      </c>
      <c r="H836" s="118">
        <f t="shared" si="29"/>
        <v>32</v>
      </c>
      <c r="I836" s="118">
        <f t="shared" si="29"/>
        <v>0</v>
      </c>
      <c r="J836" s="118">
        <f t="shared" si="29"/>
        <v>0</v>
      </c>
      <c r="K836" s="118">
        <f t="shared" si="29"/>
        <v>0</v>
      </c>
      <c r="L836" s="118">
        <f t="shared" si="29"/>
        <v>0</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20.3</v>
      </c>
      <c r="W836" s="118">
        <v>24.7</v>
      </c>
    </row>
    <row r="837" spans="1:23" ht="13.5" customHeight="1" x14ac:dyDescent="0.25">
      <c r="A837" s="118" t="s">
        <v>113</v>
      </c>
      <c r="B837" s="118">
        <f>SUM(B763:B834)</f>
        <v>2728</v>
      </c>
      <c r="C837" s="118">
        <f t="shared" ref="C837:U837" si="30">SUM(C763:C834)</f>
        <v>46</v>
      </c>
      <c r="D837" s="118">
        <f t="shared" si="30"/>
        <v>304</v>
      </c>
      <c r="E837" s="118">
        <f t="shared" si="30"/>
        <v>869</v>
      </c>
      <c r="F837" s="118">
        <f t="shared" si="30"/>
        <v>1118</v>
      </c>
      <c r="G837" s="118">
        <f t="shared" si="30"/>
        <v>353</v>
      </c>
      <c r="H837" s="118">
        <f t="shared" si="30"/>
        <v>37</v>
      </c>
      <c r="I837" s="118">
        <f t="shared" si="30"/>
        <v>1</v>
      </c>
      <c r="J837" s="118">
        <f t="shared" si="30"/>
        <v>0</v>
      </c>
      <c r="K837" s="118">
        <f t="shared" si="30"/>
        <v>0</v>
      </c>
      <c r="L837" s="118">
        <f t="shared" si="30"/>
        <v>0</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20.399999999999999</v>
      </c>
      <c r="W837" s="118">
        <v>24.9</v>
      </c>
    </row>
    <row r="838" spans="1:23" ht="13.5" customHeight="1" thickBot="1" x14ac:dyDescent="0.3">
      <c r="A838" s="120" t="s">
        <v>114</v>
      </c>
      <c r="B838" s="120">
        <f>SUM(B739:B834)</f>
        <v>2761</v>
      </c>
      <c r="C838" s="120">
        <f t="shared" ref="C838:U838" si="31">SUM(C739:C834)</f>
        <v>48</v>
      </c>
      <c r="D838" s="120">
        <f t="shared" si="31"/>
        <v>304</v>
      </c>
      <c r="E838" s="120">
        <f t="shared" si="31"/>
        <v>873</v>
      </c>
      <c r="F838" s="120">
        <f t="shared" si="31"/>
        <v>1123</v>
      </c>
      <c r="G838" s="120">
        <f t="shared" si="31"/>
        <v>368</v>
      </c>
      <c r="H838" s="120">
        <f t="shared" si="31"/>
        <v>43</v>
      </c>
      <c r="I838" s="120">
        <f t="shared" si="31"/>
        <v>2</v>
      </c>
      <c r="J838" s="120">
        <f t="shared" si="31"/>
        <v>0</v>
      </c>
      <c r="K838" s="120">
        <f t="shared" si="31"/>
        <v>0</v>
      </c>
      <c r="L838" s="120">
        <f t="shared" si="31"/>
        <v>0</v>
      </c>
      <c r="M838" s="120">
        <f t="shared" si="31"/>
        <v>0</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20.399999999999999</v>
      </c>
      <c r="W838" s="120">
        <v>25</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5" t="s">
        <v>90</v>
      </c>
      <c r="C841" s="556"/>
      <c r="D841" s="556"/>
      <c r="E841" s="556"/>
      <c r="F841" s="556"/>
      <c r="G841" s="556"/>
      <c r="H841" s="556"/>
      <c r="I841" s="556"/>
      <c r="J841" s="556"/>
      <c r="K841" s="556"/>
      <c r="L841" s="556"/>
      <c r="M841" s="556"/>
      <c r="N841" s="556"/>
      <c r="O841" s="556"/>
      <c r="P841" s="556"/>
      <c r="Q841" s="556"/>
      <c r="R841" s="556"/>
      <c r="S841" s="556"/>
      <c r="T841" s="556"/>
      <c r="U841" s="556"/>
      <c r="V841" s="556"/>
      <c r="W841" s="557"/>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5</v>
      </c>
      <c r="C843" s="119">
        <v>0</v>
      </c>
      <c r="D843" s="119">
        <v>0</v>
      </c>
      <c r="E843" s="119">
        <v>1</v>
      </c>
      <c r="F843" s="119">
        <v>1</v>
      </c>
      <c r="G843" s="119">
        <v>1</v>
      </c>
      <c r="H843" s="119">
        <v>2</v>
      </c>
      <c r="I843" s="119">
        <v>0</v>
      </c>
      <c r="J843" s="119">
        <v>0</v>
      </c>
      <c r="K843" s="119">
        <v>0</v>
      </c>
      <c r="L843" s="119">
        <v>0</v>
      </c>
      <c r="M843" s="119">
        <v>0</v>
      </c>
      <c r="N843" s="119">
        <v>0</v>
      </c>
      <c r="O843" s="119">
        <v>0</v>
      </c>
      <c r="P843" s="119">
        <v>0</v>
      </c>
      <c r="Q843" s="119">
        <v>0</v>
      </c>
      <c r="R843" s="119">
        <v>0</v>
      </c>
      <c r="S843" s="119">
        <v>0</v>
      </c>
      <c r="T843" s="119">
        <v>0</v>
      </c>
      <c r="U843" s="119">
        <v>0</v>
      </c>
      <c r="V843" s="119">
        <v>26.1</v>
      </c>
      <c r="W843" s="119" t="s">
        <v>187</v>
      </c>
    </row>
    <row r="844" spans="1:23" ht="13.5" customHeight="1" x14ac:dyDescent="0.25">
      <c r="A844" s="170">
        <v>1.0416666666666666E-2</v>
      </c>
      <c r="B844" s="118">
        <v>0</v>
      </c>
      <c r="C844" s="118">
        <v>0</v>
      </c>
      <c r="D844" s="118">
        <v>0</v>
      </c>
      <c r="E844" s="118">
        <v>0</v>
      </c>
      <c r="F844" s="118">
        <v>0</v>
      </c>
      <c r="G844" s="118">
        <v>0</v>
      </c>
      <c r="H844" s="118">
        <v>0</v>
      </c>
      <c r="I844" s="118">
        <v>0</v>
      </c>
      <c r="J844" s="118">
        <v>0</v>
      </c>
      <c r="K844" s="118">
        <v>0</v>
      </c>
      <c r="L844" s="118">
        <v>0</v>
      </c>
      <c r="M844" s="118">
        <v>0</v>
      </c>
      <c r="N844" s="118">
        <v>0</v>
      </c>
      <c r="O844" s="118">
        <v>0</v>
      </c>
      <c r="P844" s="118">
        <v>0</v>
      </c>
      <c r="Q844" s="118">
        <v>0</v>
      </c>
      <c r="R844" s="118">
        <v>0</v>
      </c>
      <c r="S844" s="118">
        <v>0</v>
      </c>
      <c r="T844" s="118">
        <v>0</v>
      </c>
      <c r="U844" s="118">
        <v>0</v>
      </c>
      <c r="V844" s="118" t="s">
        <v>187</v>
      </c>
      <c r="W844" s="118" t="s">
        <v>187</v>
      </c>
    </row>
    <row r="845" spans="1:23" ht="13.5" customHeight="1" x14ac:dyDescent="0.25">
      <c r="A845" s="170">
        <v>2.0833333333333332E-2</v>
      </c>
      <c r="B845" s="118">
        <v>4</v>
      </c>
      <c r="C845" s="118">
        <v>0</v>
      </c>
      <c r="D845" s="118">
        <v>0</v>
      </c>
      <c r="E845" s="118">
        <v>1</v>
      </c>
      <c r="F845" s="118">
        <v>2</v>
      </c>
      <c r="G845" s="118">
        <v>1</v>
      </c>
      <c r="H845" s="118">
        <v>0</v>
      </c>
      <c r="I845" s="118">
        <v>0</v>
      </c>
      <c r="J845" s="118">
        <v>0</v>
      </c>
      <c r="K845" s="118">
        <v>0</v>
      </c>
      <c r="L845" s="118">
        <v>0</v>
      </c>
      <c r="M845" s="118">
        <v>0</v>
      </c>
      <c r="N845" s="118">
        <v>0</v>
      </c>
      <c r="O845" s="118">
        <v>0</v>
      </c>
      <c r="P845" s="118">
        <v>0</v>
      </c>
      <c r="Q845" s="118">
        <v>0</v>
      </c>
      <c r="R845" s="118">
        <v>0</v>
      </c>
      <c r="S845" s="118">
        <v>0</v>
      </c>
      <c r="T845" s="118">
        <v>0</v>
      </c>
      <c r="U845" s="118">
        <v>0</v>
      </c>
      <c r="V845" s="118">
        <v>22.3</v>
      </c>
      <c r="W845" s="118" t="s">
        <v>187</v>
      </c>
    </row>
    <row r="846" spans="1:23"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187</v>
      </c>
      <c r="W846" s="118" t="s">
        <v>187</v>
      </c>
    </row>
    <row r="847" spans="1:23" ht="13.5" customHeight="1" x14ac:dyDescent="0.25">
      <c r="A847" s="170">
        <v>4.1666666666666664E-2</v>
      </c>
      <c r="B847" s="118">
        <v>1</v>
      </c>
      <c r="C847" s="118">
        <v>0</v>
      </c>
      <c r="D847" s="118">
        <v>0</v>
      </c>
      <c r="E847" s="118">
        <v>0</v>
      </c>
      <c r="F847" s="118">
        <v>0</v>
      </c>
      <c r="G847" s="118">
        <v>0</v>
      </c>
      <c r="H847" s="118">
        <v>1</v>
      </c>
      <c r="I847" s="118">
        <v>0</v>
      </c>
      <c r="J847" s="118">
        <v>0</v>
      </c>
      <c r="K847" s="118">
        <v>0</v>
      </c>
      <c r="L847" s="118">
        <v>0</v>
      </c>
      <c r="M847" s="118">
        <v>0</v>
      </c>
      <c r="N847" s="118">
        <v>0</v>
      </c>
      <c r="O847" s="118">
        <v>0</v>
      </c>
      <c r="P847" s="118">
        <v>0</v>
      </c>
      <c r="Q847" s="118">
        <v>0</v>
      </c>
      <c r="R847" s="118">
        <v>0</v>
      </c>
      <c r="S847" s="118">
        <v>0</v>
      </c>
      <c r="T847" s="118">
        <v>0</v>
      </c>
      <c r="U847" s="118">
        <v>0</v>
      </c>
      <c r="V847" s="118">
        <v>33.4</v>
      </c>
      <c r="W847" s="118" t="s">
        <v>187</v>
      </c>
    </row>
    <row r="848" spans="1:23" ht="13.5" customHeight="1" x14ac:dyDescent="0.25">
      <c r="A848" s="170">
        <v>5.2083333333333336E-2</v>
      </c>
      <c r="B848" s="118">
        <v>3</v>
      </c>
      <c r="C848" s="118">
        <v>0</v>
      </c>
      <c r="D848" s="118">
        <v>0</v>
      </c>
      <c r="E848" s="118">
        <v>0</v>
      </c>
      <c r="F848" s="118">
        <v>1</v>
      </c>
      <c r="G848" s="118">
        <v>1</v>
      </c>
      <c r="H848" s="118">
        <v>0</v>
      </c>
      <c r="I848" s="118">
        <v>1</v>
      </c>
      <c r="J848" s="118">
        <v>0</v>
      </c>
      <c r="K848" s="118">
        <v>0</v>
      </c>
      <c r="L848" s="118">
        <v>0</v>
      </c>
      <c r="M848" s="118">
        <v>0</v>
      </c>
      <c r="N848" s="118">
        <v>0</v>
      </c>
      <c r="O848" s="118">
        <v>0</v>
      </c>
      <c r="P848" s="118">
        <v>0</v>
      </c>
      <c r="Q848" s="118">
        <v>0</v>
      </c>
      <c r="R848" s="118">
        <v>0</v>
      </c>
      <c r="S848" s="118">
        <v>0</v>
      </c>
      <c r="T848" s="118">
        <v>0</v>
      </c>
      <c r="U848" s="118">
        <v>0</v>
      </c>
      <c r="V848" s="118">
        <v>28.6</v>
      </c>
      <c r="W848" s="118" t="s">
        <v>187</v>
      </c>
    </row>
    <row r="849" spans="1:23"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187</v>
      </c>
      <c r="W849" s="118" t="s">
        <v>187</v>
      </c>
    </row>
    <row r="850" spans="1:23" ht="13.5" customHeight="1" x14ac:dyDescent="0.25">
      <c r="A850" s="170">
        <v>7.2916666666666699E-2</v>
      </c>
      <c r="B850" s="118">
        <v>2</v>
      </c>
      <c r="C850" s="118">
        <v>0</v>
      </c>
      <c r="D850" s="118">
        <v>0</v>
      </c>
      <c r="E850" s="118">
        <v>0</v>
      </c>
      <c r="F850" s="118">
        <v>1</v>
      </c>
      <c r="G850" s="118">
        <v>1</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v>25.3</v>
      </c>
      <c r="W850" s="118" t="s">
        <v>187</v>
      </c>
    </row>
    <row r="851" spans="1:23" ht="13.5" customHeight="1" x14ac:dyDescent="0.25">
      <c r="A851" s="170">
        <v>8.3333333333333301E-2</v>
      </c>
      <c r="B851" s="118">
        <v>1</v>
      </c>
      <c r="C851" s="118">
        <v>0</v>
      </c>
      <c r="D851" s="118">
        <v>0</v>
      </c>
      <c r="E851" s="118">
        <v>0</v>
      </c>
      <c r="F851" s="118">
        <v>0</v>
      </c>
      <c r="G851" s="118">
        <v>1</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v>28.1</v>
      </c>
      <c r="W851" s="118" t="s">
        <v>187</v>
      </c>
    </row>
    <row r="852" spans="1:23" ht="13.5" customHeight="1" x14ac:dyDescent="0.25">
      <c r="A852" s="170">
        <v>9.375E-2</v>
      </c>
      <c r="B852" s="118">
        <v>1</v>
      </c>
      <c r="C852" s="118">
        <v>0</v>
      </c>
      <c r="D852" s="118">
        <v>0</v>
      </c>
      <c r="E852" s="118">
        <v>0</v>
      </c>
      <c r="F852" s="118">
        <v>0</v>
      </c>
      <c r="G852" s="118">
        <v>0</v>
      </c>
      <c r="H852" s="118">
        <v>0</v>
      </c>
      <c r="I852" s="118">
        <v>0</v>
      </c>
      <c r="J852" s="118">
        <v>1</v>
      </c>
      <c r="K852" s="118">
        <v>0</v>
      </c>
      <c r="L852" s="118">
        <v>0</v>
      </c>
      <c r="M852" s="118">
        <v>0</v>
      </c>
      <c r="N852" s="118">
        <v>0</v>
      </c>
      <c r="O852" s="118">
        <v>0</v>
      </c>
      <c r="P852" s="118">
        <v>0</v>
      </c>
      <c r="Q852" s="118">
        <v>0</v>
      </c>
      <c r="R852" s="118">
        <v>0</v>
      </c>
      <c r="S852" s="118">
        <v>0</v>
      </c>
      <c r="T852" s="118">
        <v>0</v>
      </c>
      <c r="U852" s="118">
        <v>0</v>
      </c>
      <c r="V852" s="118">
        <v>43.4</v>
      </c>
      <c r="W852" s="118" t="s">
        <v>187</v>
      </c>
    </row>
    <row r="853" spans="1:23" ht="13.5" customHeight="1" x14ac:dyDescent="0.25">
      <c r="A853" s="170">
        <v>0.104166666666667</v>
      </c>
      <c r="B853" s="118">
        <v>1</v>
      </c>
      <c r="C853" s="118">
        <v>0</v>
      </c>
      <c r="D853" s="118">
        <v>0</v>
      </c>
      <c r="E853" s="118">
        <v>0</v>
      </c>
      <c r="F853" s="118">
        <v>1</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v>20.8</v>
      </c>
      <c r="W853" s="118" t="s">
        <v>187</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187</v>
      </c>
      <c r="W854" s="118" t="s">
        <v>187</v>
      </c>
    </row>
    <row r="855" spans="1:23" ht="13.5" customHeight="1" x14ac:dyDescent="0.25">
      <c r="A855" s="170">
        <v>0.125</v>
      </c>
      <c r="B855" s="118">
        <v>1</v>
      </c>
      <c r="C855" s="118">
        <v>0</v>
      </c>
      <c r="D855" s="118">
        <v>0</v>
      </c>
      <c r="E855" s="118">
        <v>0</v>
      </c>
      <c r="F855" s="118">
        <v>0</v>
      </c>
      <c r="G855" s="118">
        <v>1</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v>28.1</v>
      </c>
      <c r="W855" s="118" t="s">
        <v>187</v>
      </c>
    </row>
    <row r="856" spans="1:23" ht="13.5" customHeight="1" x14ac:dyDescent="0.25">
      <c r="A856" s="170">
        <v>0.13541666666666699</v>
      </c>
      <c r="B856" s="118">
        <v>1</v>
      </c>
      <c r="C856" s="118">
        <v>0</v>
      </c>
      <c r="D856" s="118">
        <v>0</v>
      </c>
      <c r="E856" s="118">
        <v>0</v>
      </c>
      <c r="F856" s="118">
        <v>0</v>
      </c>
      <c r="G856" s="118">
        <v>1</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v>28.9</v>
      </c>
      <c r="W856" s="118" t="s">
        <v>187</v>
      </c>
    </row>
    <row r="857" spans="1:23"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187</v>
      </c>
      <c r="W857" s="118" t="s">
        <v>187</v>
      </c>
    </row>
    <row r="858" spans="1:23" ht="13.5" customHeight="1" x14ac:dyDescent="0.25">
      <c r="A858" s="170">
        <v>0.15625</v>
      </c>
      <c r="B858" s="118">
        <v>2</v>
      </c>
      <c r="C858" s="118">
        <v>0</v>
      </c>
      <c r="D858" s="118">
        <v>0</v>
      </c>
      <c r="E858" s="118">
        <v>0</v>
      </c>
      <c r="F858" s="118">
        <v>1</v>
      </c>
      <c r="G858" s="118">
        <v>1</v>
      </c>
      <c r="H858" s="118">
        <v>0</v>
      </c>
      <c r="I858" s="118">
        <v>0</v>
      </c>
      <c r="J858" s="118">
        <v>0</v>
      </c>
      <c r="K858" s="118">
        <v>0</v>
      </c>
      <c r="L858" s="118">
        <v>0</v>
      </c>
      <c r="M858" s="118">
        <v>0</v>
      </c>
      <c r="N858" s="118">
        <v>0</v>
      </c>
      <c r="O858" s="118">
        <v>0</v>
      </c>
      <c r="P858" s="118">
        <v>0</v>
      </c>
      <c r="Q858" s="118">
        <v>0</v>
      </c>
      <c r="R858" s="118">
        <v>0</v>
      </c>
      <c r="S858" s="118">
        <v>0</v>
      </c>
      <c r="T858" s="118">
        <v>0</v>
      </c>
      <c r="U858" s="118">
        <v>0</v>
      </c>
      <c r="V858" s="118">
        <v>27.1</v>
      </c>
      <c r="W858" s="118" t="s">
        <v>187</v>
      </c>
    </row>
    <row r="859" spans="1:23" ht="13.5" customHeight="1" x14ac:dyDescent="0.25">
      <c r="A859" s="170">
        <v>0.16666666666666699</v>
      </c>
      <c r="B859" s="118">
        <v>1</v>
      </c>
      <c r="C859" s="118">
        <v>0</v>
      </c>
      <c r="D859" s="118">
        <v>0</v>
      </c>
      <c r="E859" s="118">
        <v>0</v>
      </c>
      <c r="F859" s="118">
        <v>0</v>
      </c>
      <c r="G859" s="118">
        <v>1</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v>29.6</v>
      </c>
      <c r="W859" s="118" t="s">
        <v>187</v>
      </c>
    </row>
    <row r="860" spans="1:23" ht="13.5" customHeight="1" x14ac:dyDescent="0.25">
      <c r="A860" s="170">
        <v>0.17708333333333301</v>
      </c>
      <c r="B860" s="118">
        <v>1</v>
      </c>
      <c r="C860" s="118">
        <v>0</v>
      </c>
      <c r="D860" s="118">
        <v>0</v>
      </c>
      <c r="E860" s="118">
        <v>0</v>
      </c>
      <c r="F860" s="118">
        <v>0</v>
      </c>
      <c r="G860" s="118">
        <v>1</v>
      </c>
      <c r="H860" s="118">
        <v>0</v>
      </c>
      <c r="I860" s="118">
        <v>0</v>
      </c>
      <c r="J860" s="118">
        <v>0</v>
      </c>
      <c r="K860" s="118">
        <v>0</v>
      </c>
      <c r="L860" s="118">
        <v>0</v>
      </c>
      <c r="M860" s="118">
        <v>0</v>
      </c>
      <c r="N860" s="118">
        <v>0</v>
      </c>
      <c r="O860" s="118">
        <v>0</v>
      </c>
      <c r="P860" s="118">
        <v>0</v>
      </c>
      <c r="Q860" s="118">
        <v>0</v>
      </c>
      <c r="R860" s="118">
        <v>0</v>
      </c>
      <c r="S860" s="118">
        <v>0</v>
      </c>
      <c r="T860" s="118">
        <v>0</v>
      </c>
      <c r="U860" s="118">
        <v>0</v>
      </c>
      <c r="V860" s="118">
        <v>26.1</v>
      </c>
      <c r="W860" s="118" t="s">
        <v>187</v>
      </c>
    </row>
    <row r="861" spans="1:23" ht="13.5" customHeight="1" x14ac:dyDescent="0.25">
      <c r="A861" s="170">
        <v>0.1875</v>
      </c>
      <c r="B861" s="118">
        <v>5</v>
      </c>
      <c r="C861" s="118">
        <v>0</v>
      </c>
      <c r="D861" s="118">
        <v>0</v>
      </c>
      <c r="E861" s="118">
        <v>0</v>
      </c>
      <c r="F861" s="118">
        <v>2</v>
      </c>
      <c r="G861" s="118">
        <v>3</v>
      </c>
      <c r="H861" s="118">
        <v>0</v>
      </c>
      <c r="I861" s="118">
        <v>0</v>
      </c>
      <c r="J861" s="118">
        <v>0</v>
      </c>
      <c r="K861" s="118">
        <v>0</v>
      </c>
      <c r="L861" s="118">
        <v>0</v>
      </c>
      <c r="M861" s="118">
        <v>0</v>
      </c>
      <c r="N861" s="118">
        <v>0</v>
      </c>
      <c r="O861" s="118">
        <v>0</v>
      </c>
      <c r="P861" s="118">
        <v>0</v>
      </c>
      <c r="Q861" s="118">
        <v>0</v>
      </c>
      <c r="R861" s="118">
        <v>0</v>
      </c>
      <c r="S861" s="118">
        <v>0</v>
      </c>
      <c r="T861" s="118">
        <v>0</v>
      </c>
      <c r="U861" s="118">
        <v>0</v>
      </c>
      <c r="V861" s="118">
        <v>26</v>
      </c>
      <c r="W861" s="118" t="s">
        <v>187</v>
      </c>
    </row>
    <row r="862" spans="1:23" ht="13.5" customHeight="1" x14ac:dyDescent="0.25">
      <c r="A862" s="170">
        <v>0.19791666666666699</v>
      </c>
      <c r="B862" s="118">
        <v>1</v>
      </c>
      <c r="C862" s="118">
        <v>0</v>
      </c>
      <c r="D862" s="118">
        <v>0</v>
      </c>
      <c r="E862" s="118">
        <v>1</v>
      </c>
      <c r="F862" s="118">
        <v>0</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v>18.600000000000001</v>
      </c>
      <c r="W862" s="118" t="s">
        <v>187</v>
      </c>
    </row>
    <row r="863" spans="1:23" ht="13.5" customHeight="1" x14ac:dyDescent="0.25">
      <c r="A863" s="170">
        <v>0.20833333333333301</v>
      </c>
      <c r="B863" s="118">
        <v>3</v>
      </c>
      <c r="C863" s="118">
        <v>0</v>
      </c>
      <c r="D863" s="118">
        <v>0</v>
      </c>
      <c r="E863" s="118">
        <v>0</v>
      </c>
      <c r="F863" s="118">
        <v>2</v>
      </c>
      <c r="G863" s="118">
        <v>0</v>
      </c>
      <c r="H863" s="118">
        <v>1</v>
      </c>
      <c r="I863" s="118">
        <v>0</v>
      </c>
      <c r="J863" s="118">
        <v>0</v>
      </c>
      <c r="K863" s="118">
        <v>0</v>
      </c>
      <c r="L863" s="118">
        <v>0</v>
      </c>
      <c r="M863" s="118">
        <v>0</v>
      </c>
      <c r="N863" s="118">
        <v>0</v>
      </c>
      <c r="O863" s="118">
        <v>0</v>
      </c>
      <c r="P863" s="118">
        <v>0</v>
      </c>
      <c r="Q863" s="118">
        <v>0</v>
      </c>
      <c r="R863" s="118">
        <v>0</v>
      </c>
      <c r="S863" s="118">
        <v>0</v>
      </c>
      <c r="T863" s="118">
        <v>0</v>
      </c>
      <c r="U863" s="118">
        <v>0</v>
      </c>
      <c r="V863" s="118">
        <v>27.1</v>
      </c>
      <c r="W863" s="118" t="s">
        <v>187</v>
      </c>
    </row>
    <row r="864" spans="1:23" ht="13.5" customHeight="1" x14ac:dyDescent="0.25">
      <c r="A864" s="170">
        <v>0.21875</v>
      </c>
      <c r="B864" s="118">
        <v>2</v>
      </c>
      <c r="C864" s="118">
        <v>0</v>
      </c>
      <c r="D864" s="118">
        <v>0</v>
      </c>
      <c r="E864" s="118">
        <v>0</v>
      </c>
      <c r="F864" s="118">
        <v>1</v>
      </c>
      <c r="G864" s="118">
        <v>1</v>
      </c>
      <c r="H864" s="118">
        <v>0</v>
      </c>
      <c r="I864" s="118">
        <v>0</v>
      </c>
      <c r="J864" s="118">
        <v>0</v>
      </c>
      <c r="K864" s="118">
        <v>0</v>
      </c>
      <c r="L864" s="118">
        <v>0</v>
      </c>
      <c r="M864" s="118">
        <v>0</v>
      </c>
      <c r="N864" s="118">
        <v>0</v>
      </c>
      <c r="O864" s="118">
        <v>0</v>
      </c>
      <c r="P864" s="118">
        <v>0</v>
      </c>
      <c r="Q864" s="118">
        <v>0</v>
      </c>
      <c r="R864" s="118">
        <v>0</v>
      </c>
      <c r="S864" s="118">
        <v>0</v>
      </c>
      <c r="T864" s="118">
        <v>0</v>
      </c>
      <c r="U864" s="118">
        <v>0</v>
      </c>
      <c r="V864" s="118">
        <v>26.5</v>
      </c>
      <c r="W864" s="118" t="s">
        <v>187</v>
      </c>
    </row>
    <row r="865" spans="1:23" ht="13.5" customHeight="1" x14ac:dyDescent="0.25">
      <c r="A865" s="170">
        <v>0.22916666666666699</v>
      </c>
      <c r="B865" s="118">
        <v>4</v>
      </c>
      <c r="C865" s="118">
        <v>0</v>
      </c>
      <c r="D865" s="118">
        <v>0</v>
      </c>
      <c r="E865" s="118">
        <v>0</v>
      </c>
      <c r="F865" s="118">
        <v>0</v>
      </c>
      <c r="G865" s="118">
        <v>3</v>
      </c>
      <c r="H865" s="118">
        <v>1</v>
      </c>
      <c r="I865" s="118">
        <v>0</v>
      </c>
      <c r="J865" s="118">
        <v>0</v>
      </c>
      <c r="K865" s="118">
        <v>0</v>
      </c>
      <c r="L865" s="118">
        <v>0</v>
      </c>
      <c r="M865" s="118">
        <v>0</v>
      </c>
      <c r="N865" s="118">
        <v>0</v>
      </c>
      <c r="O865" s="118">
        <v>0</v>
      </c>
      <c r="P865" s="118">
        <v>0</v>
      </c>
      <c r="Q865" s="118">
        <v>0</v>
      </c>
      <c r="R865" s="118">
        <v>0</v>
      </c>
      <c r="S865" s="118">
        <v>0</v>
      </c>
      <c r="T865" s="118">
        <v>0</v>
      </c>
      <c r="U865" s="118">
        <v>0</v>
      </c>
      <c r="V865" s="118">
        <v>28.4</v>
      </c>
      <c r="W865" s="118" t="s">
        <v>187</v>
      </c>
    </row>
    <row r="866" spans="1:23" ht="13.5" customHeight="1" x14ac:dyDescent="0.25">
      <c r="A866" s="170">
        <v>0.23958333333333301</v>
      </c>
      <c r="B866" s="118">
        <v>5</v>
      </c>
      <c r="C866" s="118">
        <v>0</v>
      </c>
      <c r="D866" s="118">
        <v>0</v>
      </c>
      <c r="E866" s="118">
        <v>0</v>
      </c>
      <c r="F866" s="118">
        <v>0</v>
      </c>
      <c r="G866" s="118">
        <v>3</v>
      </c>
      <c r="H866" s="118">
        <v>2</v>
      </c>
      <c r="I866" s="118">
        <v>0</v>
      </c>
      <c r="J866" s="118">
        <v>0</v>
      </c>
      <c r="K866" s="118">
        <v>0</v>
      </c>
      <c r="L866" s="118">
        <v>0</v>
      </c>
      <c r="M866" s="118">
        <v>0</v>
      </c>
      <c r="N866" s="118">
        <v>0</v>
      </c>
      <c r="O866" s="118">
        <v>0</v>
      </c>
      <c r="P866" s="118">
        <v>0</v>
      </c>
      <c r="Q866" s="118">
        <v>0</v>
      </c>
      <c r="R866" s="118">
        <v>0</v>
      </c>
      <c r="S866" s="118">
        <v>0</v>
      </c>
      <c r="T866" s="118">
        <v>0</v>
      </c>
      <c r="U866" s="118">
        <v>0</v>
      </c>
      <c r="V866" s="118">
        <v>29.2</v>
      </c>
      <c r="W866" s="118" t="s">
        <v>187</v>
      </c>
    </row>
    <row r="867" spans="1:23" ht="13.5" customHeight="1" x14ac:dyDescent="0.25">
      <c r="A867" s="170">
        <v>0.25</v>
      </c>
      <c r="B867" s="118">
        <v>8</v>
      </c>
      <c r="C867" s="118">
        <v>0</v>
      </c>
      <c r="D867" s="118">
        <v>0</v>
      </c>
      <c r="E867" s="118">
        <v>0</v>
      </c>
      <c r="F867" s="118">
        <v>0</v>
      </c>
      <c r="G867" s="118">
        <v>3</v>
      </c>
      <c r="H867" s="118">
        <v>5</v>
      </c>
      <c r="I867" s="118">
        <v>0</v>
      </c>
      <c r="J867" s="118">
        <v>0</v>
      </c>
      <c r="K867" s="118">
        <v>0</v>
      </c>
      <c r="L867" s="118">
        <v>0</v>
      </c>
      <c r="M867" s="118">
        <v>0</v>
      </c>
      <c r="N867" s="118">
        <v>0</v>
      </c>
      <c r="O867" s="118">
        <v>0</v>
      </c>
      <c r="P867" s="118">
        <v>0</v>
      </c>
      <c r="Q867" s="118">
        <v>0</v>
      </c>
      <c r="R867" s="118">
        <v>0</v>
      </c>
      <c r="S867" s="118">
        <v>0</v>
      </c>
      <c r="T867" s="118">
        <v>0</v>
      </c>
      <c r="U867" s="118">
        <v>0</v>
      </c>
      <c r="V867" s="118">
        <v>31.3</v>
      </c>
      <c r="W867" s="118" t="s">
        <v>187</v>
      </c>
    </row>
    <row r="868" spans="1:23" ht="13.5" customHeight="1" x14ac:dyDescent="0.25">
      <c r="A868" s="170">
        <v>0.26041666666666702</v>
      </c>
      <c r="B868" s="118">
        <v>10</v>
      </c>
      <c r="C868" s="118">
        <v>0</v>
      </c>
      <c r="D868" s="118">
        <v>2</v>
      </c>
      <c r="E868" s="118">
        <v>0</v>
      </c>
      <c r="F868" s="118">
        <v>1</v>
      </c>
      <c r="G868" s="118">
        <v>5</v>
      </c>
      <c r="H868" s="118">
        <v>2</v>
      </c>
      <c r="I868" s="118">
        <v>0</v>
      </c>
      <c r="J868" s="118">
        <v>0</v>
      </c>
      <c r="K868" s="118">
        <v>0</v>
      </c>
      <c r="L868" s="118">
        <v>0</v>
      </c>
      <c r="M868" s="118">
        <v>0</v>
      </c>
      <c r="N868" s="118">
        <v>0</v>
      </c>
      <c r="O868" s="118">
        <v>0</v>
      </c>
      <c r="P868" s="118">
        <v>0</v>
      </c>
      <c r="Q868" s="118">
        <v>0</v>
      </c>
      <c r="R868" s="118">
        <v>0</v>
      </c>
      <c r="S868" s="118">
        <v>0</v>
      </c>
      <c r="T868" s="118">
        <v>0</v>
      </c>
      <c r="U868" s="118">
        <v>0</v>
      </c>
      <c r="V868" s="118">
        <v>24.9</v>
      </c>
      <c r="W868" s="118" t="s">
        <v>187</v>
      </c>
    </row>
    <row r="869" spans="1:23" ht="13.5" customHeight="1" x14ac:dyDescent="0.25">
      <c r="A869" s="170">
        <v>0.27083333333333298</v>
      </c>
      <c r="B869" s="118">
        <v>17</v>
      </c>
      <c r="C869" s="118">
        <v>0</v>
      </c>
      <c r="D869" s="118">
        <v>2</v>
      </c>
      <c r="E869" s="118">
        <v>2</v>
      </c>
      <c r="F869" s="118">
        <v>8</v>
      </c>
      <c r="G869" s="118">
        <v>4</v>
      </c>
      <c r="H869" s="118">
        <v>0</v>
      </c>
      <c r="I869" s="118">
        <v>1</v>
      </c>
      <c r="J869" s="118">
        <v>0</v>
      </c>
      <c r="K869" s="118">
        <v>0</v>
      </c>
      <c r="L869" s="118">
        <v>0</v>
      </c>
      <c r="M869" s="118">
        <v>0</v>
      </c>
      <c r="N869" s="118">
        <v>0</v>
      </c>
      <c r="O869" s="118">
        <v>0</v>
      </c>
      <c r="P869" s="118">
        <v>0</v>
      </c>
      <c r="Q869" s="118">
        <v>0</v>
      </c>
      <c r="R869" s="118">
        <v>0</v>
      </c>
      <c r="S869" s="118">
        <v>0</v>
      </c>
      <c r="T869" s="118">
        <v>0</v>
      </c>
      <c r="U869" s="118">
        <v>0</v>
      </c>
      <c r="V869" s="118">
        <v>22.7</v>
      </c>
      <c r="W869" s="118">
        <v>28.9</v>
      </c>
    </row>
    <row r="870" spans="1:23" ht="13.5" customHeight="1" x14ac:dyDescent="0.25">
      <c r="A870" s="170">
        <v>0.28125</v>
      </c>
      <c r="B870" s="118">
        <v>24</v>
      </c>
      <c r="C870" s="118">
        <v>0</v>
      </c>
      <c r="D870" s="118">
        <v>1</v>
      </c>
      <c r="E870" s="118">
        <v>5</v>
      </c>
      <c r="F870" s="118">
        <v>9</v>
      </c>
      <c r="G870" s="118">
        <v>6</v>
      </c>
      <c r="H870" s="118">
        <v>3</v>
      </c>
      <c r="I870" s="118">
        <v>0</v>
      </c>
      <c r="J870" s="118">
        <v>0</v>
      </c>
      <c r="K870" s="118">
        <v>0</v>
      </c>
      <c r="L870" s="118">
        <v>0</v>
      </c>
      <c r="M870" s="118">
        <v>0</v>
      </c>
      <c r="N870" s="118">
        <v>0</v>
      </c>
      <c r="O870" s="118">
        <v>0</v>
      </c>
      <c r="P870" s="118">
        <v>0</v>
      </c>
      <c r="Q870" s="118">
        <v>0</v>
      </c>
      <c r="R870" s="118">
        <v>0</v>
      </c>
      <c r="S870" s="118">
        <v>0</v>
      </c>
      <c r="T870" s="118">
        <v>0</v>
      </c>
      <c r="U870" s="118">
        <v>0</v>
      </c>
      <c r="V870" s="118">
        <v>23.9</v>
      </c>
      <c r="W870" s="118">
        <v>30</v>
      </c>
    </row>
    <row r="871" spans="1:23" ht="13.5" customHeight="1" x14ac:dyDescent="0.25">
      <c r="A871" s="170">
        <v>0.29166666666666702</v>
      </c>
      <c r="B871" s="118">
        <v>31</v>
      </c>
      <c r="C871" s="118">
        <v>0</v>
      </c>
      <c r="D871" s="118">
        <v>4</v>
      </c>
      <c r="E871" s="118">
        <v>6</v>
      </c>
      <c r="F871" s="118">
        <v>13</v>
      </c>
      <c r="G871" s="118">
        <v>7</v>
      </c>
      <c r="H871" s="118">
        <v>1</v>
      </c>
      <c r="I871" s="118">
        <v>0</v>
      </c>
      <c r="J871" s="118">
        <v>0</v>
      </c>
      <c r="K871" s="118">
        <v>0</v>
      </c>
      <c r="L871" s="118">
        <v>0</v>
      </c>
      <c r="M871" s="118">
        <v>0</v>
      </c>
      <c r="N871" s="118">
        <v>0</v>
      </c>
      <c r="O871" s="118">
        <v>0</v>
      </c>
      <c r="P871" s="118">
        <v>0</v>
      </c>
      <c r="Q871" s="118">
        <v>0</v>
      </c>
      <c r="R871" s="118">
        <v>0</v>
      </c>
      <c r="S871" s="118">
        <v>0</v>
      </c>
      <c r="T871" s="118">
        <v>0</v>
      </c>
      <c r="U871" s="118">
        <v>0</v>
      </c>
      <c r="V871" s="118">
        <v>21.6</v>
      </c>
      <c r="W871" s="118">
        <v>27.3</v>
      </c>
    </row>
    <row r="872" spans="1:23" ht="13.5" customHeight="1" x14ac:dyDescent="0.25">
      <c r="A872" s="170">
        <v>0.30208333333333298</v>
      </c>
      <c r="B872" s="118">
        <v>21</v>
      </c>
      <c r="C872" s="118">
        <v>0</v>
      </c>
      <c r="D872" s="118">
        <v>2</v>
      </c>
      <c r="E872" s="118">
        <v>8</v>
      </c>
      <c r="F872" s="118">
        <v>7</v>
      </c>
      <c r="G872" s="118">
        <v>2</v>
      </c>
      <c r="H872" s="118">
        <v>2</v>
      </c>
      <c r="I872" s="118">
        <v>0</v>
      </c>
      <c r="J872" s="118">
        <v>0</v>
      </c>
      <c r="K872" s="118">
        <v>0</v>
      </c>
      <c r="L872" s="118">
        <v>0</v>
      </c>
      <c r="M872" s="118">
        <v>0</v>
      </c>
      <c r="N872" s="118">
        <v>0</v>
      </c>
      <c r="O872" s="118">
        <v>0</v>
      </c>
      <c r="P872" s="118">
        <v>0</v>
      </c>
      <c r="Q872" s="118">
        <v>0</v>
      </c>
      <c r="R872" s="118">
        <v>0</v>
      </c>
      <c r="S872" s="118">
        <v>0</v>
      </c>
      <c r="T872" s="118">
        <v>0</v>
      </c>
      <c r="U872" s="118">
        <v>0</v>
      </c>
      <c r="V872" s="118">
        <v>21.3</v>
      </c>
      <c r="W872" s="118">
        <v>25.8</v>
      </c>
    </row>
    <row r="873" spans="1:23" ht="13.5" customHeight="1" x14ac:dyDescent="0.25">
      <c r="A873" s="170">
        <v>0.3125</v>
      </c>
      <c r="B873" s="118">
        <v>71</v>
      </c>
      <c r="C873" s="118">
        <v>2</v>
      </c>
      <c r="D873" s="118">
        <v>9</v>
      </c>
      <c r="E873" s="118">
        <v>14</v>
      </c>
      <c r="F873" s="118">
        <v>37</v>
      </c>
      <c r="G873" s="118">
        <v>8</v>
      </c>
      <c r="H873" s="118">
        <v>1</v>
      </c>
      <c r="I873" s="118">
        <v>0</v>
      </c>
      <c r="J873" s="118">
        <v>0</v>
      </c>
      <c r="K873" s="118">
        <v>0</v>
      </c>
      <c r="L873" s="118">
        <v>0</v>
      </c>
      <c r="M873" s="118">
        <v>0</v>
      </c>
      <c r="N873" s="118">
        <v>0</v>
      </c>
      <c r="O873" s="118">
        <v>0</v>
      </c>
      <c r="P873" s="118">
        <v>0</v>
      </c>
      <c r="Q873" s="118">
        <v>0</v>
      </c>
      <c r="R873" s="118">
        <v>0</v>
      </c>
      <c r="S873" s="118">
        <v>0</v>
      </c>
      <c r="T873" s="118">
        <v>0</v>
      </c>
      <c r="U873" s="118">
        <v>0</v>
      </c>
      <c r="V873" s="118">
        <v>20.6</v>
      </c>
      <c r="W873" s="118">
        <v>24.9</v>
      </c>
    </row>
    <row r="874" spans="1:23" ht="13.5" customHeight="1" x14ac:dyDescent="0.25">
      <c r="A874" s="170">
        <v>0.32291666666666702</v>
      </c>
      <c r="B874" s="118">
        <v>44</v>
      </c>
      <c r="C874" s="118">
        <v>0</v>
      </c>
      <c r="D874" s="118">
        <v>6</v>
      </c>
      <c r="E874" s="118">
        <v>12</v>
      </c>
      <c r="F874" s="118">
        <v>21</v>
      </c>
      <c r="G874" s="118">
        <v>5</v>
      </c>
      <c r="H874" s="118">
        <v>0</v>
      </c>
      <c r="I874" s="118">
        <v>0</v>
      </c>
      <c r="J874" s="118">
        <v>0</v>
      </c>
      <c r="K874" s="118">
        <v>0</v>
      </c>
      <c r="L874" s="118">
        <v>0</v>
      </c>
      <c r="M874" s="118">
        <v>0</v>
      </c>
      <c r="N874" s="118">
        <v>0</v>
      </c>
      <c r="O874" s="118">
        <v>0</v>
      </c>
      <c r="P874" s="118">
        <v>0</v>
      </c>
      <c r="Q874" s="118">
        <v>0</v>
      </c>
      <c r="R874" s="118">
        <v>0</v>
      </c>
      <c r="S874" s="118">
        <v>0</v>
      </c>
      <c r="T874" s="118">
        <v>0</v>
      </c>
      <c r="U874" s="118">
        <v>0</v>
      </c>
      <c r="V874" s="118">
        <v>20.100000000000001</v>
      </c>
      <c r="W874" s="118">
        <v>24.5</v>
      </c>
    </row>
    <row r="875" spans="1:23" ht="13.5" customHeight="1" x14ac:dyDescent="0.25">
      <c r="A875" s="170">
        <v>0.33333333333333298</v>
      </c>
      <c r="B875" s="118">
        <v>56</v>
      </c>
      <c r="C875" s="118">
        <v>0</v>
      </c>
      <c r="D875" s="118">
        <v>8</v>
      </c>
      <c r="E875" s="118">
        <v>11</v>
      </c>
      <c r="F875" s="118">
        <v>27</v>
      </c>
      <c r="G875" s="118">
        <v>10</v>
      </c>
      <c r="H875" s="118">
        <v>0</v>
      </c>
      <c r="I875" s="118">
        <v>0</v>
      </c>
      <c r="J875" s="118">
        <v>0</v>
      </c>
      <c r="K875" s="118">
        <v>0</v>
      </c>
      <c r="L875" s="118">
        <v>0</v>
      </c>
      <c r="M875" s="118">
        <v>0</v>
      </c>
      <c r="N875" s="118">
        <v>0</v>
      </c>
      <c r="O875" s="118">
        <v>0</v>
      </c>
      <c r="P875" s="118">
        <v>0</v>
      </c>
      <c r="Q875" s="118">
        <v>0</v>
      </c>
      <c r="R875" s="118">
        <v>0</v>
      </c>
      <c r="S875" s="118">
        <v>0</v>
      </c>
      <c r="T875" s="118">
        <v>0</v>
      </c>
      <c r="U875" s="118">
        <v>0</v>
      </c>
      <c r="V875" s="118">
        <v>20.8</v>
      </c>
      <c r="W875" s="118">
        <v>25.1</v>
      </c>
    </row>
    <row r="876" spans="1:23" ht="13.5" customHeight="1" x14ac:dyDescent="0.25">
      <c r="A876" s="170">
        <v>0.34375</v>
      </c>
      <c r="B876" s="118">
        <v>57</v>
      </c>
      <c r="C876" s="118">
        <v>2</v>
      </c>
      <c r="D876" s="118">
        <v>6</v>
      </c>
      <c r="E876" s="118">
        <v>11</v>
      </c>
      <c r="F876" s="118">
        <v>27</v>
      </c>
      <c r="G876" s="118">
        <v>10</v>
      </c>
      <c r="H876" s="118">
        <v>1</v>
      </c>
      <c r="I876" s="118">
        <v>0</v>
      </c>
      <c r="J876" s="118">
        <v>0</v>
      </c>
      <c r="K876" s="118">
        <v>0</v>
      </c>
      <c r="L876" s="118">
        <v>0</v>
      </c>
      <c r="M876" s="118">
        <v>0</v>
      </c>
      <c r="N876" s="118">
        <v>0</v>
      </c>
      <c r="O876" s="118">
        <v>0</v>
      </c>
      <c r="P876" s="118">
        <v>0</v>
      </c>
      <c r="Q876" s="118">
        <v>0</v>
      </c>
      <c r="R876" s="118">
        <v>0</v>
      </c>
      <c r="S876" s="118">
        <v>0</v>
      </c>
      <c r="T876" s="118">
        <v>0</v>
      </c>
      <c r="U876" s="118">
        <v>0</v>
      </c>
      <c r="V876" s="118">
        <v>21</v>
      </c>
      <c r="W876" s="118">
        <v>26</v>
      </c>
    </row>
    <row r="877" spans="1:23" ht="13.5" customHeight="1" x14ac:dyDescent="0.25">
      <c r="A877" s="170">
        <v>0.35416666666666702</v>
      </c>
      <c r="B877" s="118">
        <v>51</v>
      </c>
      <c r="C877" s="118">
        <v>1</v>
      </c>
      <c r="D877" s="118">
        <v>16</v>
      </c>
      <c r="E877" s="118">
        <v>23</v>
      </c>
      <c r="F877" s="118">
        <v>10</v>
      </c>
      <c r="G877" s="118">
        <v>1</v>
      </c>
      <c r="H877" s="118">
        <v>0</v>
      </c>
      <c r="I877" s="118">
        <v>0</v>
      </c>
      <c r="J877" s="118">
        <v>0</v>
      </c>
      <c r="K877" s="118">
        <v>0</v>
      </c>
      <c r="L877" s="118">
        <v>0</v>
      </c>
      <c r="M877" s="118">
        <v>0</v>
      </c>
      <c r="N877" s="118">
        <v>0</v>
      </c>
      <c r="O877" s="118">
        <v>0</v>
      </c>
      <c r="P877" s="118">
        <v>0</v>
      </c>
      <c r="Q877" s="118">
        <v>0</v>
      </c>
      <c r="R877" s="118">
        <v>0</v>
      </c>
      <c r="S877" s="118">
        <v>0</v>
      </c>
      <c r="T877" s="118">
        <v>0</v>
      </c>
      <c r="U877" s="118">
        <v>0</v>
      </c>
      <c r="V877" s="118">
        <v>16.899999999999999</v>
      </c>
      <c r="W877" s="118">
        <v>22.7</v>
      </c>
    </row>
    <row r="878" spans="1:23" ht="13.5" customHeight="1" x14ac:dyDescent="0.25">
      <c r="A878" s="170">
        <v>0.36458333333333298</v>
      </c>
      <c r="B878" s="118">
        <v>54</v>
      </c>
      <c r="C878" s="118">
        <v>2</v>
      </c>
      <c r="D878" s="118">
        <v>20</v>
      </c>
      <c r="E878" s="118">
        <v>20</v>
      </c>
      <c r="F878" s="118">
        <v>10</v>
      </c>
      <c r="G878" s="118">
        <v>2</v>
      </c>
      <c r="H878" s="118">
        <v>0</v>
      </c>
      <c r="I878" s="118">
        <v>0</v>
      </c>
      <c r="J878" s="118">
        <v>0</v>
      </c>
      <c r="K878" s="118">
        <v>0</v>
      </c>
      <c r="L878" s="118">
        <v>0</v>
      </c>
      <c r="M878" s="118">
        <v>0</v>
      </c>
      <c r="N878" s="118">
        <v>0</v>
      </c>
      <c r="O878" s="118">
        <v>0</v>
      </c>
      <c r="P878" s="118">
        <v>0</v>
      </c>
      <c r="Q878" s="118">
        <v>0</v>
      </c>
      <c r="R878" s="118">
        <v>0</v>
      </c>
      <c r="S878" s="118">
        <v>0</v>
      </c>
      <c r="T878" s="118">
        <v>0</v>
      </c>
      <c r="U878" s="118">
        <v>0</v>
      </c>
      <c r="V878" s="118">
        <v>16.7</v>
      </c>
      <c r="W878" s="118">
        <v>21.5</v>
      </c>
    </row>
    <row r="879" spans="1:23" ht="13.5" customHeight="1" x14ac:dyDescent="0.25">
      <c r="A879" s="170">
        <v>0.375</v>
      </c>
      <c r="B879" s="118">
        <v>47</v>
      </c>
      <c r="C879" s="118">
        <v>3</v>
      </c>
      <c r="D879" s="118">
        <v>13</v>
      </c>
      <c r="E879" s="118">
        <v>4</v>
      </c>
      <c r="F879" s="118">
        <v>19</v>
      </c>
      <c r="G879" s="118">
        <v>8</v>
      </c>
      <c r="H879" s="118">
        <v>0</v>
      </c>
      <c r="I879" s="118">
        <v>0</v>
      </c>
      <c r="J879" s="118">
        <v>0</v>
      </c>
      <c r="K879" s="118">
        <v>0</v>
      </c>
      <c r="L879" s="118">
        <v>0</v>
      </c>
      <c r="M879" s="118">
        <v>0</v>
      </c>
      <c r="N879" s="118">
        <v>0</v>
      </c>
      <c r="O879" s="118">
        <v>0</v>
      </c>
      <c r="P879" s="118">
        <v>0</v>
      </c>
      <c r="Q879" s="118">
        <v>0</v>
      </c>
      <c r="R879" s="118">
        <v>0</v>
      </c>
      <c r="S879" s="118">
        <v>0</v>
      </c>
      <c r="T879" s="118">
        <v>0</v>
      </c>
      <c r="U879" s="118">
        <v>0</v>
      </c>
      <c r="V879" s="118">
        <v>19.5</v>
      </c>
      <c r="W879" s="118">
        <v>25.6</v>
      </c>
    </row>
    <row r="880" spans="1:23" ht="13.5" customHeight="1" x14ac:dyDescent="0.25">
      <c r="A880" s="170">
        <v>0.38541666666666702</v>
      </c>
      <c r="B880" s="118">
        <v>44</v>
      </c>
      <c r="C880" s="118">
        <v>0</v>
      </c>
      <c r="D880" s="118">
        <v>2</v>
      </c>
      <c r="E880" s="118">
        <v>19</v>
      </c>
      <c r="F880" s="118">
        <v>19</v>
      </c>
      <c r="G880" s="118">
        <v>4</v>
      </c>
      <c r="H880" s="118">
        <v>0</v>
      </c>
      <c r="I880" s="118">
        <v>0</v>
      </c>
      <c r="J880" s="118">
        <v>0</v>
      </c>
      <c r="K880" s="118">
        <v>0</v>
      </c>
      <c r="L880" s="118">
        <v>0</v>
      </c>
      <c r="M880" s="118">
        <v>0</v>
      </c>
      <c r="N880" s="118">
        <v>0</v>
      </c>
      <c r="O880" s="118">
        <v>0</v>
      </c>
      <c r="P880" s="118">
        <v>0</v>
      </c>
      <c r="Q880" s="118">
        <v>0</v>
      </c>
      <c r="R880" s="118">
        <v>0</v>
      </c>
      <c r="S880" s="118">
        <v>0</v>
      </c>
      <c r="T880" s="118">
        <v>0</v>
      </c>
      <c r="U880" s="118">
        <v>0</v>
      </c>
      <c r="V880" s="118">
        <v>20.5</v>
      </c>
      <c r="W880" s="118">
        <v>24.5</v>
      </c>
    </row>
    <row r="881" spans="1:23" ht="13.5" customHeight="1" x14ac:dyDescent="0.25">
      <c r="A881" s="170">
        <v>0.39583333333333298</v>
      </c>
      <c r="B881" s="118">
        <v>32</v>
      </c>
      <c r="C881" s="118">
        <v>2</v>
      </c>
      <c r="D881" s="118">
        <v>4</v>
      </c>
      <c r="E881" s="118">
        <v>12</v>
      </c>
      <c r="F881" s="118">
        <v>13</v>
      </c>
      <c r="G881" s="118">
        <v>1</v>
      </c>
      <c r="H881" s="118">
        <v>0</v>
      </c>
      <c r="I881" s="118">
        <v>0</v>
      </c>
      <c r="J881" s="118">
        <v>0</v>
      </c>
      <c r="K881" s="118">
        <v>0</v>
      </c>
      <c r="L881" s="118">
        <v>0</v>
      </c>
      <c r="M881" s="118">
        <v>0</v>
      </c>
      <c r="N881" s="118">
        <v>0</v>
      </c>
      <c r="O881" s="118">
        <v>0</v>
      </c>
      <c r="P881" s="118">
        <v>0</v>
      </c>
      <c r="Q881" s="118">
        <v>0</v>
      </c>
      <c r="R881" s="118">
        <v>0</v>
      </c>
      <c r="S881" s="118">
        <v>0</v>
      </c>
      <c r="T881" s="118">
        <v>0</v>
      </c>
      <c r="U881" s="118">
        <v>0</v>
      </c>
      <c r="V881" s="118">
        <v>18.899999999999999</v>
      </c>
      <c r="W881" s="118">
        <v>23.3</v>
      </c>
    </row>
    <row r="882" spans="1:23" ht="13.5" customHeight="1" x14ac:dyDescent="0.25">
      <c r="A882" s="170">
        <v>0.40625</v>
      </c>
      <c r="B882" s="118">
        <v>47</v>
      </c>
      <c r="C882" s="118">
        <v>0</v>
      </c>
      <c r="D882" s="118">
        <v>12</v>
      </c>
      <c r="E882" s="118">
        <v>18</v>
      </c>
      <c r="F882" s="118">
        <v>16</v>
      </c>
      <c r="G882" s="118">
        <v>1</v>
      </c>
      <c r="H882" s="118">
        <v>0</v>
      </c>
      <c r="I882" s="118">
        <v>0</v>
      </c>
      <c r="J882" s="118">
        <v>0</v>
      </c>
      <c r="K882" s="118">
        <v>0</v>
      </c>
      <c r="L882" s="118">
        <v>0</v>
      </c>
      <c r="M882" s="118">
        <v>0</v>
      </c>
      <c r="N882" s="118">
        <v>0</v>
      </c>
      <c r="O882" s="118">
        <v>0</v>
      </c>
      <c r="P882" s="118">
        <v>0</v>
      </c>
      <c r="Q882" s="118">
        <v>0</v>
      </c>
      <c r="R882" s="118">
        <v>0</v>
      </c>
      <c r="S882" s="118">
        <v>0</v>
      </c>
      <c r="T882" s="118">
        <v>0</v>
      </c>
      <c r="U882" s="118">
        <v>0</v>
      </c>
      <c r="V882" s="118">
        <v>17.7</v>
      </c>
      <c r="W882" s="118">
        <v>22.3</v>
      </c>
    </row>
    <row r="883" spans="1:23" ht="13.5" customHeight="1" x14ac:dyDescent="0.25">
      <c r="A883" s="170">
        <v>0.41666666666666702</v>
      </c>
      <c r="B883" s="118">
        <v>30</v>
      </c>
      <c r="C883" s="118">
        <v>0</v>
      </c>
      <c r="D883" s="118">
        <v>4</v>
      </c>
      <c r="E883" s="118">
        <v>17</v>
      </c>
      <c r="F883" s="118">
        <v>6</v>
      </c>
      <c r="G883" s="118">
        <v>3</v>
      </c>
      <c r="H883" s="118">
        <v>0</v>
      </c>
      <c r="I883" s="118">
        <v>0</v>
      </c>
      <c r="J883" s="118">
        <v>0</v>
      </c>
      <c r="K883" s="118">
        <v>0</v>
      </c>
      <c r="L883" s="118">
        <v>0</v>
      </c>
      <c r="M883" s="118">
        <v>0</v>
      </c>
      <c r="N883" s="118">
        <v>0</v>
      </c>
      <c r="O883" s="118">
        <v>0</v>
      </c>
      <c r="P883" s="118">
        <v>0</v>
      </c>
      <c r="Q883" s="118">
        <v>0</v>
      </c>
      <c r="R883" s="118">
        <v>0</v>
      </c>
      <c r="S883" s="118">
        <v>0</v>
      </c>
      <c r="T883" s="118">
        <v>0</v>
      </c>
      <c r="U883" s="118">
        <v>0</v>
      </c>
      <c r="V883" s="118">
        <v>18.3</v>
      </c>
      <c r="W883" s="118">
        <v>22.3</v>
      </c>
    </row>
    <row r="884" spans="1:23" ht="13.5" customHeight="1" x14ac:dyDescent="0.25">
      <c r="A884" s="170">
        <v>0.42708333333333298</v>
      </c>
      <c r="B884" s="118">
        <v>54</v>
      </c>
      <c r="C884" s="118">
        <v>2</v>
      </c>
      <c r="D884" s="118">
        <v>13</v>
      </c>
      <c r="E884" s="118">
        <v>20</v>
      </c>
      <c r="F884" s="118">
        <v>13</v>
      </c>
      <c r="G884" s="118">
        <v>6</v>
      </c>
      <c r="H884" s="118">
        <v>0</v>
      </c>
      <c r="I884" s="118">
        <v>0</v>
      </c>
      <c r="J884" s="118">
        <v>0</v>
      </c>
      <c r="K884" s="118">
        <v>0</v>
      </c>
      <c r="L884" s="118">
        <v>0</v>
      </c>
      <c r="M884" s="118">
        <v>0</v>
      </c>
      <c r="N884" s="118">
        <v>0</v>
      </c>
      <c r="O884" s="118">
        <v>0</v>
      </c>
      <c r="P884" s="118">
        <v>0</v>
      </c>
      <c r="Q884" s="118">
        <v>0</v>
      </c>
      <c r="R884" s="118">
        <v>0</v>
      </c>
      <c r="S884" s="118">
        <v>0</v>
      </c>
      <c r="T884" s="118">
        <v>0</v>
      </c>
      <c r="U884" s="118">
        <v>0</v>
      </c>
      <c r="V884" s="118">
        <v>18.399999999999999</v>
      </c>
      <c r="W884" s="118">
        <v>24</v>
      </c>
    </row>
    <row r="885" spans="1:23" ht="13.5" customHeight="1" x14ac:dyDescent="0.25">
      <c r="A885" s="170">
        <v>0.4375</v>
      </c>
      <c r="B885" s="118">
        <v>36</v>
      </c>
      <c r="C885" s="118">
        <v>0</v>
      </c>
      <c r="D885" s="118">
        <v>5</v>
      </c>
      <c r="E885" s="118">
        <v>17</v>
      </c>
      <c r="F885" s="118">
        <v>12</v>
      </c>
      <c r="G885" s="118">
        <v>2</v>
      </c>
      <c r="H885" s="118">
        <v>0</v>
      </c>
      <c r="I885" s="118">
        <v>0</v>
      </c>
      <c r="J885" s="118">
        <v>0</v>
      </c>
      <c r="K885" s="118">
        <v>0</v>
      </c>
      <c r="L885" s="118">
        <v>0</v>
      </c>
      <c r="M885" s="118">
        <v>0</v>
      </c>
      <c r="N885" s="118">
        <v>0</v>
      </c>
      <c r="O885" s="118">
        <v>0</v>
      </c>
      <c r="P885" s="118">
        <v>0</v>
      </c>
      <c r="Q885" s="118">
        <v>0</v>
      </c>
      <c r="R885" s="118">
        <v>0</v>
      </c>
      <c r="S885" s="118">
        <v>0</v>
      </c>
      <c r="T885" s="118">
        <v>0</v>
      </c>
      <c r="U885" s="118">
        <v>0</v>
      </c>
      <c r="V885" s="118">
        <v>19</v>
      </c>
      <c r="W885" s="118">
        <v>23.8</v>
      </c>
    </row>
    <row r="886" spans="1:23" ht="13.5" customHeight="1" x14ac:dyDescent="0.25">
      <c r="A886" s="170">
        <v>0.44791666666666702</v>
      </c>
      <c r="B886" s="118">
        <v>35</v>
      </c>
      <c r="C886" s="118">
        <v>1</v>
      </c>
      <c r="D886" s="118">
        <v>7</v>
      </c>
      <c r="E886" s="118">
        <v>11</v>
      </c>
      <c r="F886" s="118">
        <v>12</v>
      </c>
      <c r="G886" s="118">
        <v>3</v>
      </c>
      <c r="H886" s="118">
        <v>1</v>
      </c>
      <c r="I886" s="118">
        <v>0</v>
      </c>
      <c r="J886" s="118">
        <v>0</v>
      </c>
      <c r="K886" s="118">
        <v>0</v>
      </c>
      <c r="L886" s="118">
        <v>0</v>
      </c>
      <c r="M886" s="118">
        <v>0</v>
      </c>
      <c r="N886" s="118">
        <v>0</v>
      </c>
      <c r="O886" s="118">
        <v>0</v>
      </c>
      <c r="P886" s="118">
        <v>0</v>
      </c>
      <c r="Q886" s="118">
        <v>0</v>
      </c>
      <c r="R886" s="118">
        <v>0</v>
      </c>
      <c r="S886" s="118">
        <v>0</v>
      </c>
      <c r="T886" s="118">
        <v>0</v>
      </c>
      <c r="U886" s="118">
        <v>0</v>
      </c>
      <c r="V886" s="118">
        <v>19.399999999999999</v>
      </c>
      <c r="W886" s="118">
        <v>24.7</v>
      </c>
    </row>
    <row r="887" spans="1:23" ht="13.5" customHeight="1" x14ac:dyDescent="0.25">
      <c r="A887" s="170">
        <v>0.45833333333333298</v>
      </c>
      <c r="B887" s="118">
        <v>44</v>
      </c>
      <c r="C887" s="118">
        <v>1</v>
      </c>
      <c r="D887" s="118">
        <v>2</v>
      </c>
      <c r="E887" s="118">
        <v>13</v>
      </c>
      <c r="F887" s="118">
        <v>21</v>
      </c>
      <c r="G887" s="118">
        <v>5</v>
      </c>
      <c r="H887" s="118">
        <v>2</v>
      </c>
      <c r="I887" s="118">
        <v>0</v>
      </c>
      <c r="J887" s="118">
        <v>0</v>
      </c>
      <c r="K887" s="118">
        <v>0</v>
      </c>
      <c r="L887" s="118">
        <v>0</v>
      </c>
      <c r="M887" s="118">
        <v>0</v>
      </c>
      <c r="N887" s="118">
        <v>0</v>
      </c>
      <c r="O887" s="118">
        <v>0</v>
      </c>
      <c r="P887" s="118">
        <v>0</v>
      </c>
      <c r="Q887" s="118">
        <v>0</v>
      </c>
      <c r="R887" s="118">
        <v>0</v>
      </c>
      <c r="S887" s="118">
        <v>0</v>
      </c>
      <c r="T887" s="118">
        <v>0</v>
      </c>
      <c r="U887" s="118">
        <v>0</v>
      </c>
      <c r="V887" s="118">
        <v>21.5</v>
      </c>
      <c r="W887" s="118">
        <v>25.8</v>
      </c>
    </row>
    <row r="888" spans="1:23" ht="13.5" customHeight="1" x14ac:dyDescent="0.25">
      <c r="A888" s="170">
        <v>0.46875</v>
      </c>
      <c r="B888" s="118">
        <v>47</v>
      </c>
      <c r="C888" s="118">
        <v>3</v>
      </c>
      <c r="D888" s="118">
        <v>5</v>
      </c>
      <c r="E888" s="118">
        <v>16</v>
      </c>
      <c r="F888" s="118">
        <v>15</v>
      </c>
      <c r="G888" s="118">
        <v>6</v>
      </c>
      <c r="H888" s="118">
        <v>2</v>
      </c>
      <c r="I888" s="118">
        <v>0</v>
      </c>
      <c r="J888" s="118">
        <v>0</v>
      </c>
      <c r="K888" s="118">
        <v>0</v>
      </c>
      <c r="L888" s="118">
        <v>0</v>
      </c>
      <c r="M888" s="118">
        <v>0</v>
      </c>
      <c r="N888" s="118">
        <v>0</v>
      </c>
      <c r="O888" s="118">
        <v>0</v>
      </c>
      <c r="P888" s="118">
        <v>0</v>
      </c>
      <c r="Q888" s="118">
        <v>0</v>
      </c>
      <c r="R888" s="118">
        <v>0</v>
      </c>
      <c r="S888" s="118">
        <v>0</v>
      </c>
      <c r="T888" s="118">
        <v>0</v>
      </c>
      <c r="U888" s="118">
        <v>0</v>
      </c>
      <c r="V888" s="118">
        <v>19.899999999999999</v>
      </c>
      <c r="W888" s="118">
        <v>25.2</v>
      </c>
    </row>
    <row r="889" spans="1:23" ht="13.5" customHeight="1" x14ac:dyDescent="0.25">
      <c r="A889" s="170">
        <v>0.47916666666666702</v>
      </c>
      <c r="B889" s="118">
        <v>41</v>
      </c>
      <c r="C889" s="118">
        <v>1</v>
      </c>
      <c r="D889" s="118">
        <v>4</v>
      </c>
      <c r="E889" s="118">
        <v>14</v>
      </c>
      <c r="F889" s="118">
        <v>18</v>
      </c>
      <c r="G889" s="118">
        <v>4</v>
      </c>
      <c r="H889" s="118">
        <v>0</v>
      </c>
      <c r="I889" s="118">
        <v>0</v>
      </c>
      <c r="J889" s="118">
        <v>0</v>
      </c>
      <c r="K889" s="118">
        <v>0</v>
      </c>
      <c r="L889" s="118">
        <v>0</v>
      </c>
      <c r="M889" s="118">
        <v>0</v>
      </c>
      <c r="N889" s="118">
        <v>0</v>
      </c>
      <c r="O889" s="118">
        <v>0</v>
      </c>
      <c r="P889" s="118">
        <v>0</v>
      </c>
      <c r="Q889" s="118">
        <v>0</v>
      </c>
      <c r="R889" s="118">
        <v>0</v>
      </c>
      <c r="S889" s="118">
        <v>0</v>
      </c>
      <c r="T889" s="118">
        <v>0</v>
      </c>
      <c r="U889" s="118">
        <v>0</v>
      </c>
      <c r="V889" s="118">
        <v>20.3</v>
      </c>
      <c r="W889" s="118">
        <v>23.9</v>
      </c>
    </row>
    <row r="890" spans="1:23" ht="13.5" customHeight="1" x14ac:dyDescent="0.25">
      <c r="A890" s="170">
        <v>0.48958333333333298</v>
      </c>
      <c r="B890" s="118">
        <v>28</v>
      </c>
      <c r="C890" s="118">
        <v>1</v>
      </c>
      <c r="D890" s="118">
        <v>5</v>
      </c>
      <c r="E890" s="118">
        <v>8</v>
      </c>
      <c r="F890" s="118">
        <v>12</v>
      </c>
      <c r="G890" s="118">
        <v>2</v>
      </c>
      <c r="H890" s="118">
        <v>0</v>
      </c>
      <c r="I890" s="118">
        <v>0</v>
      </c>
      <c r="J890" s="118">
        <v>0</v>
      </c>
      <c r="K890" s="118">
        <v>0</v>
      </c>
      <c r="L890" s="118">
        <v>0</v>
      </c>
      <c r="M890" s="118">
        <v>0</v>
      </c>
      <c r="N890" s="118">
        <v>0</v>
      </c>
      <c r="O890" s="118">
        <v>0</v>
      </c>
      <c r="P890" s="118">
        <v>0</v>
      </c>
      <c r="Q890" s="118">
        <v>0</v>
      </c>
      <c r="R890" s="118">
        <v>0</v>
      </c>
      <c r="S890" s="118">
        <v>0</v>
      </c>
      <c r="T890" s="118">
        <v>0</v>
      </c>
      <c r="U890" s="118">
        <v>0</v>
      </c>
      <c r="V890" s="118">
        <v>18.8</v>
      </c>
      <c r="W890" s="118">
        <v>24.1</v>
      </c>
    </row>
    <row r="891" spans="1:23" ht="13.5" customHeight="1" x14ac:dyDescent="0.25">
      <c r="A891" s="170">
        <v>0.5</v>
      </c>
      <c r="B891" s="118">
        <v>42</v>
      </c>
      <c r="C891" s="118">
        <v>0</v>
      </c>
      <c r="D891" s="118">
        <v>2</v>
      </c>
      <c r="E891" s="118">
        <v>17</v>
      </c>
      <c r="F891" s="118">
        <v>16</v>
      </c>
      <c r="G891" s="118">
        <v>6</v>
      </c>
      <c r="H891" s="118">
        <v>1</v>
      </c>
      <c r="I891" s="118">
        <v>0</v>
      </c>
      <c r="J891" s="118">
        <v>0</v>
      </c>
      <c r="K891" s="118">
        <v>0</v>
      </c>
      <c r="L891" s="118">
        <v>0</v>
      </c>
      <c r="M891" s="118">
        <v>0</v>
      </c>
      <c r="N891" s="118">
        <v>0</v>
      </c>
      <c r="O891" s="118">
        <v>0</v>
      </c>
      <c r="P891" s="118">
        <v>0</v>
      </c>
      <c r="Q891" s="118">
        <v>0</v>
      </c>
      <c r="R891" s="118">
        <v>0</v>
      </c>
      <c r="S891" s="118">
        <v>0</v>
      </c>
      <c r="T891" s="118">
        <v>0</v>
      </c>
      <c r="U891" s="118">
        <v>0</v>
      </c>
      <c r="V891" s="118">
        <v>21.2</v>
      </c>
      <c r="W891" s="118">
        <v>25.1</v>
      </c>
    </row>
    <row r="892" spans="1:23" ht="13.5" customHeight="1" x14ac:dyDescent="0.25">
      <c r="A892" s="170">
        <v>0.51041666666666696</v>
      </c>
      <c r="B892" s="118">
        <v>49</v>
      </c>
      <c r="C892" s="118">
        <v>2</v>
      </c>
      <c r="D892" s="118">
        <v>2</v>
      </c>
      <c r="E892" s="118">
        <v>23</v>
      </c>
      <c r="F892" s="118">
        <v>18</v>
      </c>
      <c r="G892" s="118">
        <v>4</v>
      </c>
      <c r="H892" s="118">
        <v>0</v>
      </c>
      <c r="I892" s="118">
        <v>0</v>
      </c>
      <c r="J892" s="118">
        <v>0</v>
      </c>
      <c r="K892" s="118">
        <v>0</v>
      </c>
      <c r="L892" s="118">
        <v>0</v>
      </c>
      <c r="M892" s="118">
        <v>0</v>
      </c>
      <c r="N892" s="118">
        <v>0</v>
      </c>
      <c r="O892" s="118">
        <v>0</v>
      </c>
      <c r="P892" s="118">
        <v>0</v>
      </c>
      <c r="Q892" s="118">
        <v>0</v>
      </c>
      <c r="R892" s="118">
        <v>0</v>
      </c>
      <c r="S892" s="118">
        <v>0</v>
      </c>
      <c r="T892" s="118">
        <v>0</v>
      </c>
      <c r="U892" s="118">
        <v>0</v>
      </c>
      <c r="V892" s="118">
        <v>19.8</v>
      </c>
      <c r="W892" s="118">
        <v>24.1</v>
      </c>
    </row>
    <row r="893" spans="1:23" ht="13.5" customHeight="1" x14ac:dyDescent="0.25">
      <c r="A893" s="170">
        <v>0.52083333333333304</v>
      </c>
      <c r="B893" s="118">
        <v>33</v>
      </c>
      <c r="C893" s="118">
        <v>1</v>
      </c>
      <c r="D893" s="118">
        <v>2</v>
      </c>
      <c r="E893" s="118">
        <v>9</v>
      </c>
      <c r="F893" s="118">
        <v>16</v>
      </c>
      <c r="G893" s="118">
        <v>4</v>
      </c>
      <c r="H893" s="118">
        <v>1</v>
      </c>
      <c r="I893" s="118">
        <v>0</v>
      </c>
      <c r="J893" s="118">
        <v>0</v>
      </c>
      <c r="K893" s="118">
        <v>0</v>
      </c>
      <c r="L893" s="118">
        <v>0</v>
      </c>
      <c r="M893" s="118">
        <v>0</v>
      </c>
      <c r="N893" s="118">
        <v>0</v>
      </c>
      <c r="O893" s="118">
        <v>0</v>
      </c>
      <c r="P893" s="118">
        <v>0</v>
      </c>
      <c r="Q893" s="118">
        <v>0</v>
      </c>
      <c r="R893" s="118">
        <v>0</v>
      </c>
      <c r="S893" s="118">
        <v>0</v>
      </c>
      <c r="T893" s="118">
        <v>0</v>
      </c>
      <c r="U893" s="118">
        <v>0</v>
      </c>
      <c r="V893" s="118">
        <v>20.5</v>
      </c>
      <c r="W893" s="118">
        <v>25.7</v>
      </c>
    </row>
    <row r="894" spans="1:23" ht="13.5" customHeight="1" x14ac:dyDescent="0.25">
      <c r="A894" s="170">
        <v>0.53125</v>
      </c>
      <c r="B894" s="118">
        <v>36</v>
      </c>
      <c r="C894" s="118">
        <v>0</v>
      </c>
      <c r="D894" s="118">
        <v>2</v>
      </c>
      <c r="E894" s="118">
        <v>19</v>
      </c>
      <c r="F894" s="118">
        <v>12</v>
      </c>
      <c r="G894" s="118">
        <v>3</v>
      </c>
      <c r="H894" s="118">
        <v>0</v>
      </c>
      <c r="I894" s="118">
        <v>0</v>
      </c>
      <c r="J894" s="118">
        <v>0</v>
      </c>
      <c r="K894" s="118">
        <v>0</v>
      </c>
      <c r="L894" s="118">
        <v>0</v>
      </c>
      <c r="M894" s="118">
        <v>0</v>
      </c>
      <c r="N894" s="118">
        <v>0</v>
      </c>
      <c r="O894" s="118">
        <v>0</v>
      </c>
      <c r="P894" s="118">
        <v>0</v>
      </c>
      <c r="Q894" s="118">
        <v>0</v>
      </c>
      <c r="R894" s="118">
        <v>0</v>
      </c>
      <c r="S894" s="118">
        <v>0</v>
      </c>
      <c r="T894" s="118">
        <v>0</v>
      </c>
      <c r="U894" s="118">
        <v>0</v>
      </c>
      <c r="V894" s="118">
        <v>19.5</v>
      </c>
      <c r="W894" s="118">
        <v>24</v>
      </c>
    </row>
    <row r="895" spans="1:23" ht="13.5" customHeight="1" x14ac:dyDescent="0.25">
      <c r="A895" s="170">
        <v>0.54166666666666696</v>
      </c>
      <c r="B895" s="118">
        <v>42</v>
      </c>
      <c r="C895" s="118">
        <v>2</v>
      </c>
      <c r="D895" s="118">
        <v>9</v>
      </c>
      <c r="E895" s="118">
        <v>17</v>
      </c>
      <c r="F895" s="118">
        <v>10</v>
      </c>
      <c r="G895" s="118">
        <v>3</v>
      </c>
      <c r="H895" s="118">
        <v>0</v>
      </c>
      <c r="I895" s="118">
        <v>1</v>
      </c>
      <c r="J895" s="118">
        <v>0</v>
      </c>
      <c r="K895" s="118">
        <v>0</v>
      </c>
      <c r="L895" s="118">
        <v>0</v>
      </c>
      <c r="M895" s="118">
        <v>0</v>
      </c>
      <c r="N895" s="118">
        <v>0</v>
      </c>
      <c r="O895" s="118">
        <v>0</v>
      </c>
      <c r="P895" s="118">
        <v>0</v>
      </c>
      <c r="Q895" s="118">
        <v>0</v>
      </c>
      <c r="R895" s="118">
        <v>0</v>
      </c>
      <c r="S895" s="118">
        <v>0</v>
      </c>
      <c r="T895" s="118">
        <v>0</v>
      </c>
      <c r="U895" s="118">
        <v>0</v>
      </c>
      <c r="V895" s="118">
        <v>18.600000000000001</v>
      </c>
      <c r="W895" s="118">
        <v>24</v>
      </c>
    </row>
    <row r="896" spans="1:23" ht="13.5" customHeight="1" x14ac:dyDescent="0.25">
      <c r="A896" s="170">
        <v>0.55208333333333304</v>
      </c>
      <c r="B896" s="118">
        <v>64</v>
      </c>
      <c r="C896" s="118">
        <v>2</v>
      </c>
      <c r="D896" s="118">
        <v>7</v>
      </c>
      <c r="E896" s="118">
        <v>25</v>
      </c>
      <c r="F896" s="118">
        <v>26</v>
      </c>
      <c r="G896" s="118">
        <v>3</v>
      </c>
      <c r="H896" s="118">
        <v>1</v>
      </c>
      <c r="I896" s="118">
        <v>0</v>
      </c>
      <c r="J896" s="118">
        <v>0</v>
      </c>
      <c r="K896" s="118">
        <v>0</v>
      </c>
      <c r="L896" s="118">
        <v>0</v>
      </c>
      <c r="M896" s="118">
        <v>0</v>
      </c>
      <c r="N896" s="118">
        <v>0</v>
      </c>
      <c r="O896" s="118">
        <v>0</v>
      </c>
      <c r="P896" s="118">
        <v>0</v>
      </c>
      <c r="Q896" s="118">
        <v>0</v>
      </c>
      <c r="R896" s="118">
        <v>0</v>
      </c>
      <c r="S896" s="118">
        <v>0</v>
      </c>
      <c r="T896" s="118">
        <v>0</v>
      </c>
      <c r="U896" s="118">
        <v>0</v>
      </c>
      <c r="V896" s="118">
        <v>19.399999999999999</v>
      </c>
      <c r="W896" s="118">
        <v>23.4</v>
      </c>
    </row>
    <row r="897" spans="1:23" ht="13.5" customHeight="1" x14ac:dyDescent="0.25">
      <c r="A897" s="170">
        <v>0.5625</v>
      </c>
      <c r="B897" s="118">
        <v>35</v>
      </c>
      <c r="C897" s="118">
        <v>3</v>
      </c>
      <c r="D897" s="118">
        <v>5</v>
      </c>
      <c r="E897" s="118">
        <v>9</v>
      </c>
      <c r="F897" s="118">
        <v>16</v>
      </c>
      <c r="G897" s="118">
        <v>2</v>
      </c>
      <c r="H897" s="118">
        <v>0</v>
      </c>
      <c r="I897" s="118">
        <v>0</v>
      </c>
      <c r="J897" s="118">
        <v>0</v>
      </c>
      <c r="K897" s="118">
        <v>0</v>
      </c>
      <c r="L897" s="118">
        <v>0</v>
      </c>
      <c r="M897" s="118">
        <v>0</v>
      </c>
      <c r="N897" s="118">
        <v>0</v>
      </c>
      <c r="O897" s="118">
        <v>0</v>
      </c>
      <c r="P897" s="118">
        <v>0</v>
      </c>
      <c r="Q897" s="118">
        <v>0</v>
      </c>
      <c r="R897" s="118">
        <v>0</v>
      </c>
      <c r="S897" s="118">
        <v>0</v>
      </c>
      <c r="T897" s="118">
        <v>0</v>
      </c>
      <c r="U897" s="118">
        <v>0</v>
      </c>
      <c r="V897" s="118">
        <v>18.7</v>
      </c>
      <c r="W897" s="118">
        <v>22.5</v>
      </c>
    </row>
    <row r="898" spans="1:23" ht="13.5" customHeight="1" x14ac:dyDescent="0.25">
      <c r="A898" s="170">
        <v>0.57291666666666696</v>
      </c>
      <c r="B898" s="118">
        <v>36</v>
      </c>
      <c r="C898" s="118">
        <v>2</v>
      </c>
      <c r="D898" s="118">
        <v>6</v>
      </c>
      <c r="E898" s="118">
        <v>17</v>
      </c>
      <c r="F898" s="118">
        <v>10</v>
      </c>
      <c r="G898" s="118">
        <v>1</v>
      </c>
      <c r="H898" s="118">
        <v>0</v>
      </c>
      <c r="I898" s="118">
        <v>0</v>
      </c>
      <c r="J898" s="118">
        <v>0</v>
      </c>
      <c r="K898" s="118">
        <v>0</v>
      </c>
      <c r="L898" s="118">
        <v>0</v>
      </c>
      <c r="M898" s="118">
        <v>0</v>
      </c>
      <c r="N898" s="118">
        <v>0</v>
      </c>
      <c r="O898" s="118">
        <v>0</v>
      </c>
      <c r="P898" s="118">
        <v>0</v>
      </c>
      <c r="Q898" s="118">
        <v>0</v>
      </c>
      <c r="R898" s="118">
        <v>0</v>
      </c>
      <c r="S898" s="118">
        <v>0</v>
      </c>
      <c r="T898" s="118">
        <v>0</v>
      </c>
      <c r="U898" s="118">
        <v>0</v>
      </c>
      <c r="V898" s="118">
        <v>17.899999999999999</v>
      </c>
      <c r="W898" s="118">
        <v>23</v>
      </c>
    </row>
    <row r="899" spans="1:23" ht="13.5" customHeight="1" x14ac:dyDescent="0.25">
      <c r="A899" s="170">
        <v>0.58333333333333304</v>
      </c>
      <c r="B899" s="118">
        <v>52</v>
      </c>
      <c r="C899" s="118">
        <v>2</v>
      </c>
      <c r="D899" s="118">
        <v>9</v>
      </c>
      <c r="E899" s="118">
        <v>16</v>
      </c>
      <c r="F899" s="118">
        <v>19</v>
      </c>
      <c r="G899" s="118">
        <v>5</v>
      </c>
      <c r="H899" s="118">
        <v>1</v>
      </c>
      <c r="I899" s="118">
        <v>0</v>
      </c>
      <c r="J899" s="118">
        <v>0</v>
      </c>
      <c r="K899" s="118">
        <v>0</v>
      </c>
      <c r="L899" s="118">
        <v>0</v>
      </c>
      <c r="M899" s="118">
        <v>0</v>
      </c>
      <c r="N899" s="118">
        <v>0</v>
      </c>
      <c r="O899" s="118">
        <v>0</v>
      </c>
      <c r="P899" s="118">
        <v>0</v>
      </c>
      <c r="Q899" s="118">
        <v>0</v>
      </c>
      <c r="R899" s="118">
        <v>0</v>
      </c>
      <c r="S899" s="118">
        <v>0</v>
      </c>
      <c r="T899" s="118">
        <v>0</v>
      </c>
      <c r="U899" s="118">
        <v>0</v>
      </c>
      <c r="V899" s="118">
        <v>19.3</v>
      </c>
      <c r="W899" s="118">
        <v>24.2</v>
      </c>
    </row>
    <row r="900" spans="1:23" ht="13.5" customHeight="1" x14ac:dyDescent="0.25">
      <c r="A900" s="170">
        <v>0.59375</v>
      </c>
      <c r="B900" s="118">
        <v>40</v>
      </c>
      <c r="C900" s="118">
        <v>0</v>
      </c>
      <c r="D900" s="118">
        <v>1</v>
      </c>
      <c r="E900" s="118">
        <v>18</v>
      </c>
      <c r="F900" s="118">
        <v>15</v>
      </c>
      <c r="G900" s="118">
        <v>6</v>
      </c>
      <c r="H900" s="118">
        <v>0</v>
      </c>
      <c r="I900" s="118">
        <v>0</v>
      </c>
      <c r="J900" s="118">
        <v>0</v>
      </c>
      <c r="K900" s="118">
        <v>0</v>
      </c>
      <c r="L900" s="118">
        <v>0</v>
      </c>
      <c r="M900" s="118">
        <v>0</v>
      </c>
      <c r="N900" s="118">
        <v>0</v>
      </c>
      <c r="O900" s="118">
        <v>0</v>
      </c>
      <c r="P900" s="118">
        <v>0</v>
      </c>
      <c r="Q900" s="118">
        <v>0</v>
      </c>
      <c r="R900" s="118">
        <v>0</v>
      </c>
      <c r="S900" s="118">
        <v>0</v>
      </c>
      <c r="T900" s="118">
        <v>0</v>
      </c>
      <c r="U900" s="118">
        <v>0</v>
      </c>
      <c r="V900" s="118">
        <v>20.2</v>
      </c>
      <c r="W900" s="118">
        <v>25.3</v>
      </c>
    </row>
    <row r="901" spans="1:23" ht="13.5" customHeight="1" x14ac:dyDescent="0.25">
      <c r="A901" s="170">
        <v>0.60416666666666696</v>
      </c>
      <c r="B901" s="118">
        <v>34</v>
      </c>
      <c r="C901" s="118">
        <v>2</v>
      </c>
      <c r="D901" s="118">
        <v>1</v>
      </c>
      <c r="E901" s="118">
        <v>9</v>
      </c>
      <c r="F901" s="118">
        <v>17</v>
      </c>
      <c r="G901" s="118">
        <v>5</v>
      </c>
      <c r="H901" s="118">
        <v>0</v>
      </c>
      <c r="I901" s="118">
        <v>0</v>
      </c>
      <c r="J901" s="118">
        <v>0</v>
      </c>
      <c r="K901" s="118">
        <v>0</v>
      </c>
      <c r="L901" s="118">
        <v>0</v>
      </c>
      <c r="M901" s="118">
        <v>0</v>
      </c>
      <c r="N901" s="118">
        <v>0</v>
      </c>
      <c r="O901" s="118">
        <v>0</v>
      </c>
      <c r="P901" s="118">
        <v>0</v>
      </c>
      <c r="Q901" s="118">
        <v>0</v>
      </c>
      <c r="R901" s="118">
        <v>0</v>
      </c>
      <c r="S901" s="118">
        <v>0</v>
      </c>
      <c r="T901" s="118">
        <v>0</v>
      </c>
      <c r="U901" s="118">
        <v>0</v>
      </c>
      <c r="V901" s="118">
        <v>20.6</v>
      </c>
      <c r="W901" s="118">
        <v>25.1</v>
      </c>
    </row>
    <row r="902" spans="1:23" ht="13.5" customHeight="1" x14ac:dyDescent="0.25">
      <c r="A902" s="170">
        <v>0.61458333333333304</v>
      </c>
      <c r="B902" s="118">
        <v>40</v>
      </c>
      <c r="C902" s="118">
        <v>2</v>
      </c>
      <c r="D902" s="118">
        <v>3</v>
      </c>
      <c r="E902" s="118">
        <v>17</v>
      </c>
      <c r="F902" s="118">
        <v>12</v>
      </c>
      <c r="G902" s="118">
        <v>5</v>
      </c>
      <c r="H902" s="118">
        <v>1</v>
      </c>
      <c r="I902" s="118">
        <v>0</v>
      </c>
      <c r="J902" s="118">
        <v>0</v>
      </c>
      <c r="K902" s="118">
        <v>0</v>
      </c>
      <c r="L902" s="118">
        <v>0</v>
      </c>
      <c r="M902" s="118">
        <v>0</v>
      </c>
      <c r="N902" s="118">
        <v>0</v>
      </c>
      <c r="O902" s="118">
        <v>0</v>
      </c>
      <c r="P902" s="118">
        <v>0</v>
      </c>
      <c r="Q902" s="118">
        <v>0</v>
      </c>
      <c r="R902" s="118">
        <v>0</v>
      </c>
      <c r="S902" s="118">
        <v>0</v>
      </c>
      <c r="T902" s="118">
        <v>0</v>
      </c>
      <c r="U902" s="118">
        <v>0</v>
      </c>
      <c r="V902" s="118">
        <v>19.600000000000001</v>
      </c>
      <c r="W902" s="118">
        <v>25.5</v>
      </c>
    </row>
    <row r="903" spans="1:23" ht="13.5" customHeight="1" x14ac:dyDescent="0.25">
      <c r="A903" s="170">
        <v>0.625</v>
      </c>
      <c r="B903" s="118">
        <v>46</v>
      </c>
      <c r="C903" s="118">
        <v>0</v>
      </c>
      <c r="D903" s="118">
        <v>6</v>
      </c>
      <c r="E903" s="118">
        <v>15</v>
      </c>
      <c r="F903" s="118">
        <v>18</v>
      </c>
      <c r="G903" s="118">
        <v>7</v>
      </c>
      <c r="H903" s="118">
        <v>0</v>
      </c>
      <c r="I903" s="118">
        <v>0</v>
      </c>
      <c r="J903" s="118">
        <v>0</v>
      </c>
      <c r="K903" s="118">
        <v>0</v>
      </c>
      <c r="L903" s="118">
        <v>0</v>
      </c>
      <c r="M903" s="118">
        <v>0</v>
      </c>
      <c r="N903" s="118">
        <v>0</v>
      </c>
      <c r="O903" s="118">
        <v>0</v>
      </c>
      <c r="P903" s="118">
        <v>0</v>
      </c>
      <c r="Q903" s="118">
        <v>0</v>
      </c>
      <c r="R903" s="118">
        <v>0</v>
      </c>
      <c r="S903" s="118">
        <v>0</v>
      </c>
      <c r="T903" s="118">
        <v>0</v>
      </c>
      <c r="U903" s="118">
        <v>0</v>
      </c>
      <c r="V903" s="118">
        <v>20.399999999999999</v>
      </c>
      <c r="W903" s="118">
        <v>25.3</v>
      </c>
    </row>
    <row r="904" spans="1:23" ht="13.5" customHeight="1" x14ac:dyDescent="0.25">
      <c r="A904" s="170">
        <v>0.63541666666666696</v>
      </c>
      <c r="B904" s="118">
        <v>62</v>
      </c>
      <c r="C904" s="118">
        <v>0</v>
      </c>
      <c r="D904" s="118">
        <v>4</v>
      </c>
      <c r="E904" s="118">
        <v>21</v>
      </c>
      <c r="F904" s="118">
        <v>28</v>
      </c>
      <c r="G904" s="118">
        <v>9</v>
      </c>
      <c r="H904" s="118">
        <v>0</v>
      </c>
      <c r="I904" s="118">
        <v>0</v>
      </c>
      <c r="J904" s="118">
        <v>0</v>
      </c>
      <c r="K904" s="118">
        <v>0</v>
      </c>
      <c r="L904" s="118">
        <v>0</v>
      </c>
      <c r="M904" s="118">
        <v>0</v>
      </c>
      <c r="N904" s="118">
        <v>0</v>
      </c>
      <c r="O904" s="118">
        <v>0</v>
      </c>
      <c r="P904" s="118">
        <v>0</v>
      </c>
      <c r="Q904" s="118">
        <v>0</v>
      </c>
      <c r="R904" s="118">
        <v>0</v>
      </c>
      <c r="S904" s="118">
        <v>0</v>
      </c>
      <c r="T904" s="118">
        <v>0</v>
      </c>
      <c r="U904" s="118">
        <v>0</v>
      </c>
      <c r="V904" s="118">
        <v>21.2</v>
      </c>
      <c r="W904" s="118">
        <v>25.3</v>
      </c>
    </row>
    <row r="905" spans="1:23" ht="13.5" customHeight="1" x14ac:dyDescent="0.25">
      <c r="A905" s="170">
        <v>0.64583333333333304</v>
      </c>
      <c r="B905" s="118">
        <v>37</v>
      </c>
      <c r="C905" s="118">
        <v>0</v>
      </c>
      <c r="D905" s="118">
        <v>1</v>
      </c>
      <c r="E905" s="118">
        <v>19</v>
      </c>
      <c r="F905" s="118">
        <v>9</v>
      </c>
      <c r="G905" s="118">
        <v>8</v>
      </c>
      <c r="H905" s="118">
        <v>0</v>
      </c>
      <c r="I905" s="118">
        <v>0</v>
      </c>
      <c r="J905" s="118">
        <v>0</v>
      </c>
      <c r="K905" s="118">
        <v>0</v>
      </c>
      <c r="L905" s="118">
        <v>0</v>
      </c>
      <c r="M905" s="118">
        <v>0</v>
      </c>
      <c r="N905" s="118">
        <v>0</v>
      </c>
      <c r="O905" s="118">
        <v>0</v>
      </c>
      <c r="P905" s="118">
        <v>0</v>
      </c>
      <c r="Q905" s="118">
        <v>0</v>
      </c>
      <c r="R905" s="118">
        <v>0</v>
      </c>
      <c r="S905" s="118">
        <v>0</v>
      </c>
      <c r="T905" s="118">
        <v>0</v>
      </c>
      <c r="U905" s="118">
        <v>0</v>
      </c>
      <c r="V905" s="118">
        <v>21.3</v>
      </c>
      <c r="W905" s="118">
        <v>26.1</v>
      </c>
    </row>
    <row r="906" spans="1:23" ht="13.5" customHeight="1" x14ac:dyDescent="0.25">
      <c r="A906" s="170">
        <v>0.65625</v>
      </c>
      <c r="B906" s="118">
        <v>30</v>
      </c>
      <c r="C906" s="118">
        <v>2</v>
      </c>
      <c r="D906" s="118">
        <v>1</v>
      </c>
      <c r="E906" s="118">
        <v>9</v>
      </c>
      <c r="F906" s="118">
        <v>13</v>
      </c>
      <c r="G906" s="118">
        <v>5</v>
      </c>
      <c r="H906" s="118">
        <v>0</v>
      </c>
      <c r="I906" s="118">
        <v>0</v>
      </c>
      <c r="J906" s="118">
        <v>0</v>
      </c>
      <c r="K906" s="118">
        <v>0</v>
      </c>
      <c r="L906" s="118">
        <v>0</v>
      </c>
      <c r="M906" s="118">
        <v>0</v>
      </c>
      <c r="N906" s="118">
        <v>0</v>
      </c>
      <c r="O906" s="118">
        <v>0</v>
      </c>
      <c r="P906" s="118">
        <v>0</v>
      </c>
      <c r="Q906" s="118">
        <v>0</v>
      </c>
      <c r="R906" s="118">
        <v>0</v>
      </c>
      <c r="S906" s="118">
        <v>0</v>
      </c>
      <c r="T906" s="118">
        <v>0</v>
      </c>
      <c r="U906" s="118">
        <v>0</v>
      </c>
      <c r="V906" s="118">
        <v>20.9</v>
      </c>
      <c r="W906" s="118">
        <v>25.3</v>
      </c>
    </row>
    <row r="907" spans="1:23" ht="13.5" customHeight="1" x14ac:dyDescent="0.25">
      <c r="A907" s="170">
        <v>0.66666666666666696</v>
      </c>
      <c r="B907" s="118">
        <v>54</v>
      </c>
      <c r="C907" s="118">
        <v>0</v>
      </c>
      <c r="D907" s="118">
        <v>1</v>
      </c>
      <c r="E907" s="118">
        <v>17</v>
      </c>
      <c r="F907" s="118">
        <v>29</v>
      </c>
      <c r="G907" s="118">
        <v>7</v>
      </c>
      <c r="H907" s="118">
        <v>0</v>
      </c>
      <c r="I907" s="118">
        <v>0</v>
      </c>
      <c r="J907" s="118">
        <v>0</v>
      </c>
      <c r="K907" s="118">
        <v>0</v>
      </c>
      <c r="L907" s="118">
        <v>0</v>
      </c>
      <c r="M907" s="118">
        <v>0</v>
      </c>
      <c r="N907" s="118">
        <v>0</v>
      </c>
      <c r="O907" s="118">
        <v>0</v>
      </c>
      <c r="P907" s="118">
        <v>0</v>
      </c>
      <c r="Q907" s="118">
        <v>0</v>
      </c>
      <c r="R907" s="118">
        <v>0</v>
      </c>
      <c r="S907" s="118">
        <v>0</v>
      </c>
      <c r="T907" s="118">
        <v>0</v>
      </c>
      <c r="U907" s="118">
        <v>0</v>
      </c>
      <c r="V907" s="118">
        <v>21.3</v>
      </c>
      <c r="W907" s="118">
        <v>24.3</v>
      </c>
    </row>
    <row r="908" spans="1:23" ht="13.5" customHeight="1" x14ac:dyDescent="0.25">
      <c r="A908" s="170">
        <v>0.67708333333333304</v>
      </c>
      <c r="B908" s="118">
        <v>86</v>
      </c>
      <c r="C908" s="118">
        <v>4</v>
      </c>
      <c r="D908" s="118">
        <v>10</v>
      </c>
      <c r="E908" s="118">
        <v>37</v>
      </c>
      <c r="F908" s="118">
        <v>28</v>
      </c>
      <c r="G908" s="118">
        <v>6</v>
      </c>
      <c r="H908" s="118">
        <v>1</v>
      </c>
      <c r="I908" s="118">
        <v>0</v>
      </c>
      <c r="J908" s="118">
        <v>0</v>
      </c>
      <c r="K908" s="118">
        <v>0</v>
      </c>
      <c r="L908" s="118">
        <v>0</v>
      </c>
      <c r="M908" s="118">
        <v>0</v>
      </c>
      <c r="N908" s="118">
        <v>0</v>
      </c>
      <c r="O908" s="118">
        <v>0</v>
      </c>
      <c r="P908" s="118">
        <v>0</v>
      </c>
      <c r="Q908" s="118">
        <v>0</v>
      </c>
      <c r="R908" s="118">
        <v>0</v>
      </c>
      <c r="S908" s="118">
        <v>0</v>
      </c>
      <c r="T908" s="118">
        <v>0</v>
      </c>
      <c r="U908" s="118">
        <v>0</v>
      </c>
      <c r="V908" s="118">
        <v>18.7</v>
      </c>
      <c r="W908" s="118">
        <v>23.5</v>
      </c>
    </row>
    <row r="909" spans="1:23" ht="13.5" customHeight="1" x14ac:dyDescent="0.25">
      <c r="A909" s="170">
        <v>0.6875</v>
      </c>
      <c r="B909" s="118">
        <v>84</v>
      </c>
      <c r="C909" s="118">
        <v>7</v>
      </c>
      <c r="D909" s="118">
        <v>12</v>
      </c>
      <c r="E909" s="118">
        <v>49</v>
      </c>
      <c r="F909" s="118">
        <v>14</v>
      </c>
      <c r="G909" s="118">
        <v>2</v>
      </c>
      <c r="H909" s="118">
        <v>0</v>
      </c>
      <c r="I909" s="118">
        <v>0</v>
      </c>
      <c r="J909" s="118">
        <v>0</v>
      </c>
      <c r="K909" s="118">
        <v>0</v>
      </c>
      <c r="L909" s="118">
        <v>0</v>
      </c>
      <c r="M909" s="118">
        <v>0</v>
      </c>
      <c r="N909" s="118">
        <v>0</v>
      </c>
      <c r="O909" s="118">
        <v>0</v>
      </c>
      <c r="P909" s="118">
        <v>0</v>
      </c>
      <c r="Q909" s="118">
        <v>0</v>
      </c>
      <c r="R909" s="118">
        <v>0</v>
      </c>
      <c r="S909" s="118">
        <v>0</v>
      </c>
      <c r="T909" s="118">
        <v>0</v>
      </c>
      <c r="U909" s="118">
        <v>0</v>
      </c>
      <c r="V909" s="118">
        <v>17.2</v>
      </c>
      <c r="W909" s="118">
        <v>20.7</v>
      </c>
    </row>
    <row r="910" spans="1:23" ht="13.5" customHeight="1" x14ac:dyDescent="0.25">
      <c r="A910" s="170">
        <v>0.69791666666666696</v>
      </c>
      <c r="B910" s="118">
        <v>46</v>
      </c>
      <c r="C910" s="118">
        <v>2</v>
      </c>
      <c r="D910" s="118">
        <v>12</v>
      </c>
      <c r="E910" s="118">
        <v>18</v>
      </c>
      <c r="F910" s="118">
        <v>13</v>
      </c>
      <c r="G910" s="118">
        <v>1</v>
      </c>
      <c r="H910" s="118">
        <v>0</v>
      </c>
      <c r="I910" s="118">
        <v>0</v>
      </c>
      <c r="J910" s="118">
        <v>0</v>
      </c>
      <c r="K910" s="118">
        <v>0</v>
      </c>
      <c r="L910" s="118">
        <v>0</v>
      </c>
      <c r="M910" s="118">
        <v>0</v>
      </c>
      <c r="N910" s="118">
        <v>0</v>
      </c>
      <c r="O910" s="118">
        <v>0</v>
      </c>
      <c r="P910" s="118">
        <v>0</v>
      </c>
      <c r="Q910" s="118">
        <v>0</v>
      </c>
      <c r="R910" s="118">
        <v>0</v>
      </c>
      <c r="S910" s="118">
        <v>0</v>
      </c>
      <c r="T910" s="118">
        <v>0</v>
      </c>
      <c r="U910" s="118">
        <v>0</v>
      </c>
      <c r="V910" s="118">
        <v>17.7</v>
      </c>
      <c r="W910" s="118">
        <v>22.4</v>
      </c>
    </row>
    <row r="911" spans="1:23" ht="13.5" customHeight="1" x14ac:dyDescent="0.25">
      <c r="A911" s="170">
        <v>0.70833333333333304</v>
      </c>
      <c r="B911" s="118">
        <v>54</v>
      </c>
      <c r="C911" s="118">
        <v>0</v>
      </c>
      <c r="D911" s="118">
        <v>0</v>
      </c>
      <c r="E911" s="118">
        <v>13</v>
      </c>
      <c r="F911" s="118">
        <v>31</v>
      </c>
      <c r="G911" s="118">
        <v>9</v>
      </c>
      <c r="H911" s="118">
        <v>1</v>
      </c>
      <c r="I911" s="118">
        <v>0</v>
      </c>
      <c r="J911" s="118">
        <v>0</v>
      </c>
      <c r="K911" s="118">
        <v>0</v>
      </c>
      <c r="L911" s="118">
        <v>0</v>
      </c>
      <c r="M911" s="118">
        <v>0</v>
      </c>
      <c r="N911" s="118">
        <v>0</v>
      </c>
      <c r="O911" s="118">
        <v>0</v>
      </c>
      <c r="P911" s="118">
        <v>0</v>
      </c>
      <c r="Q911" s="118">
        <v>0</v>
      </c>
      <c r="R911" s="118">
        <v>0</v>
      </c>
      <c r="S911" s="118">
        <v>0</v>
      </c>
      <c r="T911" s="118">
        <v>0</v>
      </c>
      <c r="U911" s="118">
        <v>0</v>
      </c>
      <c r="V911" s="118">
        <v>22.1</v>
      </c>
      <c r="W911" s="118">
        <v>25.8</v>
      </c>
    </row>
    <row r="912" spans="1:23" ht="13.5" customHeight="1" x14ac:dyDescent="0.25">
      <c r="A912" s="170">
        <v>0.71875</v>
      </c>
      <c r="B912" s="118">
        <v>65</v>
      </c>
      <c r="C912" s="118">
        <v>2</v>
      </c>
      <c r="D912" s="118">
        <v>6</v>
      </c>
      <c r="E912" s="118">
        <v>22</v>
      </c>
      <c r="F912" s="118">
        <v>25</v>
      </c>
      <c r="G912" s="118">
        <v>9</v>
      </c>
      <c r="H912" s="118">
        <v>1</v>
      </c>
      <c r="I912" s="118">
        <v>0</v>
      </c>
      <c r="J912" s="118">
        <v>0</v>
      </c>
      <c r="K912" s="118">
        <v>0</v>
      </c>
      <c r="L912" s="118">
        <v>0</v>
      </c>
      <c r="M912" s="118">
        <v>0</v>
      </c>
      <c r="N912" s="118">
        <v>0</v>
      </c>
      <c r="O912" s="118">
        <v>0</v>
      </c>
      <c r="P912" s="118">
        <v>0</v>
      </c>
      <c r="Q912" s="118">
        <v>0</v>
      </c>
      <c r="R912" s="118">
        <v>0</v>
      </c>
      <c r="S912" s="118">
        <v>0</v>
      </c>
      <c r="T912" s="118">
        <v>0</v>
      </c>
      <c r="U912" s="118">
        <v>0</v>
      </c>
      <c r="V912" s="118">
        <v>20</v>
      </c>
      <c r="W912" s="118">
        <v>25</v>
      </c>
    </row>
    <row r="913" spans="1:23" ht="13.5" customHeight="1" x14ac:dyDescent="0.25">
      <c r="A913" s="170">
        <v>0.72916666666666696</v>
      </c>
      <c r="B913" s="118">
        <v>59</v>
      </c>
      <c r="C913" s="118">
        <v>0</v>
      </c>
      <c r="D913" s="118">
        <v>0</v>
      </c>
      <c r="E913" s="118">
        <v>11</v>
      </c>
      <c r="F913" s="118">
        <v>32</v>
      </c>
      <c r="G913" s="118">
        <v>12</v>
      </c>
      <c r="H913" s="118">
        <v>4</v>
      </c>
      <c r="I913" s="118">
        <v>0</v>
      </c>
      <c r="J913" s="118">
        <v>0</v>
      </c>
      <c r="K913" s="118">
        <v>0</v>
      </c>
      <c r="L913" s="118">
        <v>0</v>
      </c>
      <c r="M913" s="118">
        <v>0</v>
      </c>
      <c r="N913" s="118">
        <v>0</v>
      </c>
      <c r="O913" s="118">
        <v>0</v>
      </c>
      <c r="P913" s="118">
        <v>0</v>
      </c>
      <c r="Q913" s="118">
        <v>0</v>
      </c>
      <c r="R913" s="118">
        <v>0</v>
      </c>
      <c r="S913" s="118">
        <v>0</v>
      </c>
      <c r="T913" s="118">
        <v>0</v>
      </c>
      <c r="U913" s="118">
        <v>0</v>
      </c>
      <c r="V913" s="118">
        <v>23.4</v>
      </c>
      <c r="W913" s="118">
        <v>26.8</v>
      </c>
    </row>
    <row r="914" spans="1:23" ht="13.5" customHeight="1" x14ac:dyDescent="0.25">
      <c r="A914" s="170">
        <v>0.73958333333333304</v>
      </c>
      <c r="B914" s="118">
        <v>69</v>
      </c>
      <c r="C914" s="118">
        <v>0</v>
      </c>
      <c r="D914" s="118">
        <v>0</v>
      </c>
      <c r="E914" s="118">
        <v>32</v>
      </c>
      <c r="F914" s="118">
        <v>32</v>
      </c>
      <c r="G914" s="118">
        <v>4</v>
      </c>
      <c r="H914" s="118">
        <v>1</v>
      </c>
      <c r="I914" s="118">
        <v>0</v>
      </c>
      <c r="J914" s="118">
        <v>0</v>
      </c>
      <c r="K914" s="118">
        <v>0</v>
      </c>
      <c r="L914" s="118">
        <v>0</v>
      </c>
      <c r="M914" s="118">
        <v>0</v>
      </c>
      <c r="N914" s="118">
        <v>0</v>
      </c>
      <c r="O914" s="118">
        <v>0</v>
      </c>
      <c r="P914" s="118">
        <v>0</v>
      </c>
      <c r="Q914" s="118">
        <v>0</v>
      </c>
      <c r="R914" s="118">
        <v>0</v>
      </c>
      <c r="S914" s="118">
        <v>0</v>
      </c>
      <c r="T914" s="118">
        <v>0</v>
      </c>
      <c r="U914" s="118">
        <v>0</v>
      </c>
      <c r="V914" s="118">
        <v>20.8</v>
      </c>
      <c r="W914" s="118">
        <v>24</v>
      </c>
    </row>
    <row r="915" spans="1:23" ht="13.5" customHeight="1" x14ac:dyDescent="0.25">
      <c r="A915" s="170">
        <v>0.75</v>
      </c>
      <c r="B915" s="118">
        <v>61</v>
      </c>
      <c r="C915" s="118">
        <v>3</v>
      </c>
      <c r="D915" s="118">
        <v>3</v>
      </c>
      <c r="E915" s="118">
        <v>9</v>
      </c>
      <c r="F915" s="118">
        <v>40</v>
      </c>
      <c r="G915" s="118">
        <v>5</v>
      </c>
      <c r="H915" s="118">
        <v>1</v>
      </c>
      <c r="I915" s="118">
        <v>0</v>
      </c>
      <c r="J915" s="118">
        <v>0</v>
      </c>
      <c r="K915" s="118">
        <v>0</v>
      </c>
      <c r="L915" s="118">
        <v>0</v>
      </c>
      <c r="M915" s="118">
        <v>0</v>
      </c>
      <c r="N915" s="118">
        <v>0</v>
      </c>
      <c r="O915" s="118">
        <v>0</v>
      </c>
      <c r="P915" s="118">
        <v>0</v>
      </c>
      <c r="Q915" s="118">
        <v>0</v>
      </c>
      <c r="R915" s="118">
        <v>0</v>
      </c>
      <c r="S915" s="118">
        <v>0</v>
      </c>
      <c r="T915" s="118">
        <v>0</v>
      </c>
      <c r="U915" s="118">
        <v>0</v>
      </c>
      <c r="V915" s="118">
        <v>21.7</v>
      </c>
      <c r="W915" s="118">
        <v>24.4</v>
      </c>
    </row>
    <row r="916" spans="1:23" ht="13.5" customHeight="1" x14ac:dyDescent="0.25">
      <c r="A916" s="170">
        <v>0.76041666666666696</v>
      </c>
      <c r="B916" s="118">
        <v>65</v>
      </c>
      <c r="C916" s="118">
        <v>0</v>
      </c>
      <c r="D916" s="118">
        <v>2</v>
      </c>
      <c r="E916" s="118">
        <v>14</v>
      </c>
      <c r="F916" s="118">
        <v>38</v>
      </c>
      <c r="G916" s="118">
        <v>10</v>
      </c>
      <c r="H916" s="118">
        <v>1</v>
      </c>
      <c r="I916" s="118">
        <v>0</v>
      </c>
      <c r="J916" s="118">
        <v>0</v>
      </c>
      <c r="K916" s="118">
        <v>0</v>
      </c>
      <c r="L916" s="118">
        <v>0</v>
      </c>
      <c r="M916" s="118">
        <v>0</v>
      </c>
      <c r="N916" s="118">
        <v>0</v>
      </c>
      <c r="O916" s="118">
        <v>0</v>
      </c>
      <c r="P916" s="118">
        <v>0</v>
      </c>
      <c r="Q916" s="118">
        <v>0</v>
      </c>
      <c r="R916" s="118">
        <v>0</v>
      </c>
      <c r="S916" s="118">
        <v>0</v>
      </c>
      <c r="T916" s="118">
        <v>0</v>
      </c>
      <c r="U916" s="118">
        <v>0</v>
      </c>
      <c r="V916" s="118">
        <v>21.7</v>
      </c>
      <c r="W916" s="118">
        <v>25.7</v>
      </c>
    </row>
    <row r="917" spans="1:23" ht="13.5" customHeight="1" x14ac:dyDescent="0.25">
      <c r="A917" s="170">
        <v>0.77083333333333304</v>
      </c>
      <c r="B917" s="118">
        <v>53</v>
      </c>
      <c r="C917" s="118">
        <v>0</v>
      </c>
      <c r="D917" s="118">
        <v>7</v>
      </c>
      <c r="E917" s="118">
        <v>17</v>
      </c>
      <c r="F917" s="118">
        <v>23</v>
      </c>
      <c r="G917" s="118">
        <v>6</v>
      </c>
      <c r="H917" s="118">
        <v>0</v>
      </c>
      <c r="I917" s="118">
        <v>0</v>
      </c>
      <c r="J917" s="118">
        <v>0</v>
      </c>
      <c r="K917" s="118">
        <v>0</v>
      </c>
      <c r="L917" s="118">
        <v>0</v>
      </c>
      <c r="M917" s="118">
        <v>0</v>
      </c>
      <c r="N917" s="118">
        <v>0</v>
      </c>
      <c r="O917" s="118">
        <v>0</v>
      </c>
      <c r="P917" s="118">
        <v>0</v>
      </c>
      <c r="Q917" s="118">
        <v>0</v>
      </c>
      <c r="R917" s="118">
        <v>0</v>
      </c>
      <c r="S917" s="118">
        <v>0</v>
      </c>
      <c r="T917" s="118">
        <v>0</v>
      </c>
      <c r="U917" s="118">
        <v>0</v>
      </c>
      <c r="V917" s="118">
        <v>20.5</v>
      </c>
      <c r="W917" s="118">
        <v>24.6</v>
      </c>
    </row>
    <row r="918" spans="1:23" ht="13.5" customHeight="1" x14ac:dyDescent="0.25">
      <c r="A918" s="170">
        <v>0.78125</v>
      </c>
      <c r="B918" s="118">
        <v>45</v>
      </c>
      <c r="C918" s="118">
        <v>0</v>
      </c>
      <c r="D918" s="118">
        <v>1</v>
      </c>
      <c r="E918" s="118">
        <v>21</v>
      </c>
      <c r="F918" s="118">
        <v>12</v>
      </c>
      <c r="G918" s="118">
        <v>10</v>
      </c>
      <c r="H918" s="118">
        <v>0</v>
      </c>
      <c r="I918" s="118">
        <v>1</v>
      </c>
      <c r="J918" s="118">
        <v>0</v>
      </c>
      <c r="K918" s="118">
        <v>0</v>
      </c>
      <c r="L918" s="118">
        <v>0</v>
      </c>
      <c r="M918" s="118">
        <v>0</v>
      </c>
      <c r="N918" s="118">
        <v>0</v>
      </c>
      <c r="O918" s="118">
        <v>0</v>
      </c>
      <c r="P918" s="118">
        <v>0</v>
      </c>
      <c r="Q918" s="118">
        <v>0</v>
      </c>
      <c r="R918" s="118">
        <v>0</v>
      </c>
      <c r="S918" s="118">
        <v>0</v>
      </c>
      <c r="T918" s="118">
        <v>0</v>
      </c>
      <c r="U918" s="118">
        <v>0</v>
      </c>
      <c r="V918" s="118">
        <v>21.7</v>
      </c>
      <c r="W918" s="118">
        <v>26</v>
      </c>
    </row>
    <row r="919" spans="1:23" ht="13.5" customHeight="1" x14ac:dyDescent="0.25">
      <c r="A919" s="170">
        <v>0.79166666666666696</v>
      </c>
      <c r="B919" s="118">
        <v>63</v>
      </c>
      <c r="C919" s="118">
        <v>0</v>
      </c>
      <c r="D919" s="118">
        <v>5</v>
      </c>
      <c r="E919" s="118">
        <v>14</v>
      </c>
      <c r="F919" s="118">
        <v>27</v>
      </c>
      <c r="G919" s="118">
        <v>17</v>
      </c>
      <c r="H919" s="118">
        <v>0</v>
      </c>
      <c r="I919" s="118">
        <v>0</v>
      </c>
      <c r="J919" s="118">
        <v>0</v>
      </c>
      <c r="K919" s="118">
        <v>0</v>
      </c>
      <c r="L919" s="118">
        <v>0</v>
      </c>
      <c r="M919" s="118">
        <v>0</v>
      </c>
      <c r="N919" s="118">
        <v>0</v>
      </c>
      <c r="O919" s="118">
        <v>0</v>
      </c>
      <c r="P919" s="118">
        <v>0</v>
      </c>
      <c r="Q919" s="118">
        <v>0</v>
      </c>
      <c r="R919" s="118">
        <v>0</v>
      </c>
      <c r="S919" s="118">
        <v>0</v>
      </c>
      <c r="T919" s="118">
        <v>0</v>
      </c>
      <c r="U919" s="118">
        <v>0</v>
      </c>
      <c r="V919" s="118">
        <v>21.8</v>
      </c>
      <c r="W919" s="118">
        <v>26.7</v>
      </c>
    </row>
    <row r="920" spans="1:23" ht="13.5" customHeight="1" x14ac:dyDescent="0.25">
      <c r="A920" s="170">
        <v>0.80208333333333304</v>
      </c>
      <c r="B920" s="118">
        <v>53</v>
      </c>
      <c r="C920" s="118">
        <v>1</v>
      </c>
      <c r="D920" s="118">
        <v>1</v>
      </c>
      <c r="E920" s="118">
        <v>14</v>
      </c>
      <c r="F920" s="118">
        <v>27</v>
      </c>
      <c r="G920" s="118">
        <v>9</v>
      </c>
      <c r="H920" s="118">
        <v>1</v>
      </c>
      <c r="I920" s="118">
        <v>0</v>
      </c>
      <c r="J920" s="118">
        <v>0</v>
      </c>
      <c r="K920" s="118">
        <v>0</v>
      </c>
      <c r="L920" s="118">
        <v>0</v>
      </c>
      <c r="M920" s="118">
        <v>0</v>
      </c>
      <c r="N920" s="118">
        <v>0</v>
      </c>
      <c r="O920" s="118">
        <v>0</v>
      </c>
      <c r="P920" s="118">
        <v>0</v>
      </c>
      <c r="Q920" s="118">
        <v>0</v>
      </c>
      <c r="R920" s="118">
        <v>0</v>
      </c>
      <c r="S920" s="118">
        <v>0</v>
      </c>
      <c r="T920" s="118">
        <v>0</v>
      </c>
      <c r="U920" s="118">
        <v>0</v>
      </c>
      <c r="V920" s="118">
        <v>21.5</v>
      </c>
      <c r="W920" s="118">
        <v>25.7</v>
      </c>
    </row>
    <row r="921" spans="1:23" ht="13.5" customHeight="1" x14ac:dyDescent="0.25">
      <c r="A921" s="170">
        <v>0.8125</v>
      </c>
      <c r="B921" s="118">
        <v>38</v>
      </c>
      <c r="C921" s="118">
        <v>0</v>
      </c>
      <c r="D921" s="118">
        <v>0</v>
      </c>
      <c r="E921" s="118">
        <v>7</v>
      </c>
      <c r="F921" s="118">
        <v>19</v>
      </c>
      <c r="G921" s="118">
        <v>12</v>
      </c>
      <c r="H921" s="118">
        <v>0</v>
      </c>
      <c r="I921" s="118">
        <v>0</v>
      </c>
      <c r="J921" s="118">
        <v>0</v>
      </c>
      <c r="K921" s="118">
        <v>0</v>
      </c>
      <c r="L921" s="118">
        <v>0</v>
      </c>
      <c r="M921" s="118">
        <v>0</v>
      </c>
      <c r="N921" s="118">
        <v>0</v>
      </c>
      <c r="O921" s="118">
        <v>0</v>
      </c>
      <c r="P921" s="118">
        <v>0</v>
      </c>
      <c r="Q921" s="118">
        <v>0</v>
      </c>
      <c r="R921" s="118">
        <v>0</v>
      </c>
      <c r="S921" s="118">
        <v>0</v>
      </c>
      <c r="T921" s="118">
        <v>0</v>
      </c>
      <c r="U921" s="118">
        <v>0</v>
      </c>
      <c r="V921" s="118">
        <v>23.1</v>
      </c>
      <c r="W921" s="118">
        <v>26.5</v>
      </c>
    </row>
    <row r="922" spans="1:23" ht="13.5" customHeight="1" x14ac:dyDescent="0.25">
      <c r="A922" s="170">
        <v>0.82291666666666696</v>
      </c>
      <c r="B922" s="118">
        <v>19</v>
      </c>
      <c r="C922" s="118">
        <v>0</v>
      </c>
      <c r="D922" s="118">
        <v>0</v>
      </c>
      <c r="E922" s="118">
        <v>4</v>
      </c>
      <c r="F922" s="118">
        <v>9</v>
      </c>
      <c r="G922" s="118">
        <v>6</v>
      </c>
      <c r="H922" s="118">
        <v>0</v>
      </c>
      <c r="I922" s="118">
        <v>0</v>
      </c>
      <c r="J922" s="118">
        <v>0</v>
      </c>
      <c r="K922" s="118">
        <v>0</v>
      </c>
      <c r="L922" s="118">
        <v>0</v>
      </c>
      <c r="M922" s="118">
        <v>0</v>
      </c>
      <c r="N922" s="118">
        <v>0</v>
      </c>
      <c r="O922" s="118">
        <v>0</v>
      </c>
      <c r="P922" s="118">
        <v>0</v>
      </c>
      <c r="Q922" s="118">
        <v>0</v>
      </c>
      <c r="R922" s="118">
        <v>0</v>
      </c>
      <c r="S922" s="118">
        <v>0</v>
      </c>
      <c r="T922" s="118">
        <v>0</v>
      </c>
      <c r="U922" s="118">
        <v>0</v>
      </c>
      <c r="V922" s="118">
        <v>23.6</v>
      </c>
      <c r="W922" s="118">
        <v>27.4</v>
      </c>
    </row>
    <row r="923" spans="1:23" ht="13.5" customHeight="1" x14ac:dyDescent="0.25">
      <c r="A923" s="170">
        <v>0.83333333333333304</v>
      </c>
      <c r="B923" s="118">
        <v>34</v>
      </c>
      <c r="C923" s="118">
        <v>0</v>
      </c>
      <c r="D923" s="118">
        <v>1</v>
      </c>
      <c r="E923" s="118">
        <v>7</v>
      </c>
      <c r="F923" s="118">
        <v>19</v>
      </c>
      <c r="G923" s="118">
        <v>5</v>
      </c>
      <c r="H923" s="118">
        <v>2</v>
      </c>
      <c r="I923" s="118">
        <v>0</v>
      </c>
      <c r="J923" s="118">
        <v>0</v>
      </c>
      <c r="K923" s="118">
        <v>0</v>
      </c>
      <c r="L923" s="118">
        <v>0</v>
      </c>
      <c r="M923" s="118">
        <v>0</v>
      </c>
      <c r="N923" s="118">
        <v>0</v>
      </c>
      <c r="O923" s="118">
        <v>0</v>
      </c>
      <c r="P923" s="118">
        <v>0</v>
      </c>
      <c r="Q923" s="118">
        <v>0</v>
      </c>
      <c r="R923" s="118">
        <v>0</v>
      </c>
      <c r="S923" s="118">
        <v>0</v>
      </c>
      <c r="T923" s="118">
        <v>0</v>
      </c>
      <c r="U923" s="118">
        <v>0</v>
      </c>
      <c r="V923" s="118">
        <v>21.8</v>
      </c>
      <c r="W923" s="118">
        <v>25.7</v>
      </c>
    </row>
    <row r="924" spans="1:23" ht="13.5" customHeight="1" x14ac:dyDescent="0.25">
      <c r="A924" s="170">
        <v>0.84375</v>
      </c>
      <c r="B924" s="118">
        <v>35</v>
      </c>
      <c r="C924" s="118">
        <v>0</v>
      </c>
      <c r="D924" s="118">
        <v>2</v>
      </c>
      <c r="E924" s="118">
        <v>9</v>
      </c>
      <c r="F924" s="118">
        <v>14</v>
      </c>
      <c r="G924" s="118">
        <v>8</v>
      </c>
      <c r="H924" s="118">
        <v>0</v>
      </c>
      <c r="I924" s="118">
        <v>1</v>
      </c>
      <c r="J924" s="118">
        <v>1</v>
      </c>
      <c r="K924" s="118">
        <v>0</v>
      </c>
      <c r="L924" s="118">
        <v>0</v>
      </c>
      <c r="M924" s="118">
        <v>0</v>
      </c>
      <c r="N924" s="118">
        <v>0</v>
      </c>
      <c r="O924" s="118">
        <v>0</v>
      </c>
      <c r="P924" s="118">
        <v>0</v>
      </c>
      <c r="Q924" s="118">
        <v>0</v>
      </c>
      <c r="R924" s="118">
        <v>0</v>
      </c>
      <c r="S924" s="118">
        <v>0</v>
      </c>
      <c r="T924" s="118">
        <v>0</v>
      </c>
      <c r="U924" s="118">
        <v>0</v>
      </c>
      <c r="V924" s="118">
        <v>23.1</v>
      </c>
      <c r="W924" s="118">
        <v>29</v>
      </c>
    </row>
    <row r="925" spans="1:23" ht="13.5" customHeight="1" x14ac:dyDescent="0.25">
      <c r="A925" s="170">
        <v>0.85416666666666696</v>
      </c>
      <c r="B925" s="118">
        <v>27</v>
      </c>
      <c r="C925" s="118">
        <v>0</v>
      </c>
      <c r="D925" s="118">
        <v>3</v>
      </c>
      <c r="E925" s="118">
        <v>7</v>
      </c>
      <c r="F925" s="118">
        <v>14</v>
      </c>
      <c r="G925" s="118">
        <v>3</v>
      </c>
      <c r="H925" s="118">
        <v>0</v>
      </c>
      <c r="I925" s="118">
        <v>0</v>
      </c>
      <c r="J925" s="118">
        <v>0</v>
      </c>
      <c r="K925" s="118">
        <v>0</v>
      </c>
      <c r="L925" s="118">
        <v>0</v>
      </c>
      <c r="M925" s="118">
        <v>0</v>
      </c>
      <c r="N925" s="118">
        <v>0</v>
      </c>
      <c r="O925" s="118">
        <v>0</v>
      </c>
      <c r="P925" s="118">
        <v>0</v>
      </c>
      <c r="Q925" s="118">
        <v>0</v>
      </c>
      <c r="R925" s="118">
        <v>0</v>
      </c>
      <c r="S925" s="118">
        <v>0</v>
      </c>
      <c r="T925" s="118">
        <v>0</v>
      </c>
      <c r="U925" s="118">
        <v>0</v>
      </c>
      <c r="V925" s="118">
        <v>20.399999999999999</v>
      </c>
      <c r="W925" s="118">
        <v>24.6</v>
      </c>
    </row>
    <row r="926" spans="1:23" ht="13.5" customHeight="1" x14ac:dyDescent="0.25">
      <c r="A926" s="170">
        <v>0.86458333333333304</v>
      </c>
      <c r="B926" s="118">
        <v>28</v>
      </c>
      <c r="C926" s="118">
        <v>0</v>
      </c>
      <c r="D926" s="118">
        <v>1</v>
      </c>
      <c r="E926" s="118">
        <v>8</v>
      </c>
      <c r="F926" s="118">
        <v>14</v>
      </c>
      <c r="G926" s="118">
        <v>5</v>
      </c>
      <c r="H926" s="118">
        <v>0</v>
      </c>
      <c r="I926" s="118">
        <v>0</v>
      </c>
      <c r="J926" s="118">
        <v>0</v>
      </c>
      <c r="K926" s="118">
        <v>0</v>
      </c>
      <c r="L926" s="118">
        <v>0</v>
      </c>
      <c r="M926" s="118">
        <v>0</v>
      </c>
      <c r="N926" s="118">
        <v>0</v>
      </c>
      <c r="O926" s="118">
        <v>0</v>
      </c>
      <c r="P926" s="118">
        <v>0</v>
      </c>
      <c r="Q926" s="118">
        <v>0</v>
      </c>
      <c r="R926" s="118">
        <v>0</v>
      </c>
      <c r="S926" s="118">
        <v>0</v>
      </c>
      <c r="T926" s="118">
        <v>0</v>
      </c>
      <c r="U926" s="118">
        <v>0</v>
      </c>
      <c r="V926" s="118">
        <v>21.8</v>
      </c>
      <c r="W926" s="118">
        <v>26</v>
      </c>
    </row>
    <row r="927" spans="1:23" ht="13.5" customHeight="1" x14ac:dyDescent="0.25">
      <c r="A927" s="170">
        <v>0.875</v>
      </c>
      <c r="B927" s="118">
        <v>14</v>
      </c>
      <c r="C927" s="118">
        <v>0</v>
      </c>
      <c r="D927" s="118">
        <v>1</v>
      </c>
      <c r="E927" s="118">
        <v>1</v>
      </c>
      <c r="F927" s="118">
        <v>4</v>
      </c>
      <c r="G927" s="118">
        <v>6</v>
      </c>
      <c r="H927" s="118">
        <v>2</v>
      </c>
      <c r="I927" s="118">
        <v>0</v>
      </c>
      <c r="J927" s="118">
        <v>0</v>
      </c>
      <c r="K927" s="118">
        <v>0</v>
      </c>
      <c r="L927" s="118">
        <v>0</v>
      </c>
      <c r="M927" s="118">
        <v>0</v>
      </c>
      <c r="N927" s="118">
        <v>0</v>
      </c>
      <c r="O927" s="118">
        <v>0</v>
      </c>
      <c r="P927" s="118">
        <v>0</v>
      </c>
      <c r="Q927" s="118">
        <v>0</v>
      </c>
      <c r="R927" s="118">
        <v>0</v>
      </c>
      <c r="S927" s="118">
        <v>0</v>
      </c>
      <c r="T927" s="118">
        <v>0</v>
      </c>
      <c r="U927" s="118">
        <v>0</v>
      </c>
      <c r="V927" s="118">
        <v>24.9</v>
      </c>
      <c r="W927" s="118">
        <v>29.9</v>
      </c>
    </row>
    <row r="928" spans="1:23" ht="13.5" customHeight="1" x14ac:dyDescent="0.25">
      <c r="A928" s="170">
        <v>0.88541666666666696</v>
      </c>
      <c r="B928" s="118">
        <v>10</v>
      </c>
      <c r="C928" s="118">
        <v>0</v>
      </c>
      <c r="D928" s="118">
        <v>0</v>
      </c>
      <c r="E928" s="118">
        <v>1</v>
      </c>
      <c r="F928" s="118">
        <v>3</v>
      </c>
      <c r="G928" s="118">
        <v>3</v>
      </c>
      <c r="H928" s="118">
        <v>2</v>
      </c>
      <c r="I928" s="118">
        <v>0</v>
      </c>
      <c r="J928" s="118">
        <v>1</v>
      </c>
      <c r="K928" s="118">
        <v>0</v>
      </c>
      <c r="L928" s="118">
        <v>0</v>
      </c>
      <c r="M928" s="118">
        <v>0</v>
      </c>
      <c r="N928" s="118">
        <v>0</v>
      </c>
      <c r="O928" s="118">
        <v>0</v>
      </c>
      <c r="P928" s="118">
        <v>0</v>
      </c>
      <c r="Q928" s="118">
        <v>0</v>
      </c>
      <c r="R928" s="118">
        <v>0</v>
      </c>
      <c r="S928" s="118">
        <v>0</v>
      </c>
      <c r="T928" s="118">
        <v>0</v>
      </c>
      <c r="U928" s="118">
        <v>0</v>
      </c>
      <c r="V928" s="118">
        <v>27.5</v>
      </c>
      <c r="W928" s="118" t="s">
        <v>187</v>
      </c>
    </row>
    <row r="929" spans="1:23" ht="13.5" customHeight="1" x14ac:dyDescent="0.25">
      <c r="A929" s="170">
        <v>0.89583333333333304</v>
      </c>
      <c r="B929" s="118">
        <v>19</v>
      </c>
      <c r="C929" s="118">
        <v>0</v>
      </c>
      <c r="D929" s="118">
        <v>1</v>
      </c>
      <c r="E929" s="118">
        <v>2</v>
      </c>
      <c r="F929" s="118">
        <v>11</v>
      </c>
      <c r="G929" s="118">
        <v>4</v>
      </c>
      <c r="H929" s="118">
        <v>1</v>
      </c>
      <c r="I929" s="118">
        <v>0</v>
      </c>
      <c r="J929" s="118">
        <v>0</v>
      </c>
      <c r="K929" s="118">
        <v>0</v>
      </c>
      <c r="L929" s="118">
        <v>0</v>
      </c>
      <c r="M929" s="118">
        <v>0</v>
      </c>
      <c r="N929" s="118">
        <v>0</v>
      </c>
      <c r="O929" s="118">
        <v>0</v>
      </c>
      <c r="P929" s="118">
        <v>0</v>
      </c>
      <c r="Q929" s="118">
        <v>0</v>
      </c>
      <c r="R929" s="118">
        <v>0</v>
      </c>
      <c r="S929" s="118">
        <v>0</v>
      </c>
      <c r="T929" s="118">
        <v>0</v>
      </c>
      <c r="U929" s="118">
        <v>0</v>
      </c>
      <c r="V929" s="118">
        <v>22.8</v>
      </c>
      <c r="W929" s="118">
        <v>27.3</v>
      </c>
    </row>
    <row r="930" spans="1:23" ht="13.5" customHeight="1" x14ac:dyDescent="0.25">
      <c r="A930" s="170">
        <v>0.90625</v>
      </c>
      <c r="B930" s="118">
        <v>16</v>
      </c>
      <c r="C930" s="118">
        <v>0</v>
      </c>
      <c r="D930" s="118">
        <v>1</v>
      </c>
      <c r="E930" s="118">
        <v>0</v>
      </c>
      <c r="F930" s="118">
        <v>11</v>
      </c>
      <c r="G930" s="118">
        <v>3</v>
      </c>
      <c r="H930" s="118">
        <v>1</v>
      </c>
      <c r="I930" s="118">
        <v>0</v>
      </c>
      <c r="J930" s="118">
        <v>0</v>
      </c>
      <c r="K930" s="118">
        <v>0</v>
      </c>
      <c r="L930" s="118">
        <v>0</v>
      </c>
      <c r="M930" s="118">
        <v>0</v>
      </c>
      <c r="N930" s="118">
        <v>0</v>
      </c>
      <c r="O930" s="118">
        <v>0</v>
      </c>
      <c r="P930" s="118">
        <v>0</v>
      </c>
      <c r="Q930" s="118">
        <v>0</v>
      </c>
      <c r="R930" s="118">
        <v>0</v>
      </c>
      <c r="S930" s="118">
        <v>0</v>
      </c>
      <c r="T930" s="118">
        <v>0</v>
      </c>
      <c r="U930" s="118">
        <v>0</v>
      </c>
      <c r="V930" s="118">
        <v>23.7</v>
      </c>
      <c r="W930" s="118">
        <v>27.8</v>
      </c>
    </row>
    <row r="931" spans="1:23" ht="13.5" customHeight="1" x14ac:dyDescent="0.25">
      <c r="A931" s="170">
        <v>0.91666666666666696</v>
      </c>
      <c r="B931" s="118">
        <v>21</v>
      </c>
      <c r="C931" s="118">
        <v>0</v>
      </c>
      <c r="D931" s="118">
        <v>0</v>
      </c>
      <c r="E931" s="118">
        <v>2</v>
      </c>
      <c r="F931" s="118">
        <v>4</v>
      </c>
      <c r="G931" s="118">
        <v>12</v>
      </c>
      <c r="H931" s="118">
        <v>3</v>
      </c>
      <c r="I931" s="118">
        <v>0</v>
      </c>
      <c r="J931" s="118">
        <v>0</v>
      </c>
      <c r="K931" s="118">
        <v>0</v>
      </c>
      <c r="L931" s="118">
        <v>0</v>
      </c>
      <c r="M931" s="118">
        <v>0</v>
      </c>
      <c r="N931" s="118">
        <v>0</v>
      </c>
      <c r="O931" s="118">
        <v>0</v>
      </c>
      <c r="P931" s="118">
        <v>0</v>
      </c>
      <c r="Q931" s="118">
        <v>0</v>
      </c>
      <c r="R931" s="118">
        <v>0</v>
      </c>
      <c r="S931" s="118">
        <v>0</v>
      </c>
      <c r="T931" s="118">
        <v>0</v>
      </c>
      <c r="U931" s="118">
        <v>0</v>
      </c>
      <c r="V931" s="118">
        <v>25.8</v>
      </c>
      <c r="W931" s="118">
        <v>30.8</v>
      </c>
    </row>
    <row r="932" spans="1:23" ht="13.5" customHeight="1" x14ac:dyDescent="0.25">
      <c r="A932" s="170">
        <v>0.92708333333333304</v>
      </c>
      <c r="B932" s="118">
        <v>28</v>
      </c>
      <c r="C932" s="118">
        <v>0</v>
      </c>
      <c r="D932" s="118">
        <v>0</v>
      </c>
      <c r="E932" s="118">
        <v>7</v>
      </c>
      <c r="F932" s="118">
        <v>16</v>
      </c>
      <c r="G932" s="118">
        <v>4</v>
      </c>
      <c r="H932" s="118">
        <v>1</v>
      </c>
      <c r="I932" s="118">
        <v>0</v>
      </c>
      <c r="J932" s="118">
        <v>0</v>
      </c>
      <c r="K932" s="118">
        <v>0</v>
      </c>
      <c r="L932" s="118">
        <v>0</v>
      </c>
      <c r="M932" s="118">
        <v>0</v>
      </c>
      <c r="N932" s="118">
        <v>0</v>
      </c>
      <c r="O932" s="118">
        <v>0</v>
      </c>
      <c r="P932" s="118">
        <v>0</v>
      </c>
      <c r="Q932" s="118">
        <v>0</v>
      </c>
      <c r="R932" s="118">
        <v>0</v>
      </c>
      <c r="S932" s="118">
        <v>0</v>
      </c>
      <c r="T932" s="118">
        <v>0</v>
      </c>
      <c r="U932" s="118">
        <v>0</v>
      </c>
      <c r="V932" s="118">
        <v>22.5</v>
      </c>
      <c r="W932" s="118">
        <v>26.9</v>
      </c>
    </row>
    <row r="933" spans="1:23" ht="13.5" customHeight="1" x14ac:dyDescent="0.25">
      <c r="A933" s="170">
        <v>0.9375</v>
      </c>
      <c r="B933" s="118">
        <v>7</v>
      </c>
      <c r="C933" s="118">
        <v>0</v>
      </c>
      <c r="D933" s="118">
        <v>0</v>
      </c>
      <c r="E933" s="118">
        <v>0</v>
      </c>
      <c r="F933" s="118">
        <v>1</v>
      </c>
      <c r="G933" s="118">
        <v>3</v>
      </c>
      <c r="H933" s="118">
        <v>2</v>
      </c>
      <c r="I933" s="118">
        <v>0</v>
      </c>
      <c r="J933" s="118">
        <v>0</v>
      </c>
      <c r="K933" s="118">
        <v>0</v>
      </c>
      <c r="L933" s="118">
        <v>1</v>
      </c>
      <c r="M933" s="118">
        <v>0</v>
      </c>
      <c r="N933" s="118">
        <v>0</v>
      </c>
      <c r="O933" s="118">
        <v>0</v>
      </c>
      <c r="P933" s="118">
        <v>0</v>
      </c>
      <c r="Q933" s="118">
        <v>0</v>
      </c>
      <c r="R933" s="118">
        <v>0</v>
      </c>
      <c r="S933" s="118">
        <v>0</v>
      </c>
      <c r="T933" s="118">
        <v>0</v>
      </c>
      <c r="U933" s="118">
        <v>0</v>
      </c>
      <c r="V933" s="118">
        <v>31</v>
      </c>
      <c r="W933" s="118" t="s">
        <v>187</v>
      </c>
    </row>
    <row r="934" spans="1:23" ht="13.5" customHeight="1" x14ac:dyDescent="0.25">
      <c r="A934" s="170">
        <v>0.94791666666666696</v>
      </c>
      <c r="B934" s="118">
        <v>3</v>
      </c>
      <c r="C934" s="118">
        <v>0</v>
      </c>
      <c r="D934" s="118">
        <v>0</v>
      </c>
      <c r="E934" s="118">
        <v>0</v>
      </c>
      <c r="F934" s="118">
        <v>2</v>
      </c>
      <c r="G934" s="118">
        <v>1</v>
      </c>
      <c r="H934" s="118">
        <v>0</v>
      </c>
      <c r="I934" s="118">
        <v>0</v>
      </c>
      <c r="J934" s="118">
        <v>0</v>
      </c>
      <c r="K934" s="118">
        <v>0</v>
      </c>
      <c r="L934" s="118">
        <v>0</v>
      </c>
      <c r="M934" s="118">
        <v>0</v>
      </c>
      <c r="N934" s="118">
        <v>0</v>
      </c>
      <c r="O934" s="118">
        <v>0</v>
      </c>
      <c r="P934" s="118">
        <v>0</v>
      </c>
      <c r="Q934" s="118">
        <v>0</v>
      </c>
      <c r="R934" s="118">
        <v>0</v>
      </c>
      <c r="S934" s="118">
        <v>0</v>
      </c>
      <c r="T934" s="118">
        <v>0</v>
      </c>
      <c r="U934" s="118">
        <v>0</v>
      </c>
      <c r="V934" s="118">
        <v>23.1</v>
      </c>
      <c r="W934" s="118" t="s">
        <v>187</v>
      </c>
    </row>
    <row r="935" spans="1:23" ht="13.5" customHeight="1" x14ac:dyDescent="0.25">
      <c r="A935" s="170">
        <v>0.95833333333333304</v>
      </c>
      <c r="B935" s="118">
        <v>4</v>
      </c>
      <c r="C935" s="118">
        <v>0</v>
      </c>
      <c r="D935" s="118">
        <v>0</v>
      </c>
      <c r="E935" s="118">
        <v>0</v>
      </c>
      <c r="F935" s="118">
        <v>2</v>
      </c>
      <c r="G935" s="118">
        <v>1</v>
      </c>
      <c r="H935" s="118">
        <v>1</v>
      </c>
      <c r="I935" s="118">
        <v>0</v>
      </c>
      <c r="J935" s="118">
        <v>0</v>
      </c>
      <c r="K935" s="118">
        <v>0</v>
      </c>
      <c r="L935" s="118">
        <v>0</v>
      </c>
      <c r="M935" s="118">
        <v>0</v>
      </c>
      <c r="N935" s="118">
        <v>0</v>
      </c>
      <c r="O935" s="118">
        <v>0</v>
      </c>
      <c r="P935" s="118">
        <v>0</v>
      </c>
      <c r="Q935" s="118">
        <v>0</v>
      </c>
      <c r="R935" s="118">
        <v>0</v>
      </c>
      <c r="S935" s="118">
        <v>0</v>
      </c>
      <c r="T935" s="118">
        <v>0</v>
      </c>
      <c r="U935" s="118">
        <v>0</v>
      </c>
      <c r="V935" s="118">
        <v>26.1</v>
      </c>
      <c r="W935" s="118" t="s">
        <v>187</v>
      </c>
    </row>
    <row r="936" spans="1:23" ht="13.5" customHeight="1" x14ac:dyDescent="0.25">
      <c r="A936" s="170">
        <v>0.96875</v>
      </c>
      <c r="B936" s="118">
        <v>5</v>
      </c>
      <c r="C936" s="118">
        <v>0</v>
      </c>
      <c r="D936" s="118">
        <v>0</v>
      </c>
      <c r="E936" s="118">
        <v>1</v>
      </c>
      <c r="F936" s="118">
        <v>0</v>
      </c>
      <c r="G936" s="118">
        <v>3</v>
      </c>
      <c r="H936" s="118">
        <v>1</v>
      </c>
      <c r="I936" s="118">
        <v>0</v>
      </c>
      <c r="J936" s="118">
        <v>0</v>
      </c>
      <c r="K936" s="118">
        <v>0</v>
      </c>
      <c r="L936" s="118">
        <v>0</v>
      </c>
      <c r="M936" s="118">
        <v>0</v>
      </c>
      <c r="N936" s="118">
        <v>0</v>
      </c>
      <c r="O936" s="118">
        <v>0</v>
      </c>
      <c r="P936" s="118">
        <v>0</v>
      </c>
      <c r="Q936" s="118">
        <v>0</v>
      </c>
      <c r="R936" s="118">
        <v>0</v>
      </c>
      <c r="S936" s="118">
        <v>0</v>
      </c>
      <c r="T936" s="118">
        <v>0</v>
      </c>
      <c r="U936" s="118">
        <v>0</v>
      </c>
      <c r="V936" s="118">
        <v>26.9</v>
      </c>
      <c r="W936" s="118" t="s">
        <v>187</v>
      </c>
    </row>
    <row r="937" spans="1:23" ht="13.5" customHeight="1" x14ac:dyDescent="0.25">
      <c r="A937" s="170">
        <v>0.97916666666666696</v>
      </c>
      <c r="B937" s="118">
        <v>4</v>
      </c>
      <c r="C937" s="118">
        <v>0</v>
      </c>
      <c r="D937" s="118">
        <v>0</v>
      </c>
      <c r="E937" s="118">
        <v>1</v>
      </c>
      <c r="F937" s="118">
        <v>0</v>
      </c>
      <c r="G937" s="118">
        <v>2</v>
      </c>
      <c r="H937" s="118">
        <v>1</v>
      </c>
      <c r="I937" s="118">
        <v>0</v>
      </c>
      <c r="J937" s="118">
        <v>0</v>
      </c>
      <c r="K937" s="118">
        <v>0</v>
      </c>
      <c r="L937" s="118">
        <v>0</v>
      </c>
      <c r="M937" s="118">
        <v>0</v>
      </c>
      <c r="N937" s="118">
        <v>0</v>
      </c>
      <c r="O937" s="118">
        <v>0</v>
      </c>
      <c r="P937" s="118">
        <v>0</v>
      </c>
      <c r="Q937" s="118">
        <v>0</v>
      </c>
      <c r="R937" s="118">
        <v>0</v>
      </c>
      <c r="S937" s="118">
        <v>0</v>
      </c>
      <c r="T937" s="118">
        <v>0</v>
      </c>
      <c r="U937" s="118">
        <v>0</v>
      </c>
      <c r="V937" s="118">
        <v>25.2</v>
      </c>
      <c r="W937" s="118" t="s">
        <v>187</v>
      </c>
    </row>
    <row r="938" spans="1:23" ht="13.5" customHeight="1" thickBot="1" x14ac:dyDescent="0.3">
      <c r="A938" s="171">
        <v>0.98958333333333304</v>
      </c>
      <c r="B938" s="120">
        <v>2</v>
      </c>
      <c r="C938" s="120">
        <v>0</v>
      </c>
      <c r="D938" s="120">
        <v>0</v>
      </c>
      <c r="E938" s="120">
        <v>0</v>
      </c>
      <c r="F938" s="120">
        <v>1</v>
      </c>
      <c r="G938" s="120">
        <v>0</v>
      </c>
      <c r="H938" s="120">
        <v>1</v>
      </c>
      <c r="I938" s="120">
        <v>0</v>
      </c>
      <c r="J938" s="120">
        <v>0</v>
      </c>
      <c r="K938" s="120">
        <v>0</v>
      </c>
      <c r="L938" s="120">
        <v>0</v>
      </c>
      <c r="M938" s="120">
        <v>0</v>
      </c>
      <c r="N938" s="120">
        <v>0</v>
      </c>
      <c r="O938" s="120">
        <v>0</v>
      </c>
      <c r="P938" s="120">
        <v>0</v>
      </c>
      <c r="Q938" s="120">
        <v>0</v>
      </c>
      <c r="R938" s="120">
        <v>0</v>
      </c>
      <c r="S938" s="120">
        <v>0</v>
      </c>
      <c r="T938" s="120">
        <v>0</v>
      </c>
      <c r="U938" s="120">
        <v>0</v>
      </c>
      <c r="V938" s="120">
        <v>28.4</v>
      </c>
      <c r="W938" s="120" t="s">
        <v>187</v>
      </c>
    </row>
    <row r="939" spans="1:23" ht="13.5" customHeight="1" thickTop="1" x14ac:dyDescent="0.25">
      <c r="A939" s="286" t="s">
        <v>111</v>
      </c>
      <c r="B939" s="119">
        <f>SUM(B871:B918)</f>
        <v>2289</v>
      </c>
      <c r="C939" s="119">
        <f t="shared" ref="C939:U939" si="32">SUM(C871:C918)</f>
        <v>59</v>
      </c>
      <c r="D939" s="119">
        <f t="shared" si="32"/>
        <v>262</v>
      </c>
      <c r="E939" s="119">
        <f t="shared" si="32"/>
        <v>794</v>
      </c>
      <c r="F939" s="119">
        <f t="shared" si="32"/>
        <v>900</v>
      </c>
      <c r="G939" s="119">
        <f t="shared" si="32"/>
        <v>247</v>
      </c>
      <c r="H939" s="119">
        <f t="shared" si="32"/>
        <v>25</v>
      </c>
      <c r="I939" s="119">
        <f t="shared" si="32"/>
        <v>2</v>
      </c>
      <c r="J939" s="119">
        <f t="shared" si="32"/>
        <v>0</v>
      </c>
      <c r="K939" s="119">
        <f t="shared" si="32"/>
        <v>0</v>
      </c>
      <c r="L939" s="119">
        <f t="shared" si="32"/>
        <v>0</v>
      </c>
      <c r="M939" s="119">
        <f t="shared" si="32"/>
        <v>0</v>
      </c>
      <c r="N939" s="119">
        <f t="shared" si="32"/>
        <v>0</v>
      </c>
      <c r="O939" s="119">
        <f t="shared" si="32"/>
        <v>0</v>
      </c>
      <c r="P939" s="119">
        <f t="shared" si="32"/>
        <v>0</v>
      </c>
      <c r="Q939" s="119">
        <f t="shared" si="32"/>
        <v>0</v>
      </c>
      <c r="R939" s="119">
        <f t="shared" si="32"/>
        <v>0</v>
      </c>
      <c r="S939" s="119">
        <f t="shared" si="32"/>
        <v>0</v>
      </c>
      <c r="T939" s="119">
        <f t="shared" si="32"/>
        <v>0</v>
      </c>
      <c r="U939" s="119">
        <f t="shared" si="32"/>
        <v>0</v>
      </c>
      <c r="V939" s="119">
        <v>19.899999999999999</v>
      </c>
      <c r="W939" s="119">
        <v>24.5</v>
      </c>
    </row>
    <row r="940" spans="1:23" ht="13.5" customHeight="1" x14ac:dyDescent="0.25">
      <c r="A940" s="287" t="s">
        <v>112</v>
      </c>
      <c r="B940" s="118">
        <f>SUM(B867:B930)</f>
        <v>2704</v>
      </c>
      <c r="C940" s="118">
        <f t="shared" ref="C940:U940" si="33">SUM(C867:C930)</f>
        <v>60</v>
      </c>
      <c r="D940" s="118">
        <f t="shared" si="33"/>
        <v>283</v>
      </c>
      <c r="E940" s="118">
        <f t="shared" si="33"/>
        <v>875</v>
      </c>
      <c r="F940" s="118">
        <f t="shared" si="33"/>
        <v>1090</v>
      </c>
      <c r="G940" s="118">
        <f t="shared" si="33"/>
        <v>346</v>
      </c>
      <c r="H940" s="118">
        <f t="shared" si="33"/>
        <v>44</v>
      </c>
      <c r="I940" s="118">
        <f t="shared" si="33"/>
        <v>4</v>
      </c>
      <c r="J940" s="118">
        <f t="shared" si="33"/>
        <v>2</v>
      </c>
      <c r="K940" s="118">
        <f t="shared" si="33"/>
        <v>0</v>
      </c>
      <c r="L940" s="118">
        <f t="shared" si="33"/>
        <v>0</v>
      </c>
      <c r="M940" s="118">
        <f t="shared" si="33"/>
        <v>0</v>
      </c>
      <c r="N940" s="118">
        <f t="shared" si="33"/>
        <v>0</v>
      </c>
      <c r="O940" s="118">
        <f t="shared" si="33"/>
        <v>0</v>
      </c>
      <c r="P940" s="118">
        <f t="shared" si="33"/>
        <v>0</v>
      </c>
      <c r="Q940" s="118">
        <f t="shared" si="33"/>
        <v>0</v>
      </c>
      <c r="R940" s="118">
        <f t="shared" si="33"/>
        <v>0</v>
      </c>
      <c r="S940" s="118">
        <f t="shared" si="33"/>
        <v>0</v>
      </c>
      <c r="T940" s="118">
        <f t="shared" si="33"/>
        <v>0</v>
      </c>
      <c r="U940" s="118">
        <f t="shared" si="33"/>
        <v>0</v>
      </c>
      <c r="V940" s="118">
        <v>20.399999999999999</v>
      </c>
      <c r="W940" s="118">
        <v>24.9</v>
      </c>
    </row>
    <row r="941" spans="1:23" ht="13.5" customHeight="1" x14ac:dyDescent="0.25">
      <c r="A941" s="118" t="s">
        <v>113</v>
      </c>
      <c r="B941" s="118">
        <f>SUM(B867:B938)</f>
        <v>2778</v>
      </c>
      <c r="C941" s="118">
        <f t="shared" ref="C941:U941" si="34">SUM(C867:C938)</f>
        <v>60</v>
      </c>
      <c r="D941" s="118">
        <f t="shared" si="34"/>
        <v>283</v>
      </c>
      <c r="E941" s="118">
        <f t="shared" si="34"/>
        <v>886</v>
      </c>
      <c r="F941" s="118">
        <f t="shared" si="34"/>
        <v>1116</v>
      </c>
      <c r="G941" s="118">
        <f t="shared" si="34"/>
        <v>372</v>
      </c>
      <c r="H941" s="118">
        <f t="shared" si="34"/>
        <v>54</v>
      </c>
      <c r="I941" s="118">
        <f t="shared" si="34"/>
        <v>4</v>
      </c>
      <c r="J941" s="118">
        <f t="shared" si="34"/>
        <v>2</v>
      </c>
      <c r="K941" s="118">
        <f t="shared" si="34"/>
        <v>0</v>
      </c>
      <c r="L941" s="118">
        <f t="shared" si="34"/>
        <v>1</v>
      </c>
      <c r="M941" s="118">
        <f t="shared" si="34"/>
        <v>0</v>
      </c>
      <c r="N941" s="118">
        <f t="shared" si="34"/>
        <v>0</v>
      </c>
      <c r="O941" s="118">
        <f t="shared" si="34"/>
        <v>0</v>
      </c>
      <c r="P941" s="118">
        <f t="shared" si="34"/>
        <v>0</v>
      </c>
      <c r="Q941" s="118">
        <f t="shared" si="34"/>
        <v>0</v>
      </c>
      <c r="R941" s="118">
        <f t="shared" si="34"/>
        <v>0</v>
      </c>
      <c r="S941" s="118">
        <f t="shared" si="34"/>
        <v>0</v>
      </c>
      <c r="T941" s="118">
        <f t="shared" si="34"/>
        <v>0</v>
      </c>
      <c r="U941" s="118">
        <f t="shared" si="34"/>
        <v>0</v>
      </c>
      <c r="V941" s="118">
        <v>20.5</v>
      </c>
      <c r="W941" s="118">
        <v>25.1</v>
      </c>
    </row>
    <row r="942" spans="1:23" ht="13.5" customHeight="1" thickBot="1" x14ac:dyDescent="0.3">
      <c r="A942" s="120" t="s">
        <v>114</v>
      </c>
      <c r="B942" s="120">
        <f>SUM(B843:B938)</f>
        <v>2822</v>
      </c>
      <c r="C942" s="120">
        <f t="shared" ref="C942:U942" si="35">SUM(C843:C938)</f>
        <v>60</v>
      </c>
      <c r="D942" s="120">
        <f t="shared" si="35"/>
        <v>283</v>
      </c>
      <c r="E942" s="120">
        <f t="shared" si="35"/>
        <v>889</v>
      </c>
      <c r="F942" s="120">
        <f t="shared" si="35"/>
        <v>1128</v>
      </c>
      <c r="G942" s="120">
        <f t="shared" si="35"/>
        <v>392</v>
      </c>
      <c r="H942" s="120">
        <f t="shared" si="35"/>
        <v>61</v>
      </c>
      <c r="I942" s="120">
        <f t="shared" si="35"/>
        <v>5</v>
      </c>
      <c r="J942" s="120">
        <f t="shared" si="35"/>
        <v>3</v>
      </c>
      <c r="K942" s="120">
        <f t="shared" si="35"/>
        <v>0</v>
      </c>
      <c r="L942" s="120">
        <f t="shared" si="35"/>
        <v>1</v>
      </c>
      <c r="M942" s="120">
        <f t="shared" si="35"/>
        <v>0</v>
      </c>
      <c r="N942" s="120">
        <f t="shared" si="35"/>
        <v>0</v>
      </c>
      <c r="O942" s="120">
        <f t="shared" si="35"/>
        <v>0</v>
      </c>
      <c r="P942" s="120">
        <f t="shared" si="35"/>
        <v>0</v>
      </c>
      <c r="Q942" s="120">
        <f t="shared" si="35"/>
        <v>0</v>
      </c>
      <c r="R942" s="120">
        <f t="shared" si="35"/>
        <v>0</v>
      </c>
      <c r="S942" s="120">
        <f t="shared" si="35"/>
        <v>0</v>
      </c>
      <c r="T942" s="120">
        <f t="shared" si="35"/>
        <v>0</v>
      </c>
      <c r="U942" s="120">
        <f t="shared" si="35"/>
        <v>0</v>
      </c>
      <c r="V942" s="120">
        <v>20.6</v>
      </c>
      <c r="W942" s="120">
        <v>25.3</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5" t="s">
        <v>90</v>
      </c>
      <c r="C945" s="556"/>
      <c r="D945" s="556"/>
      <c r="E945" s="556"/>
      <c r="F945" s="556"/>
      <c r="G945" s="556"/>
      <c r="H945" s="556"/>
      <c r="I945" s="556"/>
      <c r="J945" s="556"/>
      <c r="K945" s="556"/>
      <c r="L945" s="556"/>
      <c r="M945" s="556"/>
      <c r="N945" s="556"/>
      <c r="O945" s="556"/>
      <c r="P945" s="556"/>
      <c r="Q945" s="556"/>
      <c r="R945" s="556"/>
      <c r="S945" s="556"/>
      <c r="T945" s="556"/>
      <c r="U945" s="556"/>
      <c r="V945" s="556"/>
      <c r="W945" s="557"/>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2</v>
      </c>
      <c r="C947" s="119">
        <v>0</v>
      </c>
      <c r="D947" s="119">
        <v>0</v>
      </c>
      <c r="E947" s="119">
        <v>0</v>
      </c>
      <c r="F947" s="119">
        <v>1</v>
      </c>
      <c r="G947" s="119">
        <v>1</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v>25.5</v>
      </c>
      <c r="W947" s="119" t="s">
        <v>187</v>
      </c>
    </row>
    <row r="948" spans="1:23" ht="13.5" customHeight="1" x14ac:dyDescent="0.25">
      <c r="A948" s="170">
        <v>1.0416666666666666E-2</v>
      </c>
      <c r="B948" s="118">
        <v>2</v>
      </c>
      <c r="C948" s="118">
        <v>0</v>
      </c>
      <c r="D948" s="118">
        <v>0</v>
      </c>
      <c r="E948" s="118">
        <v>1</v>
      </c>
      <c r="F948" s="118">
        <v>1</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v>21.3</v>
      </c>
      <c r="W948" s="118" t="s">
        <v>187</v>
      </c>
    </row>
    <row r="949" spans="1:23" ht="13.5" customHeight="1" x14ac:dyDescent="0.25">
      <c r="A949" s="170">
        <v>2.0833333333333332E-2</v>
      </c>
      <c r="B949" s="118">
        <v>0</v>
      </c>
      <c r="C949" s="118">
        <v>0</v>
      </c>
      <c r="D949" s="118">
        <v>0</v>
      </c>
      <c r="E949" s="118">
        <v>0</v>
      </c>
      <c r="F949" s="118">
        <v>0</v>
      </c>
      <c r="G949" s="118">
        <v>0</v>
      </c>
      <c r="H949" s="118">
        <v>0</v>
      </c>
      <c r="I949" s="118">
        <v>0</v>
      </c>
      <c r="J949" s="118">
        <v>0</v>
      </c>
      <c r="K949" s="118">
        <v>0</v>
      </c>
      <c r="L949" s="118">
        <v>0</v>
      </c>
      <c r="M949" s="118">
        <v>0</v>
      </c>
      <c r="N949" s="118">
        <v>0</v>
      </c>
      <c r="O949" s="118">
        <v>0</v>
      </c>
      <c r="P949" s="118">
        <v>0</v>
      </c>
      <c r="Q949" s="118">
        <v>0</v>
      </c>
      <c r="R949" s="118">
        <v>0</v>
      </c>
      <c r="S949" s="118">
        <v>0</v>
      </c>
      <c r="T949" s="118">
        <v>0</v>
      </c>
      <c r="U949" s="118">
        <v>0</v>
      </c>
      <c r="V949" s="118" t="s">
        <v>187</v>
      </c>
      <c r="W949" s="118" t="s">
        <v>187</v>
      </c>
    </row>
    <row r="950" spans="1:23"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187</v>
      </c>
      <c r="W950" s="118" t="s">
        <v>187</v>
      </c>
    </row>
    <row r="951" spans="1:23" ht="13.5" customHeight="1" x14ac:dyDescent="0.25">
      <c r="A951" s="170">
        <v>4.1666666666666664E-2</v>
      </c>
      <c r="B951" s="118">
        <v>0</v>
      </c>
      <c r="C951" s="118">
        <v>0</v>
      </c>
      <c r="D951" s="118">
        <v>0</v>
      </c>
      <c r="E951" s="118">
        <v>0</v>
      </c>
      <c r="F951" s="118">
        <v>0</v>
      </c>
      <c r="G951" s="118">
        <v>0</v>
      </c>
      <c r="H951" s="118">
        <v>0</v>
      </c>
      <c r="I951" s="118">
        <v>0</v>
      </c>
      <c r="J951" s="118">
        <v>0</v>
      </c>
      <c r="K951" s="118">
        <v>0</v>
      </c>
      <c r="L951" s="118">
        <v>0</v>
      </c>
      <c r="M951" s="118">
        <v>0</v>
      </c>
      <c r="N951" s="118">
        <v>0</v>
      </c>
      <c r="O951" s="118">
        <v>0</v>
      </c>
      <c r="P951" s="118">
        <v>0</v>
      </c>
      <c r="Q951" s="118">
        <v>0</v>
      </c>
      <c r="R951" s="118">
        <v>0</v>
      </c>
      <c r="S951" s="118">
        <v>0</v>
      </c>
      <c r="T951" s="118">
        <v>0</v>
      </c>
      <c r="U951" s="118">
        <v>0</v>
      </c>
      <c r="V951" s="118" t="s">
        <v>187</v>
      </c>
      <c r="W951" s="118" t="s">
        <v>187</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187</v>
      </c>
      <c r="W952" s="118" t="s">
        <v>187</v>
      </c>
    </row>
    <row r="953" spans="1:23" ht="13.5" customHeight="1" x14ac:dyDescent="0.25">
      <c r="A953" s="170">
        <v>6.25E-2</v>
      </c>
      <c r="B953" s="118">
        <v>1</v>
      </c>
      <c r="C953" s="118">
        <v>0</v>
      </c>
      <c r="D953" s="118">
        <v>0</v>
      </c>
      <c r="E953" s="118">
        <v>0</v>
      </c>
      <c r="F953" s="118">
        <v>0</v>
      </c>
      <c r="G953" s="118">
        <v>1</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v>29.5</v>
      </c>
      <c r="W953" s="118" t="s">
        <v>187</v>
      </c>
    </row>
    <row r="954" spans="1:23" ht="13.5" customHeight="1" x14ac:dyDescent="0.25">
      <c r="A954" s="170">
        <v>7.2916666666666699E-2</v>
      </c>
      <c r="B954" s="118">
        <v>1</v>
      </c>
      <c r="C954" s="118">
        <v>0</v>
      </c>
      <c r="D954" s="118">
        <v>0</v>
      </c>
      <c r="E954" s="118">
        <v>1</v>
      </c>
      <c r="F954" s="118">
        <v>0</v>
      </c>
      <c r="G954" s="118">
        <v>0</v>
      </c>
      <c r="H954" s="118">
        <v>0</v>
      </c>
      <c r="I954" s="118">
        <v>0</v>
      </c>
      <c r="J954" s="118">
        <v>0</v>
      </c>
      <c r="K954" s="118">
        <v>0</v>
      </c>
      <c r="L954" s="118">
        <v>0</v>
      </c>
      <c r="M954" s="118">
        <v>0</v>
      </c>
      <c r="N954" s="118">
        <v>0</v>
      </c>
      <c r="O954" s="118">
        <v>0</v>
      </c>
      <c r="P954" s="118">
        <v>0</v>
      </c>
      <c r="Q954" s="118">
        <v>0</v>
      </c>
      <c r="R954" s="118">
        <v>0</v>
      </c>
      <c r="S954" s="118">
        <v>0</v>
      </c>
      <c r="T954" s="118">
        <v>0</v>
      </c>
      <c r="U954" s="118">
        <v>0</v>
      </c>
      <c r="V954" s="118">
        <v>18.5</v>
      </c>
      <c r="W954" s="118" t="s">
        <v>187</v>
      </c>
    </row>
    <row r="955" spans="1:23" ht="13.5" customHeight="1" x14ac:dyDescent="0.25">
      <c r="A955" s="170">
        <v>8.3333333333333301E-2</v>
      </c>
      <c r="B955" s="118">
        <v>0</v>
      </c>
      <c r="C955" s="118">
        <v>0</v>
      </c>
      <c r="D955" s="118">
        <v>0</v>
      </c>
      <c r="E955" s="118">
        <v>0</v>
      </c>
      <c r="F955" s="118">
        <v>0</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t="s">
        <v>187</v>
      </c>
      <c r="W955" s="118" t="s">
        <v>187</v>
      </c>
    </row>
    <row r="956" spans="1:23" ht="13.5" customHeight="1" x14ac:dyDescent="0.25">
      <c r="A956" s="170">
        <v>9.375E-2</v>
      </c>
      <c r="B956" s="118">
        <v>2</v>
      </c>
      <c r="C956" s="118">
        <v>0</v>
      </c>
      <c r="D956" s="118">
        <v>0</v>
      </c>
      <c r="E956" s="118">
        <v>0</v>
      </c>
      <c r="F956" s="118">
        <v>1</v>
      </c>
      <c r="G956" s="118">
        <v>1</v>
      </c>
      <c r="H956" s="118">
        <v>0</v>
      </c>
      <c r="I956" s="118">
        <v>0</v>
      </c>
      <c r="J956" s="118">
        <v>0</v>
      </c>
      <c r="K956" s="118">
        <v>0</v>
      </c>
      <c r="L956" s="118">
        <v>0</v>
      </c>
      <c r="M956" s="118">
        <v>0</v>
      </c>
      <c r="N956" s="118">
        <v>0</v>
      </c>
      <c r="O956" s="118">
        <v>0</v>
      </c>
      <c r="P956" s="118">
        <v>0</v>
      </c>
      <c r="Q956" s="118">
        <v>0</v>
      </c>
      <c r="R956" s="118">
        <v>0</v>
      </c>
      <c r="S956" s="118">
        <v>0</v>
      </c>
      <c r="T956" s="118">
        <v>0</v>
      </c>
      <c r="U956" s="118">
        <v>0</v>
      </c>
      <c r="V956" s="118">
        <v>23.9</v>
      </c>
      <c r="W956" s="118" t="s">
        <v>187</v>
      </c>
    </row>
    <row r="957" spans="1:23"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187</v>
      </c>
      <c r="W957" s="118" t="s">
        <v>187</v>
      </c>
    </row>
    <row r="958" spans="1:23" ht="13.5" customHeight="1" x14ac:dyDescent="0.25">
      <c r="A958" s="170">
        <v>0.114583333333333</v>
      </c>
      <c r="B958" s="118">
        <v>0</v>
      </c>
      <c r="C958" s="118">
        <v>0</v>
      </c>
      <c r="D958" s="118">
        <v>0</v>
      </c>
      <c r="E958" s="118">
        <v>0</v>
      </c>
      <c r="F958" s="118">
        <v>0</v>
      </c>
      <c r="G958" s="118">
        <v>0</v>
      </c>
      <c r="H958" s="118">
        <v>0</v>
      </c>
      <c r="I958" s="118">
        <v>0</v>
      </c>
      <c r="J958" s="118">
        <v>0</v>
      </c>
      <c r="K958" s="118">
        <v>0</v>
      </c>
      <c r="L958" s="118">
        <v>0</v>
      </c>
      <c r="M958" s="118">
        <v>0</v>
      </c>
      <c r="N958" s="118">
        <v>0</v>
      </c>
      <c r="O958" s="118">
        <v>0</v>
      </c>
      <c r="P958" s="118">
        <v>0</v>
      </c>
      <c r="Q958" s="118">
        <v>0</v>
      </c>
      <c r="R958" s="118">
        <v>0</v>
      </c>
      <c r="S958" s="118">
        <v>0</v>
      </c>
      <c r="T958" s="118">
        <v>0</v>
      </c>
      <c r="U958" s="118">
        <v>0</v>
      </c>
      <c r="V958" s="118" t="s">
        <v>187</v>
      </c>
      <c r="W958" s="118" t="s">
        <v>187</v>
      </c>
    </row>
    <row r="959" spans="1:23" ht="13.5" customHeight="1" x14ac:dyDescent="0.25">
      <c r="A959" s="170">
        <v>0.125</v>
      </c>
      <c r="B959" s="118">
        <v>1</v>
      </c>
      <c r="C959" s="118">
        <v>0</v>
      </c>
      <c r="D959" s="118">
        <v>0</v>
      </c>
      <c r="E959" s="118">
        <v>0</v>
      </c>
      <c r="F959" s="118">
        <v>0</v>
      </c>
      <c r="G959" s="118">
        <v>1</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v>29.7</v>
      </c>
      <c r="W959" s="118" t="s">
        <v>187</v>
      </c>
    </row>
    <row r="960" spans="1:23" ht="13.5" customHeight="1" x14ac:dyDescent="0.25">
      <c r="A960" s="170">
        <v>0.13541666666666699</v>
      </c>
      <c r="B960" s="118">
        <v>0</v>
      </c>
      <c r="C960" s="118">
        <v>0</v>
      </c>
      <c r="D960" s="118">
        <v>0</v>
      </c>
      <c r="E960" s="118">
        <v>0</v>
      </c>
      <c r="F960" s="118">
        <v>0</v>
      </c>
      <c r="G960" s="118">
        <v>0</v>
      </c>
      <c r="H960" s="118">
        <v>0</v>
      </c>
      <c r="I960" s="118">
        <v>0</v>
      </c>
      <c r="J960" s="118">
        <v>0</v>
      </c>
      <c r="K960" s="118">
        <v>0</v>
      </c>
      <c r="L960" s="118">
        <v>0</v>
      </c>
      <c r="M960" s="118">
        <v>0</v>
      </c>
      <c r="N960" s="118">
        <v>0</v>
      </c>
      <c r="O960" s="118">
        <v>0</v>
      </c>
      <c r="P960" s="118">
        <v>0</v>
      </c>
      <c r="Q960" s="118">
        <v>0</v>
      </c>
      <c r="R960" s="118">
        <v>0</v>
      </c>
      <c r="S960" s="118">
        <v>0</v>
      </c>
      <c r="T960" s="118">
        <v>0</v>
      </c>
      <c r="U960" s="118">
        <v>0</v>
      </c>
      <c r="V960" s="118" t="s">
        <v>187</v>
      </c>
      <c r="W960" s="118" t="s">
        <v>187</v>
      </c>
    </row>
    <row r="961" spans="1:23" ht="13.5" customHeight="1" x14ac:dyDescent="0.25">
      <c r="A961" s="170">
        <v>0.14583333333333301</v>
      </c>
      <c r="B961" s="118">
        <v>1</v>
      </c>
      <c r="C961" s="118">
        <v>0</v>
      </c>
      <c r="D961" s="118">
        <v>0</v>
      </c>
      <c r="E961" s="118">
        <v>0</v>
      </c>
      <c r="F961" s="118">
        <v>1</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v>22.4</v>
      </c>
      <c r="W961" s="118" t="s">
        <v>187</v>
      </c>
    </row>
    <row r="962" spans="1:23" ht="13.5" customHeight="1" x14ac:dyDescent="0.25">
      <c r="A962" s="170">
        <v>0.15625</v>
      </c>
      <c r="B962" s="118">
        <v>0</v>
      </c>
      <c r="C962" s="118">
        <v>0</v>
      </c>
      <c r="D962" s="118">
        <v>0</v>
      </c>
      <c r="E962" s="118">
        <v>0</v>
      </c>
      <c r="F962" s="118">
        <v>0</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t="s">
        <v>187</v>
      </c>
      <c r="W962" s="118" t="s">
        <v>187</v>
      </c>
    </row>
    <row r="963" spans="1:23" ht="13.5" customHeight="1" x14ac:dyDescent="0.25">
      <c r="A963" s="170">
        <v>0.16666666666666699</v>
      </c>
      <c r="B963" s="118">
        <v>2</v>
      </c>
      <c r="C963" s="118">
        <v>0</v>
      </c>
      <c r="D963" s="118">
        <v>0</v>
      </c>
      <c r="E963" s="118">
        <v>0</v>
      </c>
      <c r="F963" s="118">
        <v>2</v>
      </c>
      <c r="G963" s="118">
        <v>0</v>
      </c>
      <c r="H963" s="118">
        <v>0</v>
      </c>
      <c r="I963" s="118">
        <v>0</v>
      </c>
      <c r="J963" s="118">
        <v>0</v>
      </c>
      <c r="K963" s="118">
        <v>0</v>
      </c>
      <c r="L963" s="118">
        <v>0</v>
      </c>
      <c r="M963" s="118">
        <v>0</v>
      </c>
      <c r="N963" s="118">
        <v>0</v>
      </c>
      <c r="O963" s="118">
        <v>0</v>
      </c>
      <c r="P963" s="118">
        <v>0</v>
      </c>
      <c r="Q963" s="118">
        <v>0</v>
      </c>
      <c r="R963" s="118">
        <v>0</v>
      </c>
      <c r="S963" s="118">
        <v>0</v>
      </c>
      <c r="T963" s="118">
        <v>0</v>
      </c>
      <c r="U963" s="118">
        <v>0</v>
      </c>
      <c r="V963" s="118">
        <v>22.4</v>
      </c>
      <c r="W963" s="118" t="s">
        <v>187</v>
      </c>
    </row>
    <row r="964" spans="1:23" ht="13.5" customHeight="1" x14ac:dyDescent="0.25">
      <c r="A964" s="170">
        <v>0.17708333333333301</v>
      </c>
      <c r="B964" s="118">
        <v>3</v>
      </c>
      <c r="C964" s="118">
        <v>0</v>
      </c>
      <c r="D964" s="118">
        <v>0</v>
      </c>
      <c r="E964" s="118">
        <v>0</v>
      </c>
      <c r="F964" s="118">
        <v>1</v>
      </c>
      <c r="G964" s="118">
        <v>1</v>
      </c>
      <c r="H964" s="118">
        <v>1</v>
      </c>
      <c r="I964" s="118">
        <v>0</v>
      </c>
      <c r="J964" s="118">
        <v>0</v>
      </c>
      <c r="K964" s="118">
        <v>0</v>
      </c>
      <c r="L964" s="118">
        <v>0</v>
      </c>
      <c r="M964" s="118">
        <v>0</v>
      </c>
      <c r="N964" s="118">
        <v>0</v>
      </c>
      <c r="O964" s="118">
        <v>0</v>
      </c>
      <c r="P964" s="118">
        <v>0</v>
      </c>
      <c r="Q964" s="118">
        <v>0</v>
      </c>
      <c r="R964" s="118">
        <v>0</v>
      </c>
      <c r="S964" s="118">
        <v>0</v>
      </c>
      <c r="T964" s="118">
        <v>0</v>
      </c>
      <c r="U964" s="118">
        <v>0</v>
      </c>
      <c r="V964" s="118">
        <v>27.6</v>
      </c>
      <c r="W964" s="118" t="s">
        <v>187</v>
      </c>
    </row>
    <row r="965" spans="1:23" ht="13.5" customHeight="1" x14ac:dyDescent="0.25">
      <c r="A965" s="170">
        <v>0.1875</v>
      </c>
      <c r="B965" s="118">
        <v>0</v>
      </c>
      <c r="C965" s="118">
        <v>0</v>
      </c>
      <c r="D965" s="118">
        <v>0</v>
      </c>
      <c r="E965" s="118">
        <v>0</v>
      </c>
      <c r="F965" s="118">
        <v>0</v>
      </c>
      <c r="G965" s="118">
        <v>0</v>
      </c>
      <c r="H965" s="118">
        <v>0</v>
      </c>
      <c r="I965" s="118">
        <v>0</v>
      </c>
      <c r="J965" s="118">
        <v>0</v>
      </c>
      <c r="K965" s="118">
        <v>0</v>
      </c>
      <c r="L965" s="118">
        <v>0</v>
      </c>
      <c r="M965" s="118">
        <v>0</v>
      </c>
      <c r="N965" s="118">
        <v>0</v>
      </c>
      <c r="O965" s="118">
        <v>0</v>
      </c>
      <c r="P965" s="118">
        <v>0</v>
      </c>
      <c r="Q965" s="118">
        <v>0</v>
      </c>
      <c r="R965" s="118">
        <v>0</v>
      </c>
      <c r="S965" s="118">
        <v>0</v>
      </c>
      <c r="T965" s="118">
        <v>0</v>
      </c>
      <c r="U965" s="118">
        <v>0</v>
      </c>
      <c r="V965" s="118" t="s">
        <v>187</v>
      </c>
      <c r="W965" s="118" t="s">
        <v>187</v>
      </c>
    </row>
    <row r="966" spans="1:23" ht="13.5" customHeight="1" x14ac:dyDescent="0.25">
      <c r="A966" s="170">
        <v>0.19791666666666699</v>
      </c>
      <c r="B966" s="118">
        <v>2</v>
      </c>
      <c r="C966" s="118">
        <v>0</v>
      </c>
      <c r="D966" s="118">
        <v>0</v>
      </c>
      <c r="E966" s="118">
        <v>0</v>
      </c>
      <c r="F966" s="118">
        <v>0</v>
      </c>
      <c r="G966" s="118">
        <v>1</v>
      </c>
      <c r="H966" s="118">
        <v>1</v>
      </c>
      <c r="I966" s="118">
        <v>0</v>
      </c>
      <c r="J966" s="118">
        <v>0</v>
      </c>
      <c r="K966" s="118">
        <v>0</v>
      </c>
      <c r="L966" s="118">
        <v>0</v>
      </c>
      <c r="M966" s="118">
        <v>0</v>
      </c>
      <c r="N966" s="118">
        <v>0</v>
      </c>
      <c r="O966" s="118">
        <v>0</v>
      </c>
      <c r="P966" s="118">
        <v>0</v>
      </c>
      <c r="Q966" s="118">
        <v>0</v>
      </c>
      <c r="R966" s="118">
        <v>0</v>
      </c>
      <c r="S966" s="118">
        <v>0</v>
      </c>
      <c r="T966" s="118">
        <v>0</v>
      </c>
      <c r="U966" s="118">
        <v>0</v>
      </c>
      <c r="V966" s="118">
        <v>30.7</v>
      </c>
      <c r="W966" s="118" t="s">
        <v>187</v>
      </c>
    </row>
    <row r="967" spans="1:23" ht="13.5" customHeight="1" x14ac:dyDescent="0.25">
      <c r="A967" s="170">
        <v>0.20833333333333301</v>
      </c>
      <c r="B967" s="118">
        <v>3</v>
      </c>
      <c r="C967" s="118">
        <v>0</v>
      </c>
      <c r="D967" s="118">
        <v>0</v>
      </c>
      <c r="E967" s="118">
        <v>0</v>
      </c>
      <c r="F967" s="118">
        <v>2</v>
      </c>
      <c r="G967" s="118">
        <v>1</v>
      </c>
      <c r="H967" s="118">
        <v>0</v>
      </c>
      <c r="I967" s="118">
        <v>0</v>
      </c>
      <c r="J967" s="118">
        <v>0</v>
      </c>
      <c r="K967" s="118">
        <v>0</v>
      </c>
      <c r="L967" s="118">
        <v>0</v>
      </c>
      <c r="M967" s="118">
        <v>0</v>
      </c>
      <c r="N967" s="118">
        <v>0</v>
      </c>
      <c r="O967" s="118">
        <v>0</v>
      </c>
      <c r="P967" s="118">
        <v>0</v>
      </c>
      <c r="Q967" s="118">
        <v>0</v>
      </c>
      <c r="R967" s="118">
        <v>0</v>
      </c>
      <c r="S967" s="118">
        <v>0</v>
      </c>
      <c r="T967" s="118">
        <v>0</v>
      </c>
      <c r="U967" s="118">
        <v>0</v>
      </c>
      <c r="V967" s="118">
        <v>25.5</v>
      </c>
      <c r="W967" s="118" t="s">
        <v>187</v>
      </c>
    </row>
    <row r="968" spans="1:23" ht="13.5" customHeight="1" x14ac:dyDescent="0.25">
      <c r="A968" s="170">
        <v>0.21875</v>
      </c>
      <c r="B968" s="118">
        <v>1</v>
      </c>
      <c r="C968" s="118">
        <v>0</v>
      </c>
      <c r="D968" s="118">
        <v>0</v>
      </c>
      <c r="E968" s="118">
        <v>0</v>
      </c>
      <c r="F968" s="118">
        <v>0</v>
      </c>
      <c r="G968" s="118">
        <v>1</v>
      </c>
      <c r="H968" s="118">
        <v>0</v>
      </c>
      <c r="I968" s="118">
        <v>0</v>
      </c>
      <c r="J968" s="118">
        <v>0</v>
      </c>
      <c r="K968" s="118">
        <v>0</v>
      </c>
      <c r="L968" s="118">
        <v>0</v>
      </c>
      <c r="M968" s="118">
        <v>0</v>
      </c>
      <c r="N968" s="118">
        <v>0</v>
      </c>
      <c r="O968" s="118">
        <v>0</v>
      </c>
      <c r="P968" s="118">
        <v>0</v>
      </c>
      <c r="Q968" s="118">
        <v>0</v>
      </c>
      <c r="R968" s="118">
        <v>0</v>
      </c>
      <c r="S968" s="118">
        <v>0</v>
      </c>
      <c r="T968" s="118">
        <v>0</v>
      </c>
      <c r="U968" s="118">
        <v>0</v>
      </c>
      <c r="V968" s="118">
        <v>29.3</v>
      </c>
      <c r="W968" s="118" t="s">
        <v>187</v>
      </c>
    </row>
    <row r="969" spans="1:23" ht="13.5" customHeight="1" x14ac:dyDescent="0.25">
      <c r="A969" s="170">
        <v>0.22916666666666699</v>
      </c>
      <c r="B969" s="118">
        <v>3</v>
      </c>
      <c r="C969" s="118">
        <v>0</v>
      </c>
      <c r="D969" s="118">
        <v>0</v>
      </c>
      <c r="E969" s="118">
        <v>0</v>
      </c>
      <c r="F969" s="118">
        <v>0</v>
      </c>
      <c r="G969" s="118">
        <v>1</v>
      </c>
      <c r="H969" s="118">
        <v>1</v>
      </c>
      <c r="I969" s="118">
        <v>1</v>
      </c>
      <c r="J969" s="118">
        <v>0</v>
      </c>
      <c r="K969" s="118">
        <v>0</v>
      </c>
      <c r="L969" s="118">
        <v>0</v>
      </c>
      <c r="M969" s="118">
        <v>0</v>
      </c>
      <c r="N969" s="118">
        <v>0</v>
      </c>
      <c r="O969" s="118">
        <v>0</v>
      </c>
      <c r="P969" s="118">
        <v>0</v>
      </c>
      <c r="Q969" s="118">
        <v>0</v>
      </c>
      <c r="R969" s="118">
        <v>0</v>
      </c>
      <c r="S969" s="118">
        <v>0</v>
      </c>
      <c r="T969" s="118">
        <v>0</v>
      </c>
      <c r="U969" s="118">
        <v>0</v>
      </c>
      <c r="V969" s="118">
        <v>30.3</v>
      </c>
      <c r="W969" s="118" t="s">
        <v>187</v>
      </c>
    </row>
    <row r="970" spans="1:23" ht="13.5" customHeight="1" x14ac:dyDescent="0.25">
      <c r="A970" s="170">
        <v>0.23958333333333301</v>
      </c>
      <c r="B970" s="118">
        <v>3</v>
      </c>
      <c r="C970" s="118">
        <v>0</v>
      </c>
      <c r="D970" s="118">
        <v>0</v>
      </c>
      <c r="E970" s="118">
        <v>0</v>
      </c>
      <c r="F970" s="118">
        <v>0</v>
      </c>
      <c r="G970" s="118">
        <v>1</v>
      </c>
      <c r="H970" s="118">
        <v>2</v>
      </c>
      <c r="I970" s="118">
        <v>0</v>
      </c>
      <c r="J970" s="118">
        <v>0</v>
      </c>
      <c r="K970" s="118">
        <v>0</v>
      </c>
      <c r="L970" s="118">
        <v>0</v>
      </c>
      <c r="M970" s="118">
        <v>0</v>
      </c>
      <c r="N970" s="118">
        <v>0</v>
      </c>
      <c r="O970" s="118">
        <v>0</v>
      </c>
      <c r="P970" s="118">
        <v>0</v>
      </c>
      <c r="Q970" s="118">
        <v>0</v>
      </c>
      <c r="R970" s="118">
        <v>0</v>
      </c>
      <c r="S970" s="118">
        <v>0</v>
      </c>
      <c r="T970" s="118">
        <v>0</v>
      </c>
      <c r="U970" s="118">
        <v>0</v>
      </c>
      <c r="V970" s="118">
        <v>31.5</v>
      </c>
      <c r="W970" s="118" t="s">
        <v>187</v>
      </c>
    </row>
    <row r="971" spans="1:23" ht="13.5" customHeight="1" x14ac:dyDescent="0.25">
      <c r="A971" s="170">
        <v>0.25</v>
      </c>
      <c r="B971" s="118">
        <v>9</v>
      </c>
      <c r="C971" s="118">
        <v>0</v>
      </c>
      <c r="D971" s="118">
        <v>0</v>
      </c>
      <c r="E971" s="118">
        <v>0</v>
      </c>
      <c r="F971" s="118">
        <v>2</v>
      </c>
      <c r="G971" s="118">
        <v>5</v>
      </c>
      <c r="H971" s="118">
        <v>2</v>
      </c>
      <c r="I971" s="118">
        <v>0</v>
      </c>
      <c r="J971" s="118">
        <v>0</v>
      </c>
      <c r="K971" s="118">
        <v>0</v>
      </c>
      <c r="L971" s="118">
        <v>0</v>
      </c>
      <c r="M971" s="118">
        <v>0</v>
      </c>
      <c r="N971" s="118">
        <v>0</v>
      </c>
      <c r="O971" s="118">
        <v>0</v>
      </c>
      <c r="P971" s="118">
        <v>0</v>
      </c>
      <c r="Q971" s="118">
        <v>0</v>
      </c>
      <c r="R971" s="118">
        <v>0</v>
      </c>
      <c r="S971" s="118">
        <v>0</v>
      </c>
      <c r="T971" s="118">
        <v>0</v>
      </c>
      <c r="U971" s="118">
        <v>0</v>
      </c>
      <c r="V971" s="118">
        <v>27.6</v>
      </c>
      <c r="W971" s="118" t="s">
        <v>187</v>
      </c>
    </row>
    <row r="972" spans="1:23" ht="13.5" customHeight="1" x14ac:dyDescent="0.25">
      <c r="A972" s="170">
        <v>0.26041666666666702</v>
      </c>
      <c r="B972" s="118">
        <v>18</v>
      </c>
      <c r="C972" s="118">
        <v>0</v>
      </c>
      <c r="D972" s="118">
        <v>1</v>
      </c>
      <c r="E972" s="118">
        <v>2</v>
      </c>
      <c r="F972" s="118">
        <v>3</v>
      </c>
      <c r="G972" s="118">
        <v>9</v>
      </c>
      <c r="H972" s="118">
        <v>3</v>
      </c>
      <c r="I972" s="118">
        <v>0</v>
      </c>
      <c r="J972" s="118">
        <v>0</v>
      </c>
      <c r="K972" s="118">
        <v>0</v>
      </c>
      <c r="L972" s="118">
        <v>0</v>
      </c>
      <c r="M972" s="118">
        <v>0</v>
      </c>
      <c r="N972" s="118">
        <v>0</v>
      </c>
      <c r="O972" s="118">
        <v>0</v>
      </c>
      <c r="P972" s="118">
        <v>0</v>
      </c>
      <c r="Q972" s="118">
        <v>0</v>
      </c>
      <c r="R972" s="118">
        <v>0</v>
      </c>
      <c r="S972" s="118">
        <v>0</v>
      </c>
      <c r="T972" s="118">
        <v>0</v>
      </c>
      <c r="U972" s="118">
        <v>0</v>
      </c>
      <c r="V972" s="118">
        <v>25.3</v>
      </c>
      <c r="W972" s="118">
        <v>30.6</v>
      </c>
    </row>
    <row r="973" spans="1:23" ht="13.5" customHeight="1" x14ac:dyDescent="0.25">
      <c r="A973" s="170">
        <v>0.27083333333333298</v>
      </c>
      <c r="B973" s="118">
        <v>16</v>
      </c>
      <c r="C973" s="118">
        <v>0</v>
      </c>
      <c r="D973" s="118">
        <v>1</v>
      </c>
      <c r="E973" s="118">
        <v>4</v>
      </c>
      <c r="F973" s="118">
        <v>4</v>
      </c>
      <c r="G973" s="118">
        <v>6</v>
      </c>
      <c r="H973" s="118">
        <v>1</v>
      </c>
      <c r="I973" s="118">
        <v>0</v>
      </c>
      <c r="J973" s="118">
        <v>0</v>
      </c>
      <c r="K973" s="118">
        <v>0</v>
      </c>
      <c r="L973" s="118">
        <v>0</v>
      </c>
      <c r="M973" s="118">
        <v>0</v>
      </c>
      <c r="N973" s="118">
        <v>0</v>
      </c>
      <c r="O973" s="118">
        <v>0</v>
      </c>
      <c r="P973" s="118">
        <v>0</v>
      </c>
      <c r="Q973" s="118">
        <v>0</v>
      </c>
      <c r="R973" s="118">
        <v>0</v>
      </c>
      <c r="S973" s="118">
        <v>0</v>
      </c>
      <c r="T973" s="118">
        <v>0</v>
      </c>
      <c r="U973" s="118">
        <v>0</v>
      </c>
      <c r="V973" s="118">
        <v>23.6</v>
      </c>
      <c r="W973" s="118">
        <v>29.8</v>
      </c>
    </row>
    <row r="974" spans="1:23" ht="13.5" customHeight="1" x14ac:dyDescent="0.25">
      <c r="A974" s="170">
        <v>0.28125</v>
      </c>
      <c r="B974" s="118">
        <v>15</v>
      </c>
      <c r="C974" s="118">
        <v>0</v>
      </c>
      <c r="D974" s="118">
        <v>0</v>
      </c>
      <c r="E974" s="118">
        <v>3</v>
      </c>
      <c r="F974" s="118">
        <v>4</v>
      </c>
      <c r="G974" s="118">
        <v>8</v>
      </c>
      <c r="H974" s="118">
        <v>0</v>
      </c>
      <c r="I974" s="118">
        <v>0</v>
      </c>
      <c r="J974" s="118">
        <v>0</v>
      </c>
      <c r="K974" s="118">
        <v>0</v>
      </c>
      <c r="L974" s="118">
        <v>0</v>
      </c>
      <c r="M974" s="118">
        <v>0</v>
      </c>
      <c r="N974" s="118">
        <v>0</v>
      </c>
      <c r="O974" s="118">
        <v>0</v>
      </c>
      <c r="P974" s="118">
        <v>0</v>
      </c>
      <c r="Q974" s="118">
        <v>0</v>
      </c>
      <c r="R974" s="118">
        <v>0</v>
      </c>
      <c r="S974" s="118">
        <v>0</v>
      </c>
      <c r="T974" s="118">
        <v>0</v>
      </c>
      <c r="U974" s="118">
        <v>0</v>
      </c>
      <c r="V974" s="118">
        <v>23.7</v>
      </c>
      <c r="W974" s="118">
        <v>27.8</v>
      </c>
    </row>
    <row r="975" spans="1:23" ht="13.5" customHeight="1" x14ac:dyDescent="0.25">
      <c r="A975" s="170">
        <v>0.29166666666666702</v>
      </c>
      <c r="B975" s="118">
        <v>25</v>
      </c>
      <c r="C975" s="118">
        <v>1</v>
      </c>
      <c r="D975" s="118">
        <v>2</v>
      </c>
      <c r="E975" s="118">
        <v>4</v>
      </c>
      <c r="F975" s="118">
        <v>5</v>
      </c>
      <c r="G975" s="118">
        <v>10</v>
      </c>
      <c r="H975" s="118">
        <v>3</v>
      </c>
      <c r="I975" s="118">
        <v>0</v>
      </c>
      <c r="J975" s="118">
        <v>0</v>
      </c>
      <c r="K975" s="118">
        <v>0</v>
      </c>
      <c r="L975" s="118">
        <v>0</v>
      </c>
      <c r="M975" s="118">
        <v>0</v>
      </c>
      <c r="N975" s="118">
        <v>0</v>
      </c>
      <c r="O975" s="118">
        <v>0</v>
      </c>
      <c r="P975" s="118">
        <v>0</v>
      </c>
      <c r="Q975" s="118">
        <v>0</v>
      </c>
      <c r="R975" s="118">
        <v>0</v>
      </c>
      <c r="S975" s="118">
        <v>0</v>
      </c>
      <c r="T975" s="118">
        <v>0</v>
      </c>
      <c r="U975" s="118">
        <v>0</v>
      </c>
      <c r="V975" s="118">
        <v>23.6</v>
      </c>
      <c r="W975" s="118">
        <v>29.7</v>
      </c>
    </row>
    <row r="976" spans="1:23" ht="13.5" customHeight="1" x14ac:dyDescent="0.25">
      <c r="A976" s="170">
        <v>0.30208333333333298</v>
      </c>
      <c r="B976" s="118">
        <v>26</v>
      </c>
      <c r="C976" s="118">
        <v>0</v>
      </c>
      <c r="D976" s="118">
        <v>1</v>
      </c>
      <c r="E976" s="118">
        <v>9</v>
      </c>
      <c r="F976" s="118">
        <v>9</v>
      </c>
      <c r="G976" s="118">
        <v>7</v>
      </c>
      <c r="H976" s="118">
        <v>0</v>
      </c>
      <c r="I976" s="118">
        <v>0</v>
      </c>
      <c r="J976" s="118">
        <v>0</v>
      </c>
      <c r="K976" s="118">
        <v>0</v>
      </c>
      <c r="L976" s="118">
        <v>0</v>
      </c>
      <c r="M976" s="118">
        <v>0</v>
      </c>
      <c r="N976" s="118">
        <v>0</v>
      </c>
      <c r="O976" s="118">
        <v>0</v>
      </c>
      <c r="P976" s="118">
        <v>0</v>
      </c>
      <c r="Q976" s="118">
        <v>0</v>
      </c>
      <c r="R976" s="118">
        <v>0</v>
      </c>
      <c r="S976" s="118">
        <v>0</v>
      </c>
      <c r="T976" s="118">
        <v>0</v>
      </c>
      <c r="U976" s="118">
        <v>0</v>
      </c>
      <c r="V976" s="118">
        <v>21.9</v>
      </c>
      <c r="W976" s="118">
        <v>26.6</v>
      </c>
    </row>
    <row r="977" spans="1:23" ht="13.5" customHeight="1" x14ac:dyDescent="0.25">
      <c r="A977" s="170">
        <v>0.3125</v>
      </c>
      <c r="B977" s="118">
        <v>53</v>
      </c>
      <c r="C977" s="118">
        <v>0</v>
      </c>
      <c r="D977" s="118">
        <v>4</v>
      </c>
      <c r="E977" s="118">
        <v>15</v>
      </c>
      <c r="F977" s="118">
        <v>24</v>
      </c>
      <c r="G977" s="118">
        <v>10</v>
      </c>
      <c r="H977" s="118">
        <v>0</v>
      </c>
      <c r="I977" s="118">
        <v>0</v>
      </c>
      <c r="J977" s="118">
        <v>0</v>
      </c>
      <c r="K977" s="118">
        <v>0</v>
      </c>
      <c r="L977" s="118">
        <v>0</v>
      </c>
      <c r="M977" s="118">
        <v>0</v>
      </c>
      <c r="N977" s="118">
        <v>0</v>
      </c>
      <c r="O977" s="118">
        <v>0</v>
      </c>
      <c r="P977" s="118">
        <v>0</v>
      </c>
      <c r="Q977" s="118">
        <v>0</v>
      </c>
      <c r="R977" s="118">
        <v>0</v>
      </c>
      <c r="S977" s="118">
        <v>0</v>
      </c>
      <c r="T977" s="118">
        <v>0</v>
      </c>
      <c r="U977" s="118">
        <v>0</v>
      </c>
      <c r="V977" s="118">
        <v>20.9</v>
      </c>
      <c r="W977" s="118">
        <v>26.2</v>
      </c>
    </row>
    <row r="978" spans="1:23" ht="13.5" customHeight="1" x14ac:dyDescent="0.25">
      <c r="A978" s="170">
        <v>0.32291666666666702</v>
      </c>
      <c r="B978" s="118">
        <v>40</v>
      </c>
      <c r="C978" s="118">
        <v>0</v>
      </c>
      <c r="D978" s="118">
        <v>5</v>
      </c>
      <c r="E978" s="118">
        <v>12</v>
      </c>
      <c r="F978" s="118">
        <v>14</v>
      </c>
      <c r="G978" s="118">
        <v>7</v>
      </c>
      <c r="H978" s="118">
        <v>1</v>
      </c>
      <c r="I978" s="118">
        <v>0</v>
      </c>
      <c r="J978" s="118">
        <v>1</v>
      </c>
      <c r="K978" s="118">
        <v>0</v>
      </c>
      <c r="L978" s="118">
        <v>0</v>
      </c>
      <c r="M978" s="118">
        <v>0</v>
      </c>
      <c r="N978" s="118">
        <v>0</v>
      </c>
      <c r="O978" s="118">
        <v>0</v>
      </c>
      <c r="P978" s="118">
        <v>0</v>
      </c>
      <c r="Q978" s="118">
        <v>0</v>
      </c>
      <c r="R978" s="118">
        <v>0</v>
      </c>
      <c r="S978" s="118">
        <v>0</v>
      </c>
      <c r="T978" s="118">
        <v>0</v>
      </c>
      <c r="U978" s="118">
        <v>0</v>
      </c>
      <c r="V978" s="118">
        <v>21.3</v>
      </c>
      <c r="W978" s="118">
        <v>25.8</v>
      </c>
    </row>
    <row r="979" spans="1:23" ht="13.5" customHeight="1" x14ac:dyDescent="0.25">
      <c r="A979" s="170">
        <v>0.33333333333333298</v>
      </c>
      <c r="B979" s="118">
        <v>53</v>
      </c>
      <c r="C979" s="118">
        <v>0</v>
      </c>
      <c r="D979" s="118">
        <v>6</v>
      </c>
      <c r="E979" s="118">
        <v>16</v>
      </c>
      <c r="F979" s="118">
        <v>23</v>
      </c>
      <c r="G979" s="118">
        <v>8</v>
      </c>
      <c r="H979" s="118">
        <v>0</v>
      </c>
      <c r="I979" s="118">
        <v>0</v>
      </c>
      <c r="J979" s="118">
        <v>0</v>
      </c>
      <c r="K979" s="118">
        <v>0</v>
      </c>
      <c r="L979" s="118">
        <v>0</v>
      </c>
      <c r="M979" s="118">
        <v>0</v>
      </c>
      <c r="N979" s="118">
        <v>0</v>
      </c>
      <c r="O979" s="118">
        <v>0</v>
      </c>
      <c r="P979" s="118">
        <v>0</v>
      </c>
      <c r="Q979" s="118">
        <v>0</v>
      </c>
      <c r="R979" s="118">
        <v>0</v>
      </c>
      <c r="S979" s="118">
        <v>0</v>
      </c>
      <c r="T979" s="118">
        <v>0</v>
      </c>
      <c r="U979" s="118">
        <v>0</v>
      </c>
      <c r="V979" s="118">
        <v>20.5</v>
      </c>
      <c r="W979" s="118">
        <v>25</v>
      </c>
    </row>
    <row r="980" spans="1:23" ht="13.5" customHeight="1" x14ac:dyDescent="0.25">
      <c r="A980" s="170">
        <v>0.34375</v>
      </c>
      <c r="B980" s="118">
        <v>51</v>
      </c>
      <c r="C980" s="118">
        <v>0</v>
      </c>
      <c r="D980" s="118">
        <v>8</v>
      </c>
      <c r="E980" s="118">
        <v>22</v>
      </c>
      <c r="F980" s="118">
        <v>19</v>
      </c>
      <c r="G980" s="118">
        <v>2</v>
      </c>
      <c r="H980" s="118">
        <v>0</v>
      </c>
      <c r="I980" s="118">
        <v>0</v>
      </c>
      <c r="J980" s="118">
        <v>0</v>
      </c>
      <c r="K980" s="118">
        <v>0</v>
      </c>
      <c r="L980" s="118">
        <v>0</v>
      </c>
      <c r="M980" s="118">
        <v>0</v>
      </c>
      <c r="N980" s="118">
        <v>0</v>
      </c>
      <c r="O980" s="118">
        <v>0</v>
      </c>
      <c r="P980" s="118">
        <v>0</v>
      </c>
      <c r="Q980" s="118">
        <v>0</v>
      </c>
      <c r="R980" s="118">
        <v>0</v>
      </c>
      <c r="S980" s="118">
        <v>0</v>
      </c>
      <c r="T980" s="118">
        <v>0</v>
      </c>
      <c r="U980" s="118">
        <v>0</v>
      </c>
      <c r="V980" s="118">
        <v>19.2</v>
      </c>
      <c r="W980" s="118">
        <v>22.9</v>
      </c>
    </row>
    <row r="981" spans="1:23" ht="13.5" customHeight="1" x14ac:dyDescent="0.25">
      <c r="A981" s="170">
        <v>0.35416666666666702</v>
      </c>
      <c r="B981" s="118">
        <v>53</v>
      </c>
      <c r="C981" s="118">
        <v>0</v>
      </c>
      <c r="D981" s="118">
        <v>10</v>
      </c>
      <c r="E981" s="118">
        <v>23</v>
      </c>
      <c r="F981" s="118">
        <v>18</v>
      </c>
      <c r="G981" s="118">
        <v>2</v>
      </c>
      <c r="H981" s="118">
        <v>0</v>
      </c>
      <c r="I981" s="118">
        <v>0</v>
      </c>
      <c r="J981" s="118">
        <v>0</v>
      </c>
      <c r="K981" s="118">
        <v>0</v>
      </c>
      <c r="L981" s="118">
        <v>0</v>
      </c>
      <c r="M981" s="118">
        <v>0</v>
      </c>
      <c r="N981" s="118">
        <v>0</v>
      </c>
      <c r="O981" s="118">
        <v>0</v>
      </c>
      <c r="P981" s="118">
        <v>0</v>
      </c>
      <c r="Q981" s="118">
        <v>0</v>
      </c>
      <c r="R981" s="118">
        <v>0</v>
      </c>
      <c r="S981" s="118">
        <v>0</v>
      </c>
      <c r="T981" s="118">
        <v>0</v>
      </c>
      <c r="U981" s="118">
        <v>0</v>
      </c>
      <c r="V981" s="118">
        <v>18.399999999999999</v>
      </c>
      <c r="W981" s="118">
        <v>21.5</v>
      </c>
    </row>
    <row r="982" spans="1:23" ht="13.5" customHeight="1" x14ac:dyDescent="0.25">
      <c r="A982" s="170">
        <v>0.36458333333333298</v>
      </c>
      <c r="B982" s="118">
        <v>54</v>
      </c>
      <c r="C982" s="118">
        <v>0</v>
      </c>
      <c r="D982" s="118">
        <v>9</v>
      </c>
      <c r="E982" s="118">
        <v>28</v>
      </c>
      <c r="F982" s="118">
        <v>14</v>
      </c>
      <c r="G982" s="118">
        <v>3</v>
      </c>
      <c r="H982" s="118">
        <v>0</v>
      </c>
      <c r="I982" s="118">
        <v>0</v>
      </c>
      <c r="J982" s="118">
        <v>0</v>
      </c>
      <c r="K982" s="118">
        <v>0</v>
      </c>
      <c r="L982" s="118">
        <v>0</v>
      </c>
      <c r="M982" s="118">
        <v>0</v>
      </c>
      <c r="N982" s="118">
        <v>0</v>
      </c>
      <c r="O982" s="118">
        <v>0</v>
      </c>
      <c r="P982" s="118">
        <v>0</v>
      </c>
      <c r="Q982" s="118">
        <v>0</v>
      </c>
      <c r="R982" s="118">
        <v>0</v>
      </c>
      <c r="S982" s="118">
        <v>0</v>
      </c>
      <c r="T982" s="118">
        <v>0</v>
      </c>
      <c r="U982" s="118">
        <v>0</v>
      </c>
      <c r="V982" s="118">
        <v>18.5</v>
      </c>
      <c r="W982" s="118">
        <v>22.8</v>
      </c>
    </row>
    <row r="983" spans="1:23" ht="13.5" customHeight="1" x14ac:dyDescent="0.25">
      <c r="A983" s="170">
        <v>0.375</v>
      </c>
      <c r="B983" s="118">
        <v>63</v>
      </c>
      <c r="C983" s="118">
        <v>1</v>
      </c>
      <c r="D983" s="118">
        <v>11</v>
      </c>
      <c r="E983" s="118">
        <v>26</v>
      </c>
      <c r="F983" s="118">
        <v>21</v>
      </c>
      <c r="G983" s="118">
        <v>4</v>
      </c>
      <c r="H983" s="118">
        <v>0</v>
      </c>
      <c r="I983" s="118">
        <v>0</v>
      </c>
      <c r="J983" s="118">
        <v>0</v>
      </c>
      <c r="K983" s="118">
        <v>0</v>
      </c>
      <c r="L983" s="118">
        <v>0</v>
      </c>
      <c r="M983" s="118">
        <v>0</v>
      </c>
      <c r="N983" s="118">
        <v>0</v>
      </c>
      <c r="O983" s="118">
        <v>0</v>
      </c>
      <c r="P983" s="118">
        <v>0</v>
      </c>
      <c r="Q983" s="118">
        <v>0</v>
      </c>
      <c r="R983" s="118">
        <v>0</v>
      </c>
      <c r="S983" s="118">
        <v>0</v>
      </c>
      <c r="T983" s="118">
        <v>0</v>
      </c>
      <c r="U983" s="118">
        <v>0</v>
      </c>
      <c r="V983" s="118">
        <v>18.7</v>
      </c>
      <c r="W983" s="118">
        <v>23.1</v>
      </c>
    </row>
    <row r="984" spans="1:23" ht="13.5" customHeight="1" x14ac:dyDescent="0.25">
      <c r="A984" s="170">
        <v>0.38541666666666702</v>
      </c>
      <c r="B984" s="118">
        <v>45</v>
      </c>
      <c r="C984" s="118">
        <v>0</v>
      </c>
      <c r="D984" s="118">
        <v>5</v>
      </c>
      <c r="E984" s="118">
        <v>23</v>
      </c>
      <c r="F984" s="118">
        <v>12</v>
      </c>
      <c r="G984" s="118">
        <v>5</v>
      </c>
      <c r="H984" s="118">
        <v>0</v>
      </c>
      <c r="I984" s="118">
        <v>0</v>
      </c>
      <c r="J984" s="118">
        <v>0</v>
      </c>
      <c r="K984" s="118">
        <v>0</v>
      </c>
      <c r="L984" s="118">
        <v>0</v>
      </c>
      <c r="M984" s="118">
        <v>0</v>
      </c>
      <c r="N984" s="118">
        <v>0</v>
      </c>
      <c r="O984" s="118">
        <v>0</v>
      </c>
      <c r="P984" s="118">
        <v>0</v>
      </c>
      <c r="Q984" s="118">
        <v>0</v>
      </c>
      <c r="R984" s="118">
        <v>0</v>
      </c>
      <c r="S984" s="118">
        <v>0</v>
      </c>
      <c r="T984" s="118">
        <v>0</v>
      </c>
      <c r="U984" s="118">
        <v>0</v>
      </c>
      <c r="V984" s="118">
        <v>19.8</v>
      </c>
      <c r="W984" s="118">
        <v>24.2</v>
      </c>
    </row>
    <row r="985" spans="1:23" ht="13.5" customHeight="1" x14ac:dyDescent="0.25">
      <c r="A985" s="170">
        <v>0.39583333333333298</v>
      </c>
      <c r="B985" s="118">
        <v>34</v>
      </c>
      <c r="C985" s="118">
        <v>0</v>
      </c>
      <c r="D985" s="118">
        <v>3</v>
      </c>
      <c r="E985" s="118">
        <v>16</v>
      </c>
      <c r="F985" s="118">
        <v>9</v>
      </c>
      <c r="G985" s="118">
        <v>6</v>
      </c>
      <c r="H985" s="118">
        <v>0</v>
      </c>
      <c r="I985" s="118">
        <v>0</v>
      </c>
      <c r="J985" s="118">
        <v>0</v>
      </c>
      <c r="K985" s="118">
        <v>0</v>
      </c>
      <c r="L985" s="118">
        <v>0</v>
      </c>
      <c r="M985" s="118">
        <v>0</v>
      </c>
      <c r="N985" s="118">
        <v>0</v>
      </c>
      <c r="O985" s="118">
        <v>0</v>
      </c>
      <c r="P985" s="118">
        <v>0</v>
      </c>
      <c r="Q985" s="118">
        <v>0</v>
      </c>
      <c r="R985" s="118">
        <v>0</v>
      </c>
      <c r="S985" s="118">
        <v>0</v>
      </c>
      <c r="T985" s="118">
        <v>0</v>
      </c>
      <c r="U985" s="118">
        <v>0</v>
      </c>
      <c r="V985" s="118">
        <v>20.2</v>
      </c>
      <c r="W985" s="118">
        <v>25.4</v>
      </c>
    </row>
    <row r="986" spans="1:23" ht="13.5" customHeight="1" x14ac:dyDescent="0.25">
      <c r="A986" s="170">
        <v>0.40625</v>
      </c>
      <c r="B986" s="118">
        <v>41</v>
      </c>
      <c r="C986" s="118">
        <v>0</v>
      </c>
      <c r="D986" s="118">
        <v>2</v>
      </c>
      <c r="E986" s="118">
        <v>14</v>
      </c>
      <c r="F986" s="118">
        <v>23</v>
      </c>
      <c r="G986" s="118">
        <v>2</v>
      </c>
      <c r="H986" s="118">
        <v>0</v>
      </c>
      <c r="I986" s="118">
        <v>0</v>
      </c>
      <c r="J986" s="118">
        <v>0</v>
      </c>
      <c r="K986" s="118">
        <v>0</v>
      </c>
      <c r="L986" s="118">
        <v>0</v>
      </c>
      <c r="M986" s="118">
        <v>0</v>
      </c>
      <c r="N986" s="118">
        <v>0</v>
      </c>
      <c r="O986" s="118">
        <v>0</v>
      </c>
      <c r="P986" s="118">
        <v>0</v>
      </c>
      <c r="Q986" s="118">
        <v>0</v>
      </c>
      <c r="R986" s="118">
        <v>0</v>
      </c>
      <c r="S986" s="118">
        <v>0</v>
      </c>
      <c r="T986" s="118">
        <v>0</v>
      </c>
      <c r="U986" s="118">
        <v>0</v>
      </c>
      <c r="V986" s="118">
        <v>20.399999999999999</v>
      </c>
      <c r="W986" s="118">
        <v>23.7</v>
      </c>
    </row>
    <row r="987" spans="1:23" ht="13.5" customHeight="1" x14ac:dyDescent="0.25">
      <c r="A987" s="170">
        <v>0.41666666666666702</v>
      </c>
      <c r="B987" s="118">
        <v>44</v>
      </c>
      <c r="C987" s="118">
        <v>2</v>
      </c>
      <c r="D987" s="118">
        <v>8</v>
      </c>
      <c r="E987" s="118">
        <v>13</v>
      </c>
      <c r="F987" s="118">
        <v>17</v>
      </c>
      <c r="G987" s="118">
        <v>3</v>
      </c>
      <c r="H987" s="118">
        <v>1</v>
      </c>
      <c r="I987" s="118">
        <v>0</v>
      </c>
      <c r="J987" s="118">
        <v>0</v>
      </c>
      <c r="K987" s="118">
        <v>0</v>
      </c>
      <c r="L987" s="118">
        <v>0</v>
      </c>
      <c r="M987" s="118">
        <v>0</v>
      </c>
      <c r="N987" s="118">
        <v>0</v>
      </c>
      <c r="O987" s="118">
        <v>0</v>
      </c>
      <c r="P987" s="118">
        <v>0</v>
      </c>
      <c r="Q987" s="118">
        <v>0</v>
      </c>
      <c r="R987" s="118">
        <v>0</v>
      </c>
      <c r="S987" s="118">
        <v>0</v>
      </c>
      <c r="T987" s="118">
        <v>0</v>
      </c>
      <c r="U987" s="118">
        <v>0</v>
      </c>
      <c r="V987" s="118">
        <v>18.7</v>
      </c>
      <c r="W987" s="118">
        <v>23.1</v>
      </c>
    </row>
    <row r="988" spans="1:23" ht="13.5" customHeight="1" x14ac:dyDescent="0.25">
      <c r="A988" s="170">
        <v>0.42708333333333298</v>
      </c>
      <c r="B988" s="118">
        <v>56</v>
      </c>
      <c r="C988" s="118">
        <v>0</v>
      </c>
      <c r="D988" s="118">
        <v>6</v>
      </c>
      <c r="E988" s="118">
        <v>33</v>
      </c>
      <c r="F988" s="118">
        <v>14</v>
      </c>
      <c r="G988" s="118">
        <v>3</v>
      </c>
      <c r="H988" s="118">
        <v>0</v>
      </c>
      <c r="I988" s="118">
        <v>0</v>
      </c>
      <c r="J988" s="118">
        <v>0</v>
      </c>
      <c r="K988" s="118">
        <v>0</v>
      </c>
      <c r="L988" s="118">
        <v>0</v>
      </c>
      <c r="M988" s="118">
        <v>0</v>
      </c>
      <c r="N988" s="118">
        <v>0</v>
      </c>
      <c r="O988" s="118">
        <v>0</v>
      </c>
      <c r="P988" s="118">
        <v>0</v>
      </c>
      <c r="Q988" s="118">
        <v>0</v>
      </c>
      <c r="R988" s="118">
        <v>0</v>
      </c>
      <c r="S988" s="118">
        <v>0</v>
      </c>
      <c r="T988" s="118">
        <v>0</v>
      </c>
      <c r="U988" s="118">
        <v>0</v>
      </c>
      <c r="V988" s="118">
        <v>18.8</v>
      </c>
      <c r="W988" s="118">
        <v>22.1</v>
      </c>
    </row>
    <row r="989" spans="1:23" ht="13.5" customHeight="1" x14ac:dyDescent="0.25">
      <c r="A989" s="170">
        <v>0.4375</v>
      </c>
      <c r="B989" s="118">
        <v>49</v>
      </c>
      <c r="C989" s="118">
        <v>1</v>
      </c>
      <c r="D989" s="118">
        <v>13</v>
      </c>
      <c r="E989" s="118">
        <v>5</v>
      </c>
      <c r="F989" s="118">
        <v>26</v>
      </c>
      <c r="G989" s="118">
        <v>3</v>
      </c>
      <c r="H989" s="118">
        <v>1</v>
      </c>
      <c r="I989" s="118">
        <v>0</v>
      </c>
      <c r="J989" s="118">
        <v>0</v>
      </c>
      <c r="K989" s="118">
        <v>0</v>
      </c>
      <c r="L989" s="118">
        <v>0</v>
      </c>
      <c r="M989" s="118">
        <v>0</v>
      </c>
      <c r="N989" s="118">
        <v>0</v>
      </c>
      <c r="O989" s="118">
        <v>0</v>
      </c>
      <c r="P989" s="118">
        <v>0</v>
      </c>
      <c r="Q989" s="118">
        <v>0</v>
      </c>
      <c r="R989" s="118">
        <v>0</v>
      </c>
      <c r="S989" s="118">
        <v>0</v>
      </c>
      <c r="T989" s="118">
        <v>0</v>
      </c>
      <c r="U989" s="118">
        <v>0</v>
      </c>
      <c r="V989" s="118">
        <v>19.5</v>
      </c>
      <c r="W989" s="118">
        <v>23.2</v>
      </c>
    </row>
    <row r="990" spans="1:23" ht="13.5" customHeight="1" x14ac:dyDescent="0.25">
      <c r="A990" s="170">
        <v>0.44791666666666702</v>
      </c>
      <c r="B990" s="118">
        <v>43</v>
      </c>
      <c r="C990" s="118">
        <v>2</v>
      </c>
      <c r="D990" s="118">
        <v>3</v>
      </c>
      <c r="E990" s="118">
        <v>19</v>
      </c>
      <c r="F990" s="118">
        <v>17</v>
      </c>
      <c r="G990" s="118">
        <v>2</v>
      </c>
      <c r="H990" s="118">
        <v>0</v>
      </c>
      <c r="I990" s="118">
        <v>0</v>
      </c>
      <c r="J990" s="118">
        <v>0</v>
      </c>
      <c r="K990" s="118">
        <v>0</v>
      </c>
      <c r="L990" s="118">
        <v>0</v>
      </c>
      <c r="M990" s="118">
        <v>0</v>
      </c>
      <c r="N990" s="118">
        <v>0</v>
      </c>
      <c r="O990" s="118">
        <v>0</v>
      </c>
      <c r="P990" s="118">
        <v>0</v>
      </c>
      <c r="Q990" s="118">
        <v>0</v>
      </c>
      <c r="R990" s="118">
        <v>0</v>
      </c>
      <c r="S990" s="118">
        <v>0</v>
      </c>
      <c r="T990" s="118">
        <v>0</v>
      </c>
      <c r="U990" s="118">
        <v>0</v>
      </c>
      <c r="V990" s="118">
        <v>18.899999999999999</v>
      </c>
      <c r="W990" s="118">
        <v>23.3</v>
      </c>
    </row>
    <row r="991" spans="1:23" ht="13.5" customHeight="1" x14ac:dyDescent="0.25">
      <c r="A991" s="170">
        <v>0.45833333333333298</v>
      </c>
      <c r="B991" s="118">
        <v>57</v>
      </c>
      <c r="C991" s="118">
        <v>0</v>
      </c>
      <c r="D991" s="118">
        <v>3</v>
      </c>
      <c r="E991" s="118">
        <v>14</v>
      </c>
      <c r="F991" s="118">
        <v>33</v>
      </c>
      <c r="G991" s="118">
        <v>7</v>
      </c>
      <c r="H991" s="118">
        <v>0</v>
      </c>
      <c r="I991" s="118">
        <v>0</v>
      </c>
      <c r="J991" s="118">
        <v>0</v>
      </c>
      <c r="K991" s="118">
        <v>0</v>
      </c>
      <c r="L991" s="118">
        <v>0</v>
      </c>
      <c r="M991" s="118">
        <v>0</v>
      </c>
      <c r="N991" s="118">
        <v>0</v>
      </c>
      <c r="O991" s="118">
        <v>0</v>
      </c>
      <c r="P991" s="118">
        <v>0</v>
      </c>
      <c r="Q991" s="118">
        <v>0</v>
      </c>
      <c r="R991" s="118">
        <v>0</v>
      </c>
      <c r="S991" s="118">
        <v>0</v>
      </c>
      <c r="T991" s="118">
        <v>0</v>
      </c>
      <c r="U991" s="118">
        <v>0</v>
      </c>
      <c r="V991" s="118">
        <v>21.7</v>
      </c>
      <c r="W991" s="118">
        <v>24.9</v>
      </c>
    </row>
    <row r="992" spans="1:23" ht="13.5" customHeight="1" x14ac:dyDescent="0.25">
      <c r="A992" s="170">
        <v>0.46875</v>
      </c>
      <c r="B992" s="118">
        <v>54</v>
      </c>
      <c r="C992" s="118">
        <v>0</v>
      </c>
      <c r="D992" s="118">
        <v>3</v>
      </c>
      <c r="E992" s="118">
        <v>18</v>
      </c>
      <c r="F992" s="118">
        <v>30</v>
      </c>
      <c r="G992" s="118">
        <v>2</v>
      </c>
      <c r="H992" s="118">
        <v>1</v>
      </c>
      <c r="I992" s="118">
        <v>0</v>
      </c>
      <c r="J992" s="118">
        <v>0</v>
      </c>
      <c r="K992" s="118">
        <v>0</v>
      </c>
      <c r="L992" s="118">
        <v>0</v>
      </c>
      <c r="M992" s="118">
        <v>0</v>
      </c>
      <c r="N992" s="118">
        <v>0</v>
      </c>
      <c r="O992" s="118">
        <v>0</v>
      </c>
      <c r="P992" s="118">
        <v>0</v>
      </c>
      <c r="Q992" s="118">
        <v>0</v>
      </c>
      <c r="R992" s="118">
        <v>0</v>
      </c>
      <c r="S992" s="118">
        <v>0</v>
      </c>
      <c r="T992" s="118">
        <v>0</v>
      </c>
      <c r="U992" s="118">
        <v>0</v>
      </c>
      <c r="V992" s="118">
        <v>20.8</v>
      </c>
      <c r="W992" s="118">
        <v>24.1</v>
      </c>
    </row>
    <row r="993" spans="1:23" ht="13.5" customHeight="1" x14ac:dyDescent="0.25">
      <c r="A993" s="170">
        <v>0.47916666666666702</v>
      </c>
      <c r="B993" s="118">
        <v>44</v>
      </c>
      <c r="C993" s="118">
        <v>0</v>
      </c>
      <c r="D993" s="118">
        <v>4</v>
      </c>
      <c r="E993" s="118">
        <v>18</v>
      </c>
      <c r="F993" s="118">
        <v>15</v>
      </c>
      <c r="G993" s="118">
        <v>7</v>
      </c>
      <c r="H993" s="118">
        <v>0</v>
      </c>
      <c r="I993" s="118">
        <v>0</v>
      </c>
      <c r="J993" s="118">
        <v>0</v>
      </c>
      <c r="K993" s="118">
        <v>0</v>
      </c>
      <c r="L993" s="118">
        <v>0</v>
      </c>
      <c r="M993" s="118">
        <v>0</v>
      </c>
      <c r="N993" s="118">
        <v>0</v>
      </c>
      <c r="O993" s="118">
        <v>0</v>
      </c>
      <c r="P993" s="118">
        <v>0</v>
      </c>
      <c r="Q993" s="118">
        <v>0</v>
      </c>
      <c r="R993" s="118">
        <v>0</v>
      </c>
      <c r="S993" s="118">
        <v>0</v>
      </c>
      <c r="T993" s="118">
        <v>0</v>
      </c>
      <c r="U993" s="118">
        <v>0</v>
      </c>
      <c r="V993" s="118">
        <v>20.2</v>
      </c>
      <c r="W993" s="118">
        <v>25.3</v>
      </c>
    </row>
    <row r="994" spans="1:23" ht="13.5" customHeight="1" x14ac:dyDescent="0.25">
      <c r="A994" s="170">
        <v>0.48958333333333298</v>
      </c>
      <c r="B994" s="118">
        <v>34</v>
      </c>
      <c r="C994" s="118">
        <v>0</v>
      </c>
      <c r="D994" s="118">
        <v>2</v>
      </c>
      <c r="E994" s="118">
        <v>19</v>
      </c>
      <c r="F994" s="118">
        <v>11</v>
      </c>
      <c r="G994" s="118">
        <v>2</v>
      </c>
      <c r="H994" s="118">
        <v>0</v>
      </c>
      <c r="I994" s="118">
        <v>0</v>
      </c>
      <c r="J994" s="118">
        <v>0</v>
      </c>
      <c r="K994" s="118">
        <v>0</v>
      </c>
      <c r="L994" s="118">
        <v>0</v>
      </c>
      <c r="M994" s="118">
        <v>0</v>
      </c>
      <c r="N994" s="118">
        <v>0</v>
      </c>
      <c r="O994" s="118">
        <v>0</v>
      </c>
      <c r="P994" s="118">
        <v>0</v>
      </c>
      <c r="Q994" s="118">
        <v>0</v>
      </c>
      <c r="R994" s="118">
        <v>0</v>
      </c>
      <c r="S994" s="118">
        <v>0</v>
      </c>
      <c r="T994" s="118">
        <v>0</v>
      </c>
      <c r="U994" s="118">
        <v>0</v>
      </c>
      <c r="V994" s="118">
        <v>18.5</v>
      </c>
      <c r="W994" s="118">
        <v>20.6</v>
      </c>
    </row>
    <row r="995" spans="1:23" ht="13.5" customHeight="1" x14ac:dyDescent="0.25">
      <c r="A995" s="170">
        <v>0.5</v>
      </c>
      <c r="B995" s="118">
        <v>31</v>
      </c>
      <c r="C995" s="118">
        <v>0</v>
      </c>
      <c r="D995" s="118">
        <v>9</v>
      </c>
      <c r="E995" s="118">
        <v>9</v>
      </c>
      <c r="F995" s="118">
        <v>13</v>
      </c>
      <c r="G995" s="118">
        <v>0</v>
      </c>
      <c r="H995" s="118">
        <v>0</v>
      </c>
      <c r="I995" s="118">
        <v>0</v>
      </c>
      <c r="J995" s="118">
        <v>0</v>
      </c>
      <c r="K995" s="118">
        <v>0</v>
      </c>
      <c r="L995" s="118">
        <v>0</v>
      </c>
      <c r="M995" s="118">
        <v>0</v>
      </c>
      <c r="N995" s="118">
        <v>0</v>
      </c>
      <c r="O995" s="118">
        <v>0</v>
      </c>
      <c r="P995" s="118">
        <v>0</v>
      </c>
      <c r="Q995" s="118">
        <v>0</v>
      </c>
      <c r="R995" s="118">
        <v>0</v>
      </c>
      <c r="S995" s="118">
        <v>0</v>
      </c>
      <c r="T995" s="118">
        <v>0</v>
      </c>
      <c r="U995" s="118">
        <v>0</v>
      </c>
      <c r="V995" s="118">
        <v>18.100000000000001</v>
      </c>
      <c r="W995" s="118">
        <v>23</v>
      </c>
    </row>
    <row r="996" spans="1:23" ht="13.5" customHeight="1" x14ac:dyDescent="0.25">
      <c r="A996" s="170">
        <v>0.51041666666666696</v>
      </c>
      <c r="B996" s="118">
        <v>62</v>
      </c>
      <c r="C996" s="118">
        <v>0</v>
      </c>
      <c r="D996" s="118">
        <v>6</v>
      </c>
      <c r="E996" s="118">
        <v>15</v>
      </c>
      <c r="F996" s="118">
        <v>39</v>
      </c>
      <c r="G996" s="118">
        <v>1</v>
      </c>
      <c r="H996" s="118">
        <v>1</v>
      </c>
      <c r="I996" s="118">
        <v>0</v>
      </c>
      <c r="J996" s="118">
        <v>0</v>
      </c>
      <c r="K996" s="118">
        <v>0</v>
      </c>
      <c r="L996" s="118">
        <v>0</v>
      </c>
      <c r="M996" s="118">
        <v>0</v>
      </c>
      <c r="N996" s="118">
        <v>0</v>
      </c>
      <c r="O996" s="118">
        <v>0</v>
      </c>
      <c r="P996" s="118">
        <v>0</v>
      </c>
      <c r="Q996" s="118">
        <v>0</v>
      </c>
      <c r="R996" s="118">
        <v>0</v>
      </c>
      <c r="S996" s="118">
        <v>0</v>
      </c>
      <c r="T996" s="118">
        <v>0</v>
      </c>
      <c r="U996" s="118">
        <v>0</v>
      </c>
      <c r="V996" s="118">
        <v>20.5</v>
      </c>
      <c r="W996" s="118">
        <v>23.9</v>
      </c>
    </row>
    <row r="997" spans="1:23" ht="13.5" customHeight="1" x14ac:dyDescent="0.25">
      <c r="A997" s="170">
        <v>0.52083333333333304</v>
      </c>
      <c r="B997" s="118">
        <v>36</v>
      </c>
      <c r="C997" s="118">
        <v>1</v>
      </c>
      <c r="D997" s="118">
        <v>1</v>
      </c>
      <c r="E997" s="118">
        <v>9</v>
      </c>
      <c r="F997" s="118">
        <v>19</v>
      </c>
      <c r="G997" s="118">
        <v>5</v>
      </c>
      <c r="H997" s="118">
        <v>1</v>
      </c>
      <c r="I997" s="118">
        <v>0</v>
      </c>
      <c r="J997" s="118">
        <v>0</v>
      </c>
      <c r="K997" s="118">
        <v>0</v>
      </c>
      <c r="L997" s="118">
        <v>0</v>
      </c>
      <c r="M997" s="118">
        <v>0</v>
      </c>
      <c r="N997" s="118">
        <v>0</v>
      </c>
      <c r="O997" s="118">
        <v>0</v>
      </c>
      <c r="P997" s="118">
        <v>0</v>
      </c>
      <c r="Q997" s="118">
        <v>0</v>
      </c>
      <c r="R997" s="118">
        <v>0</v>
      </c>
      <c r="S997" s="118">
        <v>0</v>
      </c>
      <c r="T997" s="118">
        <v>0</v>
      </c>
      <c r="U997" s="118">
        <v>0</v>
      </c>
      <c r="V997" s="118">
        <v>22.5</v>
      </c>
      <c r="W997" s="118">
        <v>27.6</v>
      </c>
    </row>
    <row r="998" spans="1:23" ht="13.5" customHeight="1" x14ac:dyDescent="0.25">
      <c r="A998" s="170">
        <v>0.53125</v>
      </c>
      <c r="B998" s="118">
        <v>52</v>
      </c>
      <c r="C998" s="118">
        <v>0</v>
      </c>
      <c r="D998" s="118">
        <v>2</v>
      </c>
      <c r="E998" s="118">
        <v>23</v>
      </c>
      <c r="F998" s="118">
        <v>24</v>
      </c>
      <c r="G998" s="118">
        <v>3</v>
      </c>
      <c r="H998" s="118">
        <v>0</v>
      </c>
      <c r="I998" s="118">
        <v>0</v>
      </c>
      <c r="J998" s="118">
        <v>0</v>
      </c>
      <c r="K998" s="118">
        <v>0</v>
      </c>
      <c r="L998" s="118">
        <v>0</v>
      </c>
      <c r="M998" s="118">
        <v>0</v>
      </c>
      <c r="N998" s="118">
        <v>0</v>
      </c>
      <c r="O998" s="118">
        <v>0</v>
      </c>
      <c r="P998" s="118">
        <v>0</v>
      </c>
      <c r="Q998" s="118">
        <v>0</v>
      </c>
      <c r="R998" s="118">
        <v>0</v>
      </c>
      <c r="S998" s="118">
        <v>0</v>
      </c>
      <c r="T998" s="118">
        <v>0</v>
      </c>
      <c r="U998" s="118">
        <v>0</v>
      </c>
      <c r="V998" s="118">
        <v>20.3</v>
      </c>
      <c r="W998" s="118">
        <v>22.9</v>
      </c>
    </row>
    <row r="999" spans="1:23" ht="13.5" customHeight="1" x14ac:dyDescent="0.25">
      <c r="A999" s="170">
        <v>0.54166666666666696</v>
      </c>
      <c r="B999" s="118">
        <v>62</v>
      </c>
      <c r="C999" s="118">
        <v>0</v>
      </c>
      <c r="D999" s="118">
        <v>8</v>
      </c>
      <c r="E999" s="118">
        <v>28</v>
      </c>
      <c r="F999" s="118">
        <v>21</v>
      </c>
      <c r="G999" s="118">
        <v>5</v>
      </c>
      <c r="H999" s="118">
        <v>0</v>
      </c>
      <c r="I999" s="118">
        <v>0</v>
      </c>
      <c r="J999" s="118">
        <v>0</v>
      </c>
      <c r="K999" s="118">
        <v>0</v>
      </c>
      <c r="L999" s="118">
        <v>0</v>
      </c>
      <c r="M999" s="118">
        <v>0</v>
      </c>
      <c r="N999" s="118">
        <v>0</v>
      </c>
      <c r="O999" s="118">
        <v>0</v>
      </c>
      <c r="P999" s="118">
        <v>0</v>
      </c>
      <c r="Q999" s="118">
        <v>0</v>
      </c>
      <c r="R999" s="118">
        <v>0</v>
      </c>
      <c r="S999" s="118">
        <v>0</v>
      </c>
      <c r="T999" s="118">
        <v>0</v>
      </c>
      <c r="U999" s="118">
        <v>0</v>
      </c>
      <c r="V999" s="118">
        <v>19.3</v>
      </c>
      <c r="W999" s="118">
        <v>22.5</v>
      </c>
    </row>
    <row r="1000" spans="1:23" ht="13.5" customHeight="1" x14ac:dyDescent="0.25">
      <c r="A1000" s="170">
        <v>0.55208333333333304</v>
      </c>
      <c r="B1000" s="118">
        <v>56</v>
      </c>
      <c r="C1000" s="118">
        <v>1</v>
      </c>
      <c r="D1000" s="118">
        <v>2</v>
      </c>
      <c r="E1000" s="118">
        <v>32</v>
      </c>
      <c r="F1000" s="118">
        <v>15</v>
      </c>
      <c r="G1000" s="118">
        <v>5</v>
      </c>
      <c r="H1000" s="118">
        <v>1</v>
      </c>
      <c r="I1000" s="118">
        <v>0</v>
      </c>
      <c r="J1000" s="118">
        <v>0</v>
      </c>
      <c r="K1000" s="118">
        <v>0</v>
      </c>
      <c r="L1000" s="118">
        <v>0</v>
      </c>
      <c r="M1000" s="118">
        <v>0</v>
      </c>
      <c r="N1000" s="118">
        <v>0</v>
      </c>
      <c r="O1000" s="118">
        <v>0</v>
      </c>
      <c r="P1000" s="118">
        <v>0</v>
      </c>
      <c r="Q1000" s="118">
        <v>0</v>
      </c>
      <c r="R1000" s="118">
        <v>0</v>
      </c>
      <c r="S1000" s="118">
        <v>0</v>
      </c>
      <c r="T1000" s="118">
        <v>0</v>
      </c>
      <c r="U1000" s="118">
        <v>0</v>
      </c>
      <c r="V1000" s="118">
        <v>19.600000000000001</v>
      </c>
      <c r="W1000" s="118">
        <v>23.9</v>
      </c>
    </row>
    <row r="1001" spans="1:23" ht="13.5" customHeight="1" x14ac:dyDescent="0.25">
      <c r="A1001" s="170">
        <v>0.5625</v>
      </c>
      <c r="B1001" s="118">
        <v>44</v>
      </c>
      <c r="C1001" s="118">
        <v>2</v>
      </c>
      <c r="D1001" s="118">
        <v>8</v>
      </c>
      <c r="E1001" s="118">
        <v>12</v>
      </c>
      <c r="F1001" s="118">
        <v>20</v>
      </c>
      <c r="G1001" s="118">
        <v>1</v>
      </c>
      <c r="H1001" s="118">
        <v>1</v>
      </c>
      <c r="I1001" s="118">
        <v>0</v>
      </c>
      <c r="J1001" s="118">
        <v>0</v>
      </c>
      <c r="K1001" s="118">
        <v>0</v>
      </c>
      <c r="L1001" s="118">
        <v>0</v>
      </c>
      <c r="M1001" s="118">
        <v>0</v>
      </c>
      <c r="N1001" s="118">
        <v>0</v>
      </c>
      <c r="O1001" s="118">
        <v>0</v>
      </c>
      <c r="P1001" s="118">
        <v>0</v>
      </c>
      <c r="Q1001" s="118">
        <v>0</v>
      </c>
      <c r="R1001" s="118">
        <v>0</v>
      </c>
      <c r="S1001" s="118">
        <v>0</v>
      </c>
      <c r="T1001" s="118">
        <v>0</v>
      </c>
      <c r="U1001" s="118">
        <v>0</v>
      </c>
      <c r="V1001" s="118">
        <v>18.899999999999999</v>
      </c>
      <c r="W1001" s="118">
        <v>23.4</v>
      </c>
    </row>
    <row r="1002" spans="1:23" ht="13.5" customHeight="1" x14ac:dyDescent="0.25">
      <c r="A1002" s="170">
        <v>0.57291666666666696</v>
      </c>
      <c r="B1002" s="118">
        <v>39</v>
      </c>
      <c r="C1002" s="118">
        <v>3</v>
      </c>
      <c r="D1002" s="118">
        <v>4</v>
      </c>
      <c r="E1002" s="118">
        <v>12</v>
      </c>
      <c r="F1002" s="118">
        <v>14</v>
      </c>
      <c r="G1002" s="118">
        <v>5</v>
      </c>
      <c r="H1002" s="118">
        <v>1</v>
      </c>
      <c r="I1002" s="118">
        <v>0</v>
      </c>
      <c r="J1002" s="118">
        <v>0</v>
      </c>
      <c r="K1002" s="118">
        <v>0</v>
      </c>
      <c r="L1002" s="118">
        <v>0</v>
      </c>
      <c r="M1002" s="118">
        <v>0</v>
      </c>
      <c r="N1002" s="118">
        <v>0</v>
      </c>
      <c r="O1002" s="118">
        <v>0</v>
      </c>
      <c r="P1002" s="118">
        <v>0</v>
      </c>
      <c r="Q1002" s="118">
        <v>0</v>
      </c>
      <c r="R1002" s="118">
        <v>0</v>
      </c>
      <c r="S1002" s="118">
        <v>0</v>
      </c>
      <c r="T1002" s="118">
        <v>0</v>
      </c>
      <c r="U1002" s="118">
        <v>0</v>
      </c>
      <c r="V1002" s="118">
        <v>19.899999999999999</v>
      </c>
      <c r="W1002" s="118">
        <v>25.1</v>
      </c>
    </row>
    <row r="1003" spans="1:23" ht="13.5" customHeight="1" x14ac:dyDescent="0.25">
      <c r="A1003" s="170">
        <v>0.58333333333333304</v>
      </c>
      <c r="B1003" s="118">
        <v>29</v>
      </c>
      <c r="C1003" s="118">
        <v>2</v>
      </c>
      <c r="D1003" s="118">
        <v>4</v>
      </c>
      <c r="E1003" s="118">
        <v>9</v>
      </c>
      <c r="F1003" s="118">
        <v>10</v>
      </c>
      <c r="G1003" s="118">
        <v>3</v>
      </c>
      <c r="H1003" s="118">
        <v>1</v>
      </c>
      <c r="I1003" s="118">
        <v>0</v>
      </c>
      <c r="J1003" s="118">
        <v>0</v>
      </c>
      <c r="K1003" s="118">
        <v>0</v>
      </c>
      <c r="L1003" s="118">
        <v>0</v>
      </c>
      <c r="M1003" s="118">
        <v>0</v>
      </c>
      <c r="N1003" s="118">
        <v>0</v>
      </c>
      <c r="O1003" s="118">
        <v>0</v>
      </c>
      <c r="P1003" s="118">
        <v>0</v>
      </c>
      <c r="Q1003" s="118">
        <v>0</v>
      </c>
      <c r="R1003" s="118">
        <v>0</v>
      </c>
      <c r="S1003" s="118">
        <v>0</v>
      </c>
      <c r="T1003" s="118">
        <v>0</v>
      </c>
      <c r="U1003" s="118">
        <v>0</v>
      </c>
      <c r="V1003" s="118">
        <v>19.100000000000001</v>
      </c>
      <c r="W1003" s="118">
        <v>24.8</v>
      </c>
    </row>
    <row r="1004" spans="1:23" ht="13.5" customHeight="1" x14ac:dyDescent="0.25">
      <c r="A1004" s="170">
        <v>0.59375</v>
      </c>
      <c r="B1004" s="118">
        <v>34</v>
      </c>
      <c r="C1004" s="118">
        <v>1</v>
      </c>
      <c r="D1004" s="118">
        <v>8</v>
      </c>
      <c r="E1004" s="118">
        <v>12</v>
      </c>
      <c r="F1004" s="118">
        <v>8</v>
      </c>
      <c r="G1004" s="118">
        <v>5</v>
      </c>
      <c r="H1004" s="118">
        <v>0</v>
      </c>
      <c r="I1004" s="118">
        <v>0</v>
      </c>
      <c r="J1004" s="118">
        <v>0</v>
      </c>
      <c r="K1004" s="118">
        <v>0</v>
      </c>
      <c r="L1004" s="118">
        <v>0</v>
      </c>
      <c r="M1004" s="118">
        <v>0</v>
      </c>
      <c r="N1004" s="118">
        <v>0</v>
      </c>
      <c r="O1004" s="118">
        <v>0</v>
      </c>
      <c r="P1004" s="118">
        <v>0</v>
      </c>
      <c r="Q1004" s="118">
        <v>0</v>
      </c>
      <c r="R1004" s="118">
        <v>0</v>
      </c>
      <c r="S1004" s="118">
        <v>0</v>
      </c>
      <c r="T1004" s="118">
        <v>0</v>
      </c>
      <c r="U1004" s="118">
        <v>0</v>
      </c>
      <c r="V1004" s="118">
        <v>18.5</v>
      </c>
      <c r="W1004" s="118">
        <v>25.6</v>
      </c>
    </row>
    <row r="1005" spans="1:23" ht="13.5" customHeight="1" x14ac:dyDescent="0.25">
      <c r="A1005" s="170">
        <v>0.60416666666666696</v>
      </c>
      <c r="B1005" s="118">
        <v>40</v>
      </c>
      <c r="C1005" s="118">
        <v>1</v>
      </c>
      <c r="D1005" s="118">
        <v>3</v>
      </c>
      <c r="E1005" s="118">
        <v>9</v>
      </c>
      <c r="F1005" s="118">
        <v>24</v>
      </c>
      <c r="G1005" s="118">
        <v>3</v>
      </c>
      <c r="H1005" s="118">
        <v>0</v>
      </c>
      <c r="I1005" s="118">
        <v>0</v>
      </c>
      <c r="J1005" s="118">
        <v>0</v>
      </c>
      <c r="K1005" s="118">
        <v>0</v>
      </c>
      <c r="L1005" s="118">
        <v>0</v>
      </c>
      <c r="M1005" s="118">
        <v>0</v>
      </c>
      <c r="N1005" s="118">
        <v>0</v>
      </c>
      <c r="O1005" s="118">
        <v>0</v>
      </c>
      <c r="P1005" s="118">
        <v>0</v>
      </c>
      <c r="Q1005" s="118">
        <v>0</v>
      </c>
      <c r="R1005" s="118">
        <v>0</v>
      </c>
      <c r="S1005" s="118">
        <v>0</v>
      </c>
      <c r="T1005" s="118">
        <v>0</v>
      </c>
      <c r="U1005" s="118">
        <v>0</v>
      </c>
      <c r="V1005" s="118">
        <v>20.399999999999999</v>
      </c>
      <c r="W1005" s="118">
        <v>23.7</v>
      </c>
    </row>
    <row r="1006" spans="1:23" ht="13.5" customHeight="1" x14ac:dyDescent="0.25">
      <c r="A1006" s="170">
        <v>0.61458333333333304</v>
      </c>
      <c r="B1006" s="118">
        <v>35</v>
      </c>
      <c r="C1006" s="118">
        <v>0</v>
      </c>
      <c r="D1006" s="118">
        <v>1</v>
      </c>
      <c r="E1006" s="118">
        <v>8</v>
      </c>
      <c r="F1006" s="118">
        <v>16</v>
      </c>
      <c r="G1006" s="118">
        <v>9</v>
      </c>
      <c r="H1006" s="118">
        <v>1</v>
      </c>
      <c r="I1006" s="118">
        <v>0</v>
      </c>
      <c r="J1006" s="118">
        <v>0</v>
      </c>
      <c r="K1006" s="118">
        <v>0</v>
      </c>
      <c r="L1006" s="118">
        <v>0</v>
      </c>
      <c r="M1006" s="118">
        <v>0</v>
      </c>
      <c r="N1006" s="118">
        <v>0</v>
      </c>
      <c r="O1006" s="118">
        <v>0</v>
      </c>
      <c r="P1006" s="118">
        <v>0</v>
      </c>
      <c r="Q1006" s="118">
        <v>0</v>
      </c>
      <c r="R1006" s="118">
        <v>0</v>
      </c>
      <c r="S1006" s="118">
        <v>0</v>
      </c>
      <c r="T1006" s="118">
        <v>0</v>
      </c>
      <c r="U1006" s="118">
        <v>0</v>
      </c>
      <c r="V1006" s="118">
        <v>22.5</v>
      </c>
      <c r="W1006" s="118">
        <v>26.7</v>
      </c>
    </row>
    <row r="1007" spans="1:23" ht="13.5" customHeight="1" x14ac:dyDescent="0.25">
      <c r="A1007" s="170">
        <v>0.625</v>
      </c>
      <c r="B1007" s="118">
        <v>46</v>
      </c>
      <c r="C1007" s="118">
        <v>0</v>
      </c>
      <c r="D1007" s="118">
        <v>11</v>
      </c>
      <c r="E1007" s="118">
        <v>10</v>
      </c>
      <c r="F1007" s="118">
        <v>16</v>
      </c>
      <c r="G1007" s="118">
        <v>9</v>
      </c>
      <c r="H1007" s="118">
        <v>0</v>
      </c>
      <c r="I1007" s="118">
        <v>0</v>
      </c>
      <c r="J1007" s="118">
        <v>0</v>
      </c>
      <c r="K1007" s="118">
        <v>0</v>
      </c>
      <c r="L1007" s="118">
        <v>0</v>
      </c>
      <c r="M1007" s="118">
        <v>0</v>
      </c>
      <c r="N1007" s="118">
        <v>0</v>
      </c>
      <c r="O1007" s="118">
        <v>0</v>
      </c>
      <c r="P1007" s="118">
        <v>0</v>
      </c>
      <c r="Q1007" s="118">
        <v>0</v>
      </c>
      <c r="R1007" s="118">
        <v>0</v>
      </c>
      <c r="S1007" s="118">
        <v>0</v>
      </c>
      <c r="T1007" s="118">
        <v>0</v>
      </c>
      <c r="U1007" s="118">
        <v>0</v>
      </c>
      <c r="V1007" s="118">
        <v>20.3</v>
      </c>
      <c r="W1007" s="118">
        <v>27</v>
      </c>
    </row>
    <row r="1008" spans="1:23" ht="13.5" customHeight="1" x14ac:dyDescent="0.25">
      <c r="A1008" s="170">
        <v>0.63541666666666696</v>
      </c>
      <c r="B1008" s="118">
        <v>52</v>
      </c>
      <c r="C1008" s="118">
        <v>0</v>
      </c>
      <c r="D1008" s="118">
        <v>1</v>
      </c>
      <c r="E1008" s="118">
        <v>20</v>
      </c>
      <c r="F1008" s="118">
        <v>23</v>
      </c>
      <c r="G1008" s="118">
        <v>7</v>
      </c>
      <c r="H1008" s="118">
        <v>1</v>
      </c>
      <c r="I1008" s="118">
        <v>0</v>
      </c>
      <c r="J1008" s="118">
        <v>0</v>
      </c>
      <c r="K1008" s="118">
        <v>0</v>
      </c>
      <c r="L1008" s="118">
        <v>0</v>
      </c>
      <c r="M1008" s="118">
        <v>0</v>
      </c>
      <c r="N1008" s="118">
        <v>0</v>
      </c>
      <c r="O1008" s="118">
        <v>0</v>
      </c>
      <c r="P1008" s="118">
        <v>0</v>
      </c>
      <c r="Q1008" s="118">
        <v>0</v>
      </c>
      <c r="R1008" s="118">
        <v>0</v>
      </c>
      <c r="S1008" s="118">
        <v>0</v>
      </c>
      <c r="T1008" s="118">
        <v>0</v>
      </c>
      <c r="U1008" s="118">
        <v>0</v>
      </c>
      <c r="V1008" s="118">
        <v>21.5</v>
      </c>
      <c r="W1008" s="118">
        <v>25.1</v>
      </c>
    </row>
    <row r="1009" spans="1:23" ht="13.5" customHeight="1" x14ac:dyDescent="0.25">
      <c r="A1009" s="170">
        <v>0.64583333333333304</v>
      </c>
      <c r="B1009" s="118">
        <v>46</v>
      </c>
      <c r="C1009" s="118">
        <v>0</v>
      </c>
      <c r="D1009" s="118">
        <v>6</v>
      </c>
      <c r="E1009" s="118">
        <v>13</v>
      </c>
      <c r="F1009" s="118">
        <v>25</v>
      </c>
      <c r="G1009" s="118">
        <v>2</v>
      </c>
      <c r="H1009" s="118">
        <v>0</v>
      </c>
      <c r="I1009" s="118">
        <v>0</v>
      </c>
      <c r="J1009" s="118">
        <v>0</v>
      </c>
      <c r="K1009" s="118">
        <v>0</v>
      </c>
      <c r="L1009" s="118">
        <v>0</v>
      </c>
      <c r="M1009" s="118">
        <v>0</v>
      </c>
      <c r="N1009" s="118">
        <v>0</v>
      </c>
      <c r="O1009" s="118">
        <v>0</v>
      </c>
      <c r="P1009" s="118">
        <v>0</v>
      </c>
      <c r="Q1009" s="118">
        <v>0</v>
      </c>
      <c r="R1009" s="118">
        <v>0</v>
      </c>
      <c r="S1009" s="118">
        <v>0</v>
      </c>
      <c r="T1009" s="118">
        <v>0</v>
      </c>
      <c r="U1009" s="118">
        <v>0</v>
      </c>
      <c r="V1009" s="118">
        <v>19.899999999999999</v>
      </c>
      <c r="W1009" s="118">
        <v>23.3</v>
      </c>
    </row>
    <row r="1010" spans="1:23" ht="13.5" customHeight="1" x14ac:dyDescent="0.25">
      <c r="A1010" s="170">
        <v>0.65625</v>
      </c>
      <c r="B1010" s="118">
        <v>41</v>
      </c>
      <c r="C1010" s="118">
        <v>0</v>
      </c>
      <c r="D1010" s="118">
        <v>1</v>
      </c>
      <c r="E1010" s="118">
        <v>7</v>
      </c>
      <c r="F1010" s="118">
        <v>26</v>
      </c>
      <c r="G1010" s="118">
        <v>6</v>
      </c>
      <c r="H1010" s="118">
        <v>1</v>
      </c>
      <c r="I1010" s="118">
        <v>0</v>
      </c>
      <c r="J1010" s="118">
        <v>0</v>
      </c>
      <c r="K1010" s="118">
        <v>0</v>
      </c>
      <c r="L1010" s="118">
        <v>0</v>
      </c>
      <c r="M1010" s="118">
        <v>0</v>
      </c>
      <c r="N1010" s="118">
        <v>0</v>
      </c>
      <c r="O1010" s="118">
        <v>0</v>
      </c>
      <c r="P1010" s="118">
        <v>0</v>
      </c>
      <c r="Q1010" s="118">
        <v>0</v>
      </c>
      <c r="R1010" s="118">
        <v>0</v>
      </c>
      <c r="S1010" s="118">
        <v>0</v>
      </c>
      <c r="T1010" s="118">
        <v>0</v>
      </c>
      <c r="U1010" s="118">
        <v>0</v>
      </c>
      <c r="V1010" s="118">
        <v>22.5</v>
      </c>
      <c r="W1010" s="118">
        <v>25.3</v>
      </c>
    </row>
    <row r="1011" spans="1:23" ht="13.5" customHeight="1" x14ac:dyDescent="0.25">
      <c r="A1011" s="170">
        <v>0.66666666666666696</v>
      </c>
      <c r="B1011" s="118">
        <v>71</v>
      </c>
      <c r="C1011" s="118">
        <v>1</v>
      </c>
      <c r="D1011" s="118">
        <v>11</v>
      </c>
      <c r="E1011" s="118">
        <v>15</v>
      </c>
      <c r="F1011" s="118">
        <v>32</v>
      </c>
      <c r="G1011" s="118">
        <v>11</v>
      </c>
      <c r="H1011" s="118">
        <v>1</v>
      </c>
      <c r="I1011" s="118">
        <v>0</v>
      </c>
      <c r="J1011" s="118">
        <v>0</v>
      </c>
      <c r="K1011" s="118">
        <v>0</v>
      </c>
      <c r="L1011" s="118">
        <v>0</v>
      </c>
      <c r="M1011" s="118">
        <v>0</v>
      </c>
      <c r="N1011" s="118">
        <v>0</v>
      </c>
      <c r="O1011" s="118">
        <v>0</v>
      </c>
      <c r="P1011" s="118">
        <v>0</v>
      </c>
      <c r="Q1011" s="118">
        <v>0</v>
      </c>
      <c r="R1011" s="118">
        <v>0</v>
      </c>
      <c r="S1011" s="118">
        <v>0</v>
      </c>
      <c r="T1011" s="118">
        <v>0</v>
      </c>
      <c r="U1011" s="118">
        <v>0</v>
      </c>
      <c r="V1011" s="118">
        <v>20.399999999999999</v>
      </c>
      <c r="W1011" s="118">
        <v>25.9</v>
      </c>
    </row>
    <row r="1012" spans="1:23" ht="13.5" customHeight="1" x14ac:dyDescent="0.25">
      <c r="A1012" s="170">
        <v>0.67708333333333304</v>
      </c>
      <c r="B1012" s="118">
        <v>61</v>
      </c>
      <c r="C1012" s="118">
        <v>0</v>
      </c>
      <c r="D1012" s="118">
        <v>4</v>
      </c>
      <c r="E1012" s="118">
        <v>36</v>
      </c>
      <c r="F1012" s="118">
        <v>19</v>
      </c>
      <c r="G1012" s="118">
        <v>2</v>
      </c>
      <c r="H1012" s="118">
        <v>0</v>
      </c>
      <c r="I1012" s="118">
        <v>0</v>
      </c>
      <c r="J1012" s="118">
        <v>0</v>
      </c>
      <c r="K1012" s="118">
        <v>0</v>
      </c>
      <c r="L1012" s="118">
        <v>0</v>
      </c>
      <c r="M1012" s="118">
        <v>0</v>
      </c>
      <c r="N1012" s="118">
        <v>0</v>
      </c>
      <c r="O1012" s="118">
        <v>0</v>
      </c>
      <c r="P1012" s="118">
        <v>0</v>
      </c>
      <c r="Q1012" s="118">
        <v>0</v>
      </c>
      <c r="R1012" s="118">
        <v>0</v>
      </c>
      <c r="S1012" s="118">
        <v>0</v>
      </c>
      <c r="T1012" s="118">
        <v>0</v>
      </c>
      <c r="U1012" s="118">
        <v>0</v>
      </c>
      <c r="V1012" s="118">
        <v>19.3</v>
      </c>
      <c r="W1012" s="118">
        <v>22.8</v>
      </c>
    </row>
    <row r="1013" spans="1:23" ht="13.5" customHeight="1" x14ac:dyDescent="0.25">
      <c r="A1013" s="170">
        <v>0.6875</v>
      </c>
      <c r="B1013" s="118">
        <v>51</v>
      </c>
      <c r="C1013" s="118">
        <v>1</v>
      </c>
      <c r="D1013" s="118">
        <v>0</v>
      </c>
      <c r="E1013" s="118">
        <v>11</v>
      </c>
      <c r="F1013" s="118">
        <v>28</v>
      </c>
      <c r="G1013" s="118">
        <v>11</v>
      </c>
      <c r="H1013" s="118">
        <v>0</v>
      </c>
      <c r="I1013" s="118">
        <v>0</v>
      </c>
      <c r="J1013" s="118">
        <v>0</v>
      </c>
      <c r="K1013" s="118">
        <v>0</v>
      </c>
      <c r="L1013" s="118">
        <v>0</v>
      </c>
      <c r="M1013" s="118">
        <v>0</v>
      </c>
      <c r="N1013" s="118">
        <v>0</v>
      </c>
      <c r="O1013" s="118">
        <v>0</v>
      </c>
      <c r="P1013" s="118">
        <v>0</v>
      </c>
      <c r="Q1013" s="118">
        <v>0</v>
      </c>
      <c r="R1013" s="118">
        <v>0</v>
      </c>
      <c r="S1013" s="118">
        <v>0</v>
      </c>
      <c r="T1013" s="118">
        <v>0</v>
      </c>
      <c r="U1013" s="118">
        <v>0</v>
      </c>
      <c r="V1013" s="118">
        <v>22.4</v>
      </c>
      <c r="W1013" s="118">
        <v>26.1</v>
      </c>
    </row>
    <row r="1014" spans="1:23" ht="13.5" customHeight="1" x14ac:dyDescent="0.25">
      <c r="A1014" s="170">
        <v>0.69791666666666696</v>
      </c>
      <c r="B1014" s="118">
        <v>57</v>
      </c>
      <c r="C1014" s="118">
        <v>0</v>
      </c>
      <c r="D1014" s="118">
        <v>8</v>
      </c>
      <c r="E1014" s="118">
        <v>21</v>
      </c>
      <c r="F1014" s="118">
        <v>12</v>
      </c>
      <c r="G1014" s="118">
        <v>13</v>
      </c>
      <c r="H1014" s="118">
        <v>3</v>
      </c>
      <c r="I1014" s="118">
        <v>0</v>
      </c>
      <c r="J1014" s="118">
        <v>0</v>
      </c>
      <c r="K1014" s="118">
        <v>0</v>
      </c>
      <c r="L1014" s="118">
        <v>0</v>
      </c>
      <c r="M1014" s="118">
        <v>0</v>
      </c>
      <c r="N1014" s="118">
        <v>0</v>
      </c>
      <c r="O1014" s="118">
        <v>0</v>
      </c>
      <c r="P1014" s="118">
        <v>0</v>
      </c>
      <c r="Q1014" s="118">
        <v>0</v>
      </c>
      <c r="R1014" s="118">
        <v>0</v>
      </c>
      <c r="S1014" s="118">
        <v>0</v>
      </c>
      <c r="T1014" s="118">
        <v>0</v>
      </c>
      <c r="U1014" s="118">
        <v>0</v>
      </c>
      <c r="V1014" s="118">
        <v>20.9</v>
      </c>
      <c r="W1014" s="118">
        <v>25.6</v>
      </c>
    </row>
    <row r="1015" spans="1:23" ht="13.5" customHeight="1" x14ac:dyDescent="0.25">
      <c r="A1015" s="170">
        <v>0.70833333333333304</v>
      </c>
      <c r="B1015" s="118">
        <v>69</v>
      </c>
      <c r="C1015" s="118">
        <v>0</v>
      </c>
      <c r="D1015" s="118">
        <v>4</v>
      </c>
      <c r="E1015" s="118">
        <v>27</v>
      </c>
      <c r="F1015" s="118">
        <v>28</v>
      </c>
      <c r="G1015" s="118">
        <v>9</v>
      </c>
      <c r="H1015" s="118">
        <v>1</v>
      </c>
      <c r="I1015" s="118">
        <v>0</v>
      </c>
      <c r="J1015" s="118">
        <v>0</v>
      </c>
      <c r="K1015" s="118">
        <v>0</v>
      </c>
      <c r="L1015" s="118">
        <v>0</v>
      </c>
      <c r="M1015" s="118">
        <v>0</v>
      </c>
      <c r="N1015" s="118">
        <v>0</v>
      </c>
      <c r="O1015" s="118">
        <v>0</v>
      </c>
      <c r="P1015" s="118">
        <v>0</v>
      </c>
      <c r="Q1015" s="118">
        <v>0</v>
      </c>
      <c r="R1015" s="118">
        <v>0</v>
      </c>
      <c r="S1015" s="118">
        <v>0</v>
      </c>
      <c r="T1015" s="118">
        <v>0</v>
      </c>
      <c r="U1015" s="118">
        <v>0</v>
      </c>
      <c r="V1015" s="118">
        <v>20.5</v>
      </c>
      <c r="W1015" s="118">
        <v>25</v>
      </c>
    </row>
    <row r="1016" spans="1:23" ht="13.5" customHeight="1" x14ac:dyDescent="0.25">
      <c r="A1016" s="170">
        <v>0.71875</v>
      </c>
      <c r="B1016" s="118">
        <v>52</v>
      </c>
      <c r="C1016" s="118">
        <v>1</v>
      </c>
      <c r="D1016" s="118">
        <v>3</v>
      </c>
      <c r="E1016" s="118">
        <v>12</v>
      </c>
      <c r="F1016" s="118">
        <v>29</v>
      </c>
      <c r="G1016" s="118">
        <v>6</v>
      </c>
      <c r="H1016" s="118">
        <v>1</v>
      </c>
      <c r="I1016" s="118">
        <v>0</v>
      </c>
      <c r="J1016" s="118">
        <v>0</v>
      </c>
      <c r="K1016" s="118">
        <v>0</v>
      </c>
      <c r="L1016" s="118">
        <v>0</v>
      </c>
      <c r="M1016" s="118">
        <v>0</v>
      </c>
      <c r="N1016" s="118">
        <v>0</v>
      </c>
      <c r="O1016" s="118">
        <v>0</v>
      </c>
      <c r="P1016" s="118">
        <v>0</v>
      </c>
      <c r="Q1016" s="118">
        <v>0</v>
      </c>
      <c r="R1016" s="118">
        <v>0</v>
      </c>
      <c r="S1016" s="118">
        <v>0</v>
      </c>
      <c r="T1016" s="118">
        <v>0</v>
      </c>
      <c r="U1016" s="118">
        <v>0</v>
      </c>
      <c r="V1016" s="118">
        <v>21</v>
      </c>
      <c r="W1016" s="118">
        <v>24.8</v>
      </c>
    </row>
    <row r="1017" spans="1:23" ht="13.5" customHeight="1" x14ac:dyDescent="0.25">
      <c r="A1017" s="170">
        <v>0.72916666666666696</v>
      </c>
      <c r="B1017" s="118">
        <v>52</v>
      </c>
      <c r="C1017" s="118">
        <v>0</v>
      </c>
      <c r="D1017" s="118">
        <v>4</v>
      </c>
      <c r="E1017" s="118">
        <v>19</v>
      </c>
      <c r="F1017" s="118">
        <v>22</v>
      </c>
      <c r="G1017" s="118">
        <v>6</v>
      </c>
      <c r="H1017" s="118">
        <v>1</v>
      </c>
      <c r="I1017" s="118">
        <v>0</v>
      </c>
      <c r="J1017" s="118">
        <v>0</v>
      </c>
      <c r="K1017" s="118">
        <v>0</v>
      </c>
      <c r="L1017" s="118">
        <v>0</v>
      </c>
      <c r="M1017" s="118">
        <v>0</v>
      </c>
      <c r="N1017" s="118">
        <v>0</v>
      </c>
      <c r="O1017" s="118">
        <v>0</v>
      </c>
      <c r="P1017" s="118">
        <v>0</v>
      </c>
      <c r="Q1017" s="118">
        <v>0</v>
      </c>
      <c r="R1017" s="118">
        <v>0</v>
      </c>
      <c r="S1017" s="118">
        <v>0</v>
      </c>
      <c r="T1017" s="118">
        <v>0</v>
      </c>
      <c r="U1017" s="118">
        <v>0</v>
      </c>
      <c r="V1017" s="118">
        <v>20.6</v>
      </c>
      <c r="W1017" s="118">
        <v>24.3</v>
      </c>
    </row>
    <row r="1018" spans="1:23" ht="13.5" customHeight="1" x14ac:dyDescent="0.25">
      <c r="A1018" s="170">
        <v>0.73958333333333304</v>
      </c>
      <c r="B1018" s="118">
        <v>38</v>
      </c>
      <c r="C1018" s="118">
        <v>2</v>
      </c>
      <c r="D1018" s="118">
        <v>0</v>
      </c>
      <c r="E1018" s="118">
        <v>10</v>
      </c>
      <c r="F1018" s="118">
        <v>15</v>
      </c>
      <c r="G1018" s="118">
        <v>11</v>
      </c>
      <c r="H1018" s="118">
        <v>0</v>
      </c>
      <c r="I1018" s="118">
        <v>0</v>
      </c>
      <c r="J1018" s="118">
        <v>0</v>
      </c>
      <c r="K1018" s="118">
        <v>0</v>
      </c>
      <c r="L1018" s="118">
        <v>0</v>
      </c>
      <c r="M1018" s="118">
        <v>0</v>
      </c>
      <c r="N1018" s="118">
        <v>0</v>
      </c>
      <c r="O1018" s="118">
        <v>0</v>
      </c>
      <c r="P1018" s="118">
        <v>0</v>
      </c>
      <c r="Q1018" s="118">
        <v>0</v>
      </c>
      <c r="R1018" s="118">
        <v>0</v>
      </c>
      <c r="S1018" s="118">
        <v>0</v>
      </c>
      <c r="T1018" s="118">
        <v>0</v>
      </c>
      <c r="U1018" s="118">
        <v>0</v>
      </c>
      <c r="V1018" s="118">
        <v>22.2</v>
      </c>
      <c r="W1018" s="118">
        <v>26.8</v>
      </c>
    </row>
    <row r="1019" spans="1:23" ht="13.5" customHeight="1" x14ac:dyDescent="0.25">
      <c r="A1019" s="170">
        <v>0.75</v>
      </c>
      <c r="B1019" s="118">
        <v>56</v>
      </c>
      <c r="C1019" s="118">
        <v>1</v>
      </c>
      <c r="D1019" s="118">
        <v>8</v>
      </c>
      <c r="E1019" s="118">
        <v>20</v>
      </c>
      <c r="F1019" s="118">
        <v>23</v>
      </c>
      <c r="G1019" s="118">
        <v>3</v>
      </c>
      <c r="H1019" s="118">
        <v>1</v>
      </c>
      <c r="I1019" s="118">
        <v>0</v>
      </c>
      <c r="J1019" s="118">
        <v>0</v>
      </c>
      <c r="K1019" s="118">
        <v>0</v>
      </c>
      <c r="L1019" s="118">
        <v>0</v>
      </c>
      <c r="M1019" s="118">
        <v>0</v>
      </c>
      <c r="N1019" s="118">
        <v>0</v>
      </c>
      <c r="O1019" s="118">
        <v>0</v>
      </c>
      <c r="P1019" s="118">
        <v>0</v>
      </c>
      <c r="Q1019" s="118">
        <v>0</v>
      </c>
      <c r="R1019" s="118">
        <v>0</v>
      </c>
      <c r="S1019" s="118">
        <v>0</v>
      </c>
      <c r="T1019" s="118">
        <v>0</v>
      </c>
      <c r="U1019" s="118">
        <v>0</v>
      </c>
      <c r="V1019" s="118">
        <v>19.600000000000001</v>
      </c>
      <c r="W1019" s="118">
        <v>23.8</v>
      </c>
    </row>
    <row r="1020" spans="1:23" ht="13.5" customHeight="1" x14ac:dyDescent="0.25">
      <c r="A1020" s="170">
        <v>0.76041666666666696</v>
      </c>
      <c r="B1020" s="118">
        <v>52</v>
      </c>
      <c r="C1020" s="118">
        <v>3</v>
      </c>
      <c r="D1020" s="118">
        <v>0</v>
      </c>
      <c r="E1020" s="118">
        <v>15</v>
      </c>
      <c r="F1020" s="118">
        <v>28</v>
      </c>
      <c r="G1020" s="118">
        <v>4</v>
      </c>
      <c r="H1020" s="118">
        <v>2</v>
      </c>
      <c r="I1020" s="118">
        <v>0</v>
      </c>
      <c r="J1020" s="118">
        <v>0</v>
      </c>
      <c r="K1020" s="118">
        <v>0</v>
      </c>
      <c r="L1020" s="118">
        <v>0</v>
      </c>
      <c r="M1020" s="118">
        <v>0</v>
      </c>
      <c r="N1020" s="118">
        <v>0</v>
      </c>
      <c r="O1020" s="118">
        <v>0</v>
      </c>
      <c r="P1020" s="118">
        <v>0</v>
      </c>
      <c r="Q1020" s="118">
        <v>0</v>
      </c>
      <c r="R1020" s="118">
        <v>0</v>
      </c>
      <c r="S1020" s="118">
        <v>0</v>
      </c>
      <c r="T1020" s="118">
        <v>0</v>
      </c>
      <c r="U1020" s="118">
        <v>0</v>
      </c>
      <c r="V1020" s="118">
        <v>20.9</v>
      </c>
      <c r="W1020" s="118">
        <v>23.9</v>
      </c>
    </row>
    <row r="1021" spans="1:23" ht="13.5" customHeight="1" x14ac:dyDescent="0.25">
      <c r="A1021" s="170">
        <v>0.77083333333333304</v>
      </c>
      <c r="B1021" s="118">
        <v>41</v>
      </c>
      <c r="C1021" s="118">
        <v>0</v>
      </c>
      <c r="D1021" s="118">
        <v>4</v>
      </c>
      <c r="E1021" s="118">
        <v>16</v>
      </c>
      <c r="F1021" s="118">
        <v>20</v>
      </c>
      <c r="G1021" s="118">
        <v>1</v>
      </c>
      <c r="H1021" s="118">
        <v>0</v>
      </c>
      <c r="I1021" s="118">
        <v>0</v>
      </c>
      <c r="J1021" s="118">
        <v>0</v>
      </c>
      <c r="K1021" s="118">
        <v>0</v>
      </c>
      <c r="L1021" s="118">
        <v>0</v>
      </c>
      <c r="M1021" s="118">
        <v>0</v>
      </c>
      <c r="N1021" s="118">
        <v>0</v>
      </c>
      <c r="O1021" s="118">
        <v>0</v>
      </c>
      <c r="P1021" s="118">
        <v>0</v>
      </c>
      <c r="Q1021" s="118">
        <v>0</v>
      </c>
      <c r="R1021" s="118">
        <v>0</v>
      </c>
      <c r="S1021" s="118">
        <v>0</v>
      </c>
      <c r="T1021" s="118">
        <v>0</v>
      </c>
      <c r="U1021" s="118">
        <v>0</v>
      </c>
      <c r="V1021" s="118">
        <v>19.8</v>
      </c>
      <c r="W1021" s="118">
        <v>22.9</v>
      </c>
    </row>
    <row r="1022" spans="1:23" ht="13.5" customHeight="1" x14ac:dyDescent="0.25">
      <c r="A1022" s="170">
        <v>0.78125</v>
      </c>
      <c r="B1022" s="118">
        <v>50</v>
      </c>
      <c r="C1022" s="118">
        <v>0</v>
      </c>
      <c r="D1022" s="118">
        <v>4</v>
      </c>
      <c r="E1022" s="118">
        <v>22</v>
      </c>
      <c r="F1022" s="118">
        <v>16</v>
      </c>
      <c r="G1022" s="118">
        <v>8</v>
      </c>
      <c r="H1022" s="118">
        <v>0</v>
      </c>
      <c r="I1022" s="118">
        <v>0</v>
      </c>
      <c r="J1022" s="118">
        <v>0</v>
      </c>
      <c r="K1022" s="118">
        <v>0</v>
      </c>
      <c r="L1022" s="118">
        <v>0</v>
      </c>
      <c r="M1022" s="118">
        <v>0</v>
      </c>
      <c r="N1022" s="118">
        <v>0</v>
      </c>
      <c r="O1022" s="118">
        <v>0</v>
      </c>
      <c r="P1022" s="118">
        <v>0</v>
      </c>
      <c r="Q1022" s="118">
        <v>0</v>
      </c>
      <c r="R1022" s="118">
        <v>0</v>
      </c>
      <c r="S1022" s="118">
        <v>0</v>
      </c>
      <c r="T1022" s="118">
        <v>0</v>
      </c>
      <c r="U1022" s="118">
        <v>0</v>
      </c>
      <c r="V1022" s="118">
        <v>20</v>
      </c>
      <c r="W1022" s="118">
        <v>25.2</v>
      </c>
    </row>
    <row r="1023" spans="1:23" ht="13.5" customHeight="1" x14ac:dyDescent="0.25">
      <c r="A1023" s="170">
        <v>0.79166666666666696</v>
      </c>
      <c r="B1023" s="118">
        <v>69</v>
      </c>
      <c r="C1023" s="118">
        <v>0</v>
      </c>
      <c r="D1023" s="118">
        <v>5</v>
      </c>
      <c r="E1023" s="118">
        <v>32</v>
      </c>
      <c r="F1023" s="118">
        <v>29</v>
      </c>
      <c r="G1023" s="118">
        <v>3</v>
      </c>
      <c r="H1023" s="118">
        <v>0</v>
      </c>
      <c r="I1023" s="118">
        <v>0</v>
      </c>
      <c r="J1023" s="118">
        <v>0</v>
      </c>
      <c r="K1023" s="118">
        <v>0</v>
      </c>
      <c r="L1023" s="118">
        <v>0</v>
      </c>
      <c r="M1023" s="118">
        <v>0</v>
      </c>
      <c r="N1023" s="118">
        <v>0</v>
      </c>
      <c r="O1023" s="118">
        <v>0</v>
      </c>
      <c r="P1023" s="118">
        <v>0</v>
      </c>
      <c r="Q1023" s="118">
        <v>0</v>
      </c>
      <c r="R1023" s="118">
        <v>0</v>
      </c>
      <c r="S1023" s="118">
        <v>0</v>
      </c>
      <c r="T1023" s="118">
        <v>0</v>
      </c>
      <c r="U1023" s="118">
        <v>0</v>
      </c>
      <c r="V1023" s="118">
        <v>19.7</v>
      </c>
      <c r="W1023" s="118">
        <v>23.5</v>
      </c>
    </row>
    <row r="1024" spans="1:23" ht="13.5" customHeight="1" x14ac:dyDescent="0.25">
      <c r="A1024" s="170">
        <v>0.80208333333333304</v>
      </c>
      <c r="B1024" s="118">
        <v>30</v>
      </c>
      <c r="C1024" s="118">
        <v>0</v>
      </c>
      <c r="D1024" s="118">
        <v>2</v>
      </c>
      <c r="E1024" s="118">
        <v>5</v>
      </c>
      <c r="F1024" s="118">
        <v>17</v>
      </c>
      <c r="G1024" s="118">
        <v>6</v>
      </c>
      <c r="H1024" s="118">
        <v>0</v>
      </c>
      <c r="I1024" s="118">
        <v>0</v>
      </c>
      <c r="J1024" s="118">
        <v>0</v>
      </c>
      <c r="K1024" s="118">
        <v>0</v>
      </c>
      <c r="L1024" s="118">
        <v>0</v>
      </c>
      <c r="M1024" s="118">
        <v>0</v>
      </c>
      <c r="N1024" s="118">
        <v>0</v>
      </c>
      <c r="O1024" s="118">
        <v>0</v>
      </c>
      <c r="P1024" s="118">
        <v>0</v>
      </c>
      <c r="Q1024" s="118">
        <v>0</v>
      </c>
      <c r="R1024" s="118">
        <v>0</v>
      </c>
      <c r="S1024" s="118">
        <v>0</v>
      </c>
      <c r="T1024" s="118">
        <v>0</v>
      </c>
      <c r="U1024" s="118">
        <v>0</v>
      </c>
      <c r="V1024" s="118">
        <v>21.5</v>
      </c>
      <c r="W1024" s="118">
        <v>25.5</v>
      </c>
    </row>
    <row r="1025" spans="1:23" ht="13.5" customHeight="1" x14ac:dyDescent="0.25">
      <c r="A1025" s="170">
        <v>0.8125</v>
      </c>
      <c r="B1025" s="118">
        <v>38</v>
      </c>
      <c r="C1025" s="118">
        <v>3</v>
      </c>
      <c r="D1025" s="118">
        <v>5</v>
      </c>
      <c r="E1025" s="118">
        <v>10</v>
      </c>
      <c r="F1025" s="118">
        <v>17</v>
      </c>
      <c r="G1025" s="118">
        <v>2</v>
      </c>
      <c r="H1025" s="118">
        <v>1</v>
      </c>
      <c r="I1025" s="118">
        <v>0</v>
      </c>
      <c r="J1025" s="118">
        <v>0</v>
      </c>
      <c r="K1025" s="118">
        <v>0</v>
      </c>
      <c r="L1025" s="118">
        <v>0</v>
      </c>
      <c r="M1025" s="118">
        <v>0</v>
      </c>
      <c r="N1025" s="118">
        <v>0</v>
      </c>
      <c r="O1025" s="118">
        <v>0</v>
      </c>
      <c r="P1025" s="118">
        <v>0</v>
      </c>
      <c r="Q1025" s="118">
        <v>0</v>
      </c>
      <c r="R1025" s="118">
        <v>0</v>
      </c>
      <c r="S1025" s="118">
        <v>0</v>
      </c>
      <c r="T1025" s="118">
        <v>0</v>
      </c>
      <c r="U1025" s="118">
        <v>0</v>
      </c>
      <c r="V1025" s="118">
        <v>19.2</v>
      </c>
      <c r="W1025" s="118">
        <v>24</v>
      </c>
    </row>
    <row r="1026" spans="1:23" ht="13.5" customHeight="1" x14ac:dyDescent="0.25">
      <c r="A1026" s="170">
        <v>0.82291666666666696</v>
      </c>
      <c r="B1026" s="118">
        <v>34</v>
      </c>
      <c r="C1026" s="118">
        <v>0</v>
      </c>
      <c r="D1026" s="118">
        <v>4</v>
      </c>
      <c r="E1026" s="118">
        <v>5</v>
      </c>
      <c r="F1026" s="118">
        <v>17</v>
      </c>
      <c r="G1026" s="118">
        <v>7</v>
      </c>
      <c r="H1026" s="118">
        <v>1</v>
      </c>
      <c r="I1026" s="118">
        <v>0</v>
      </c>
      <c r="J1026" s="118">
        <v>0</v>
      </c>
      <c r="K1026" s="118">
        <v>0</v>
      </c>
      <c r="L1026" s="118">
        <v>0</v>
      </c>
      <c r="M1026" s="118">
        <v>0</v>
      </c>
      <c r="N1026" s="118">
        <v>0</v>
      </c>
      <c r="O1026" s="118">
        <v>0</v>
      </c>
      <c r="P1026" s="118">
        <v>0</v>
      </c>
      <c r="Q1026" s="118">
        <v>0</v>
      </c>
      <c r="R1026" s="118">
        <v>0</v>
      </c>
      <c r="S1026" s="118">
        <v>0</v>
      </c>
      <c r="T1026" s="118">
        <v>0</v>
      </c>
      <c r="U1026" s="118">
        <v>0</v>
      </c>
      <c r="V1026" s="118">
        <v>21.7</v>
      </c>
      <c r="W1026" s="118">
        <v>27.4</v>
      </c>
    </row>
    <row r="1027" spans="1:23" ht="13.5" customHeight="1" x14ac:dyDescent="0.25">
      <c r="A1027" s="170">
        <v>0.83333333333333304</v>
      </c>
      <c r="B1027" s="118">
        <v>19</v>
      </c>
      <c r="C1027" s="118">
        <v>0</v>
      </c>
      <c r="D1027" s="118">
        <v>2</v>
      </c>
      <c r="E1027" s="118">
        <v>6</v>
      </c>
      <c r="F1027" s="118">
        <v>8</v>
      </c>
      <c r="G1027" s="118">
        <v>3</v>
      </c>
      <c r="H1027" s="118">
        <v>0</v>
      </c>
      <c r="I1027" s="118">
        <v>0</v>
      </c>
      <c r="J1027" s="118">
        <v>0</v>
      </c>
      <c r="K1027" s="118">
        <v>0</v>
      </c>
      <c r="L1027" s="118">
        <v>0</v>
      </c>
      <c r="M1027" s="118">
        <v>0</v>
      </c>
      <c r="N1027" s="118">
        <v>0</v>
      </c>
      <c r="O1027" s="118">
        <v>0</v>
      </c>
      <c r="P1027" s="118">
        <v>0</v>
      </c>
      <c r="Q1027" s="118">
        <v>0</v>
      </c>
      <c r="R1027" s="118">
        <v>0</v>
      </c>
      <c r="S1027" s="118">
        <v>0</v>
      </c>
      <c r="T1027" s="118">
        <v>0</v>
      </c>
      <c r="U1027" s="118">
        <v>0</v>
      </c>
      <c r="V1027" s="118">
        <v>20.7</v>
      </c>
      <c r="W1027" s="118">
        <v>25.7</v>
      </c>
    </row>
    <row r="1028" spans="1:23" ht="13.5" customHeight="1" x14ac:dyDescent="0.25">
      <c r="A1028" s="170">
        <v>0.84375</v>
      </c>
      <c r="B1028" s="118">
        <v>27</v>
      </c>
      <c r="C1028" s="118">
        <v>0</v>
      </c>
      <c r="D1028" s="118">
        <v>0</v>
      </c>
      <c r="E1028" s="118">
        <v>1</v>
      </c>
      <c r="F1028" s="118">
        <v>12</v>
      </c>
      <c r="G1028" s="118">
        <v>14</v>
      </c>
      <c r="H1028" s="118">
        <v>0</v>
      </c>
      <c r="I1028" s="118">
        <v>0</v>
      </c>
      <c r="J1028" s="118">
        <v>0</v>
      </c>
      <c r="K1028" s="118">
        <v>0</v>
      </c>
      <c r="L1028" s="118">
        <v>0</v>
      </c>
      <c r="M1028" s="118">
        <v>0</v>
      </c>
      <c r="N1028" s="118">
        <v>0</v>
      </c>
      <c r="O1028" s="118">
        <v>0</v>
      </c>
      <c r="P1028" s="118">
        <v>0</v>
      </c>
      <c r="Q1028" s="118">
        <v>0</v>
      </c>
      <c r="R1028" s="118">
        <v>0</v>
      </c>
      <c r="S1028" s="118">
        <v>0</v>
      </c>
      <c r="T1028" s="118">
        <v>0</v>
      </c>
      <c r="U1028" s="118">
        <v>0</v>
      </c>
      <c r="V1028" s="118">
        <v>25.1</v>
      </c>
      <c r="W1028" s="118">
        <v>28.6</v>
      </c>
    </row>
    <row r="1029" spans="1:23" ht="13.5" customHeight="1" x14ac:dyDescent="0.25">
      <c r="A1029" s="170">
        <v>0.85416666666666696</v>
      </c>
      <c r="B1029" s="118">
        <v>15</v>
      </c>
      <c r="C1029" s="118">
        <v>0</v>
      </c>
      <c r="D1029" s="118">
        <v>1</v>
      </c>
      <c r="E1029" s="118">
        <v>4</v>
      </c>
      <c r="F1029" s="118">
        <v>6</v>
      </c>
      <c r="G1029" s="118">
        <v>4</v>
      </c>
      <c r="H1029" s="118">
        <v>0</v>
      </c>
      <c r="I1029" s="118">
        <v>0</v>
      </c>
      <c r="J1029" s="118">
        <v>0</v>
      </c>
      <c r="K1029" s="118">
        <v>0</v>
      </c>
      <c r="L1029" s="118">
        <v>0</v>
      </c>
      <c r="M1029" s="118">
        <v>0</v>
      </c>
      <c r="N1029" s="118">
        <v>0</v>
      </c>
      <c r="O1029" s="118">
        <v>0</v>
      </c>
      <c r="P1029" s="118">
        <v>0</v>
      </c>
      <c r="Q1029" s="118">
        <v>0</v>
      </c>
      <c r="R1029" s="118">
        <v>0</v>
      </c>
      <c r="S1029" s="118">
        <v>0</v>
      </c>
      <c r="T1029" s="118">
        <v>0</v>
      </c>
      <c r="U1029" s="118">
        <v>0</v>
      </c>
      <c r="V1029" s="118">
        <v>22.3</v>
      </c>
      <c r="W1029" s="118">
        <v>29.1</v>
      </c>
    </row>
    <row r="1030" spans="1:23" ht="13.5" customHeight="1" x14ac:dyDescent="0.25">
      <c r="A1030" s="170">
        <v>0.86458333333333304</v>
      </c>
      <c r="B1030" s="118">
        <v>21</v>
      </c>
      <c r="C1030" s="118">
        <v>0</v>
      </c>
      <c r="D1030" s="118">
        <v>0</v>
      </c>
      <c r="E1030" s="118">
        <v>4</v>
      </c>
      <c r="F1030" s="118">
        <v>13</v>
      </c>
      <c r="G1030" s="118">
        <v>4</v>
      </c>
      <c r="H1030" s="118">
        <v>0</v>
      </c>
      <c r="I1030" s="118">
        <v>0</v>
      </c>
      <c r="J1030" s="118">
        <v>0</v>
      </c>
      <c r="K1030" s="118">
        <v>0</v>
      </c>
      <c r="L1030" s="118">
        <v>0</v>
      </c>
      <c r="M1030" s="118">
        <v>0</v>
      </c>
      <c r="N1030" s="118">
        <v>0</v>
      </c>
      <c r="O1030" s="118">
        <v>0</v>
      </c>
      <c r="P1030" s="118">
        <v>0</v>
      </c>
      <c r="Q1030" s="118">
        <v>0</v>
      </c>
      <c r="R1030" s="118">
        <v>0</v>
      </c>
      <c r="S1030" s="118">
        <v>0</v>
      </c>
      <c r="T1030" s="118">
        <v>0</v>
      </c>
      <c r="U1030" s="118">
        <v>0</v>
      </c>
      <c r="V1030" s="118">
        <v>22.5</v>
      </c>
      <c r="W1030" s="118">
        <v>25.2</v>
      </c>
    </row>
    <row r="1031" spans="1:23" ht="13.5" customHeight="1" x14ac:dyDescent="0.25">
      <c r="A1031" s="170">
        <v>0.875</v>
      </c>
      <c r="B1031" s="118">
        <v>16</v>
      </c>
      <c r="C1031" s="118">
        <v>1</v>
      </c>
      <c r="D1031" s="118">
        <v>3</v>
      </c>
      <c r="E1031" s="118">
        <v>2</v>
      </c>
      <c r="F1031" s="118">
        <v>6</v>
      </c>
      <c r="G1031" s="118">
        <v>4</v>
      </c>
      <c r="H1031" s="118">
        <v>0</v>
      </c>
      <c r="I1031" s="118">
        <v>0</v>
      </c>
      <c r="J1031" s="118">
        <v>0</v>
      </c>
      <c r="K1031" s="118">
        <v>0</v>
      </c>
      <c r="L1031" s="118">
        <v>0</v>
      </c>
      <c r="M1031" s="118">
        <v>0</v>
      </c>
      <c r="N1031" s="118">
        <v>0</v>
      </c>
      <c r="O1031" s="118">
        <v>0</v>
      </c>
      <c r="P1031" s="118">
        <v>0</v>
      </c>
      <c r="Q1031" s="118">
        <v>0</v>
      </c>
      <c r="R1031" s="118">
        <v>0</v>
      </c>
      <c r="S1031" s="118">
        <v>0</v>
      </c>
      <c r="T1031" s="118">
        <v>0</v>
      </c>
      <c r="U1031" s="118">
        <v>0</v>
      </c>
      <c r="V1031" s="118">
        <v>20.399999999999999</v>
      </c>
      <c r="W1031" s="118">
        <v>25.8</v>
      </c>
    </row>
    <row r="1032" spans="1:23" ht="13.5" customHeight="1" x14ac:dyDescent="0.25">
      <c r="A1032" s="170">
        <v>0.88541666666666696</v>
      </c>
      <c r="B1032" s="118">
        <v>29</v>
      </c>
      <c r="C1032" s="118">
        <v>0</v>
      </c>
      <c r="D1032" s="118">
        <v>0</v>
      </c>
      <c r="E1032" s="118">
        <v>2</v>
      </c>
      <c r="F1032" s="118">
        <v>21</v>
      </c>
      <c r="G1032" s="118">
        <v>5</v>
      </c>
      <c r="H1032" s="118">
        <v>1</v>
      </c>
      <c r="I1032" s="118">
        <v>0</v>
      </c>
      <c r="J1032" s="118">
        <v>0</v>
      </c>
      <c r="K1032" s="118">
        <v>0</v>
      </c>
      <c r="L1032" s="118">
        <v>0</v>
      </c>
      <c r="M1032" s="118">
        <v>0</v>
      </c>
      <c r="N1032" s="118">
        <v>0</v>
      </c>
      <c r="O1032" s="118">
        <v>0</v>
      </c>
      <c r="P1032" s="118">
        <v>0</v>
      </c>
      <c r="Q1032" s="118">
        <v>0</v>
      </c>
      <c r="R1032" s="118">
        <v>0</v>
      </c>
      <c r="S1032" s="118">
        <v>0</v>
      </c>
      <c r="T1032" s="118">
        <v>0</v>
      </c>
      <c r="U1032" s="118">
        <v>0</v>
      </c>
      <c r="V1032" s="118">
        <v>23.5</v>
      </c>
      <c r="W1032" s="118">
        <v>26.4</v>
      </c>
    </row>
    <row r="1033" spans="1:23" ht="13.5" customHeight="1" x14ac:dyDescent="0.25">
      <c r="A1033" s="170">
        <v>0.89583333333333304</v>
      </c>
      <c r="B1033" s="118">
        <v>15</v>
      </c>
      <c r="C1033" s="118">
        <v>0</v>
      </c>
      <c r="D1033" s="118">
        <v>0</v>
      </c>
      <c r="E1033" s="118">
        <v>4</v>
      </c>
      <c r="F1033" s="118">
        <v>5</v>
      </c>
      <c r="G1033" s="118">
        <v>3</v>
      </c>
      <c r="H1033" s="118">
        <v>3</v>
      </c>
      <c r="I1033" s="118">
        <v>0</v>
      </c>
      <c r="J1033" s="118">
        <v>0</v>
      </c>
      <c r="K1033" s="118">
        <v>0</v>
      </c>
      <c r="L1033" s="118">
        <v>0</v>
      </c>
      <c r="M1033" s="118">
        <v>0</v>
      </c>
      <c r="N1033" s="118">
        <v>0</v>
      </c>
      <c r="O1033" s="118">
        <v>0</v>
      </c>
      <c r="P1033" s="118">
        <v>0</v>
      </c>
      <c r="Q1033" s="118">
        <v>0</v>
      </c>
      <c r="R1033" s="118">
        <v>0</v>
      </c>
      <c r="S1033" s="118">
        <v>0</v>
      </c>
      <c r="T1033" s="118">
        <v>0</v>
      </c>
      <c r="U1033" s="118">
        <v>0</v>
      </c>
      <c r="V1033" s="118">
        <v>24.4</v>
      </c>
      <c r="W1033" s="118">
        <v>30.8</v>
      </c>
    </row>
    <row r="1034" spans="1:23" ht="13.5" customHeight="1" x14ac:dyDescent="0.25">
      <c r="A1034" s="170">
        <v>0.90625</v>
      </c>
      <c r="B1034" s="118">
        <v>16</v>
      </c>
      <c r="C1034" s="118">
        <v>0</v>
      </c>
      <c r="D1034" s="118">
        <v>2</v>
      </c>
      <c r="E1034" s="118">
        <v>5</v>
      </c>
      <c r="F1034" s="118">
        <v>6</v>
      </c>
      <c r="G1034" s="118">
        <v>2</v>
      </c>
      <c r="H1034" s="118">
        <v>1</v>
      </c>
      <c r="I1034" s="118">
        <v>0</v>
      </c>
      <c r="J1034" s="118">
        <v>0</v>
      </c>
      <c r="K1034" s="118">
        <v>0</v>
      </c>
      <c r="L1034" s="118">
        <v>0</v>
      </c>
      <c r="M1034" s="118">
        <v>0</v>
      </c>
      <c r="N1034" s="118">
        <v>0</v>
      </c>
      <c r="O1034" s="118">
        <v>0</v>
      </c>
      <c r="P1034" s="118">
        <v>0</v>
      </c>
      <c r="Q1034" s="118">
        <v>0</v>
      </c>
      <c r="R1034" s="118">
        <v>0</v>
      </c>
      <c r="S1034" s="118">
        <v>0</v>
      </c>
      <c r="T1034" s="118">
        <v>0</v>
      </c>
      <c r="U1034" s="118">
        <v>0</v>
      </c>
      <c r="V1034" s="118">
        <v>21</v>
      </c>
      <c r="W1034" s="118">
        <v>27.3</v>
      </c>
    </row>
    <row r="1035" spans="1:23" ht="13.5" customHeight="1" x14ac:dyDescent="0.25">
      <c r="A1035" s="170">
        <v>0.91666666666666696</v>
      </c>
      <c r="B1035" s="118">
        <v>14</v>
      </c>
      <c r="C1035" s="118">
        <v>0</v>
      </c>
      <c r="D1035" s="118">
        <v>1</v>
      </c>
      <c r="E1035" s="118">
        <v>1</v>
      </c>
      <c r="F1035" s="118">
        <v>4</v>
      </c>
      <c r="G1035" s="118">
        <v>7</v>
      </c>
      <c r="H1035" s="118">
        <v>0</v>
      </c>
      <c r="I1035" s="118">
        <v>1</v>
      </c>
      <c r="J1035" s="118">
        <v>0</v>
      </c>
      <c r="K1035" s="118">
        <v>0</v>
      </c>
      <c r="L1035" s="118">
        <v>0</v>
      </c>
      <c r="M1035" s="118">
        <v>0</v>
      </c>
      <c r="N1035" s="118">
        <v>0</v>
      </c>
      <c r="O1035" s="118">
        <v>0</v>
      </c>
      <c r="P1035" s="118">
        <v>0</v>
      </c>
      <c r="Q1035" s="118">
        <v>0</v>
      </c>
      <c r="R1035" s="118">
        <v>0</v>
      </c>
      <c r="S1035" s="118">
        <v>0</v>
      </c>
      <c r="T1035" s="118">
        <v>0</v>
      </c>
      <c r="U1035" s="118">
        <v>0</v>
      </c>
      <c r="V1035" s="118">
        <v>25</v>
      </c>
      <c r="W1035" s="118">
        <v>29.6</v>
      </c>
    </row>
    <row r="1036" spans="1:23" ht="13.5" customHeight="1" x14ac:dyDescent="0.25">
      <c r="A1036" s="170">
        <v>0.92708333333333304</v>
      </c>
      <c r="B1036" s="118">
        <v>15</v>
      </c>
      <c r="C1036" s="118">
        <v>0</v>
      </c>
      <c r="D1036" s="118">
        <v>1</v>
      </c>
      <c r="E1036" s="118">
        <v>2</v>
      </c>
      <c r="F1036" s="118">
        <v>9</v>
      </c>
      <c r="G1036" s="118">
        <v>2</v>
      </c>
      <c r="H1036" s="118">
        <v>1</v>
      </c>
      <c r="I1036" s="118">
        <v>0</v>
      </c>
      <c r="J1036" s="118">
        <v>0</v>
      </c>
      <c r="K1036" s="118">
        <v>0</v>
      </c>
      <c r="L1036" s="118">
        <v>0</v>
      </c>
      <c r="M1036" s="118">
        <v>0</v>
      </c>
      <c r="N1036" s="118">
        <v>0</v>
      </c>
      <c r="O1036" s="118">
        <v>0</v>
      </c>
      <c r="P1036" s="118">
        <v>0</v>
      </c>
      <c r="Q1036" s="118">
        <v>0</v>
      </c>
      <c r="R1036" s="118">
        <v>0</v>
      </c>
      <c r="S1036" s="118">
        <v>0</v>
      </c>
      <c r="T1036" s="118">
        <v>0</v>
      </c>
      <c r="U1036" s="118">
        <v>0</v>
      </c>
      <c r="V1036" s="118">
        <v>22.3</v>
      </c>
      <c r="W1036" s="118">
        <v>27</v>
      </c>
    </row>
    <row r="1037" spans="1:23" ht="13.5" customHeight="1" x14ac:dyDescent="0.25">
      <c r="A1037" s="170">
        <v>0.9375</v>
      </c>
      <c r="B1037" s="118">
        <v>5</v>
      </c>
      <c r="C1037" s="118">
        <v>0</v>
      </c>
      <c r="D1037" s="118">
        <v>0</v>
      </c>
      <c r="E1037" s="118">
        <v>3</v>
      </c>
      <c r="F1037" s="118">
        <v>0</v>
      </c>
      <c r="G1037" s="118">
        <v>1</v>
      </c>
      <c r="H1037" s="118">
        <v>0</v>
      </c>
      <c r="I1037" s="118">
        <v>1</v>
      </c>
      <c r="J1037" s="118">
        <v>0</v>
      </c>
      <c r="K1037" s="118">
        <v>0</v>
      </c>
      <c r="L1037" s="118">
        <v>0</v>
      </c>
      <c r="M1037" s="118">
        <v>0</v>
      </c>
      <c r="N1037" s="118">
        <v>0</v>
      </c>
      <c r="O1037" s="118">
        <v>0</v>
      </c>
      <c r="P1037" s="118">
        <v>0</v>
      </c>
      <c r="Q1037" s="118">
        <v>0</v>
      </c>
      <c r="R1037" s="118">
        <v>0</v>
      </c>
      <c r="S1037" s="118">
        <v>0</v>
      </c>
      <c r="T1037" s="118">
        <v>0</v>
      </c>
      <c r="U1037" s="118">
        <v>0</v>
      </c>
      <c r="V1037" s="118">
        <v>23.7</v>
      </c>
      <c r="W1037" s="118" t="s">
        <v>187</v>
      </c>
    </row>
    <row r="1038" spans="1:23" ht="13.5" customHeight="1" x14ac:dyDescent="0.25">
      <c r="A1038" s="170">
        <v>0.94791666666666696</v>
      </c>
      <c r="B1038" s="118">
        <v>4</v>
      </c>
      <c r="C1038" s="118">
        <v>0</v>
      </c>
      <c r="D1038" s="118">
        <v>0</v>
      </c>
      <c r="E1038" s="118">
        <v>0</v>
      </c>
      <c r="F1038" s="118">
        <v>1</v>
      </c>
      <c r="G1038" s="118">
        <v>2</v>
      </c>
      <c r="H1038" s="118">
        <v>0</v>
      </c>
      <c r="I1038" s="118">
        <v>1</v>
      </c>
      <c r="J1038" s="118">
        <v>0</v>
      </c>
      <c r="K1038" s="118">
        <v>0</v>
      </c>
      <c r="L1038" s="118">
        <v>0</v>
      </c>
      <c r="M1038" s="118">
        <v>0</v>
      </c>
      <c r="N1038" s="118">
        <v>0</v>
      </c>
      <c r="O1038" s="118">
        <v>0</v>
      </c>
      <c r="P1038" s="118">
        <v>0</v>
      </c>
      <c r="Q1038" s="118">
        <v>0</v>
      </c>
      <c r="R1038" s="118">
        <v>0</v>
      </c>
      <c r="S1038" s="118">
        <v>0</v>
      </c>
      <c r="T1038" s="118">
        <v>0</v>
      </c>
      <c r="U1038" s="118">
        <v>0</v>
      </c>
      <c r="V1038" s="118">
        <v>29.2</v>
      </c>
      <c r="W1038" s="118" t="s">
        <v>187</v>
      </c>
    </row>
    <row r="1039" spans="1:23" ht="13.5" customHeight="1" x14ac:dyDescent="0.25">
      <c r="A1039" s="170">
        <v>0.95833333333333304</v>
      </c>
      <c r="B1039" s="118">
        <v>15</v>
      </c>
      <c r="C1039" s="118">
        <v>0</v>
      </c>
      <c r="D1039" s="118">
        <v>0</v>
      </c>
      <c r="E1039" s="118">
        <v>0</v>
      </c>
      <c r="F1039" s="118">
        <v>7</v>
      </c>
      <c r="G1039" s="118">
        <v>6</v>
      </c>
      <c r="H1039" s="118">
        <v>1</v>
      </c>
      <c r="I1039" s="118">
        <v>0</v>
      </c>
      <c r="J1039" s="118">
        <v>1</v>
      </c>
      <c r="K1039" s="118">
        <v>0</v>
      </c>
      <c r="L1039" s="118">
        <v>0</v>
      </c>
      <c r="M1039" s="118">
        <v>0</v>
      </c>
      <c r="N1039" s="118">
        <v>0</v>
      </c>
      <c r="O1039" s="118">
        <v>0</v>
      </c>
      <c r="P1039" s="118">
        <v>0</v>
      </c>
      <c r="Q1039" s="118">
        <v>0</v>
      </c>
      <c r="R1039" s="118">
        <v>0</v>
      </c>
      <c r="S1039" s="118">
        <v>0</v>
      </c>
      <c r="T1039" s="118">
        <v>0</v>
      </c>
      <c r="U1039" s="118">
        <v>0</v>
      </c>
      <c r="V1039" s="118">
        <v>26.1</v>
      </c>
      <c r="W1039" s="118">
        <v>31.2</v>
      </c>
    </row>
    <row r="1040" spans="1:23" ht="13.5" customHeight="1" x14ac:dyDescent="0.25">
      <c r="A1040" s="170">
        <v>0.96875</v>
      </c>
      <c r="B1040" s="118">
        <v>7</v>
      </c>
      <c r="C1040" s="118">
        <v>0</v>
      </c>
      <c r="D1040" s="118">
        <v>0</v>
      </c>
      <c r="E1040" s="118">
        <v>0</v>
      </c>
      <c r="F1040" s="118">
        <v>2</v>
      </c>
      <c r="G1040" s="118">
        <v>5</v>
      </c>
      <c r="H1040" s="118">
        <v>0</v>
      </c>
      <c r="I1040" s="118">
        <v>0</v>
      </c>
      <c r="J1040" s="118">
        <v>0</v>
      </c>
      <c r="K1040" s="118">
        <v>0</v>
      </c>
      <c r="L1040" s="118">
        <v>0</v>
      </c>
      <c r="M1040" s="118">
        <v>0</v>
      </c>
      <c r="N1040" s="118">
        <v>0</v>
      </c>
      <c r="O1040" s="118">
        <v>0</v>
      </c>
      <c r="P1040" s="118">
        <v>0</v>
      </c>
      <c r="Q1040" s="118">
        <v>0</v>
      </c>
      <c r="R1040" s="118">
        <v>0</v>
      </c>
      <c r="S1040" s="118">
        <v>0</v>
      </c>
      <c r="T1040" s="118">
        <v>0</v>
      </c>
      <c r="U1040" s="118">
        <v>0</v>
      </c>
      <c r="V1040" s="118">
        <v>26.7</v>
      </c>
      <c r="W1040" s="118" t="s">
        <v>187</v>
      </c>
    </row>
    <row r="1041" spans="1:23" ht="13.5" customHeight="1" x14ac:dyDescent="0.25">
      <c r="A1041" s="170">
        <v>0.97916666666666696</v>
      </c>
      <c r="B1041" s="118">
        <v>6</v>
      </c>
      <c r="C1041" s="118">
        <v>0</v>
      </c>
      <c r="D1041" s="118">
        <v>0</v>
      </c>
      <c r="E1041" s="118">
        <v>0</v>
      </c>
      <c r="F1041" s="118">
        <v>2</v>
      </c>
      <c r="G1041" s="118">
        <v>3</v>
      </c>
      <c r="H1041" s="118">
        <v>1</v>
      </c>
      <c r="I1041" s="118">
        <v>0</v>
      </c>
      <c r="J1041" s="118">
        <v>0</v>
      </c>
      <c r="K1041" s="118">
        <v>0</v>
      </c>
      <c r="L1041" s="118">
        <v>0</v>
      </c>
      <c r="M1041" s="118">
        <v>0</v>
      </c>
      <c r="N1041" s="118">
        <v>0</v>
      </c>
      <c r="O1041" s="118">
        <v>0</v>
      </c>
      <c r="P1041" s="118">
        <v>0</v>
      </c>
      <c r="Q1041" s="118">
        <v>0</v>
      </c>
      <c r="R1041" s="118">
        <v>0</v>
      </c>
      <c r="S1041" s="118">
        <v>0</v>
      </c>
      <c r="T1041" s="118">
        <v>0</v>
      </c>
      <c r="U1041" s="118">
        <v>0</v>
      </c>
      <c r="V1041" s="118">
        <v>26.8</v>
      </c>
      <c r="W1041" s="118" t="s">
        <v>187</v>
      </c>
    </row>
    <row r="1042" spans="1:23" ht="13.5" customHeight="1" thickBot="1" x14ac:dyDescent="0.3">
      <c r="A1042" s="171">
        <v>0.98958333333333304</v>
      </c>
      <c r="B1042" s="120">
        <v>1</v>
      </c>
      <c r="C1042" s="120">
        <v>0</v>
      </c>
      <c r="D1042" s="120">
        <v>0</v>
      </c>
      <c r="E1042" s="120">
        <v>0</v>
      </c>
      <c r="F1042" s="120">
        <v>0</v>
      </c>
      <c r="G1042" s="120">
        <v>1</v>
      </c>
      <c r="H1042" s="120">
        <v>0</v>
      </c>
      <c r="I1042" s="120">
        <v>0</v>
      </c>
      <c r="J1042" s="120">
        <v>0</v>
      </c>
      <c r="K1042" s="120">
        <v>0</v>
      </c>
      <c r="L1042" s="120">
        <v>0</v>
      </c>
      <c r="M1042" s="120">
        <v>0</v>
      </c>
      <c r="N1042" s="120">
        <v>0</v>
      </c>
      <c r="O1042" s="120">
        <v>0</v>
      </c>
      <c r="P1042" s="120">
        <v>0</v>
      </c>
      <c r="Q1042" s="120">
        <v>0</v>
      </c>
      <c r="R1042" s="120">
        <v>0</v>
      </c>
      <c r="S1042" s="120">
        <v>0</v>
      </c>
      <c r="T1042" s="120">
        <v>0</v>
      </c>
      <c r="U1042" s="120">
        <v>0</v>
      </c>
      <c r="V1042" s="120">
        <v>28.9</v>
      </c>
      <c r="W1042" s="120" t="s">
        <v>187</v>
      </c>
    </row>
    <row r="1043" spans="1:23" ht="13.5" customHeight="1" thickTop="1" x14ac:dyDescent="0.25">
      <c r="A1043" s="286" t="s">
        <v>111</v>
      </c>
      <c r="B1043" s="119">
        <f>SUM(B975:B1022)</f>
        <v>2274</v>
      </c>
      <c r="C1043" s="119">
        <f t="shared" ref="C1043:U1043" si="36">SUM(C975:C1022)</f>
        <v>27</v>
      </c>
      <c r="D1043" s="119">
        <f t="shared" si="36"/>
        <v>233</v>
      </c>
      <c r="E1043" s="119">
        <f t="shared" si="36"/>
        <v>799</v>
      </c>
      <c r="F1043" s="119">
        <f t="shared" si="36"/>
        <v>939</v>
      </c>
      <c r="G1043" s="119">
        <f t="shared" si="36"/>
        <v>249</v>
      </c>
      <c r="H1043" s="119">
        <f t="shared" si="36"/>
        <v>26</v>
      </c>
      <c r="I1043" s="119">
        <f t="shared" si="36"/>
        <v>0</v>
      </c>
      <c r="J1043" s="119">
        <f t="shared" si="36"/>
        <v>1</v>
      </c>
      <c r="K1043" s="119">
        <f t="shared" si="36"/>
        <v>0</v>
      </c>
      <c r="L1043" s="119">
        <f t="shared" si="36"/>
        <v>0</v>
      </c>
      <c r="M1043" s="119">
        <f t="shared" si="36"/>
        <v>0</v>
      </c>
      <c r="N1043" s="119">
        <f t="shared" si="36"/>
        <v>0</v>
      </c>
      <c r="O1043" s="119">
        <f t="shared" si="36"/>
        <v>0</v>
      </c>
      <c r="P1043" s="119">
        <f t="shared" si="36"/>
        <v>0</v>
      </c>
      <c r="Q1043" s="119">
        <f t="shared" si="36"/>
        <v>0</v>
      </c>
      <c r="R1043" s="119">
        <f t="shared" si="36"/>
        <v>0</v>
      </c>
      <c r="S1043" s="119">
        <f t="shared" si="36"/>
        <v>0</v>
      </c>
      <c r="T1043" s="119">
        <f t="shared" si="36"/>
        <v>0</v>
      </c>
      <c r="U1043" s="119">
        <f t="shared" si="36"/>
        <v>0</v>
      </c>
      <c r="V1043" s="119">
        <v>20.2</v>
      </c>
      <c r="W1043" s="119">
        <v>24.5</v>
      </c>
    </row>
    <row r="1044" spans="1:23" ht="13.5" customHeight="1" x14ac:dyDescent="0.25">
      <c r="A1044" s="287" t="s">
        <v>112</v>
      </c>
      <c r="B1044" s="118">
        <f>SUM(B971:B1034)</f>
        <v>2661</v>
      </c>
      <c r="C1044" s="118">
        <f t="shared" ref="C1044:U1044" si="37">SUM(C971:C1034)</f>
        <v>31</v>
      </c>
      <c r="D1044" s="118">
        <f t="shared" si="37"/>
        <v>259</v>
      </c>
      <c r="E1044" s="118">
        <f t="shared" si="37"/>
        <v>888</v>
      </c>
      <c r="F1044" s="118">
        <f t="shared" si="37"/>
        <v>1109</v>
      </c>
      <c r="G1044" s="118">
        <f t="shared" si="37"/>
        <v>334</v>
      </c>
      <c r="H1044" s="118">
        <f t="shared" si="37"/>
        <v>39</v>
      </c>
      <c r="I1044" s="118">
        <f t="shared" si="37"/>
        <v>0</v>
      </c>
      <c r="J1044" s="118">
        <f t="shared" si="37"/>
        <v>1</v>
      </c>
      <c r="K1044" s="118">
        <f t="shared" si="37"/>
        <v>0</v>
      </c>
      <c r="L1044" s="118">
        <f t="shared" si="37"/>
        <v>0</v>
      </c>
      <c r="M1044" s="118">
        <f t="shared" si="37"/>
        <v>0</v>
      </c>
      <c r="N1044" s="118">
        <f t="shared" si="37"/>
        <v>0</v>
      </c>
      <c r="O1044" s="118">
        <f t="shared" si="37"/>
        <v>0</v>
      </c>
      <c r="P1044" s="118">
        <f t="shared" si="37"/>
        <v>0</v>
      </c>
      <c r="Q1044" s="118">
        <f t="shared" si="37"/>
        <v>0</v>
      </c>
      <c r="R1044" s="118">
        <f t="shared" si="37"/>
        <v>0</v>
      </c>
      <c r="S1044" s="118">
        <f t="shared" si="37"/>
        <v>0</v>
      </c>
      <c r="T1044" s="118">
        <f t="shared" si="37"/>
        <v>0</v>
      </c>
      <c r="U1044" s="118">
        <f t="shared" si="37"/>
        <v>0</v>
      </c>
      <c r="V1044" s="118">
        <v>20.399999999999999</v>
      </c>
      <c r="W1044" s="118">
        <v>24.8</v>
      </c>
    </row>
    <row r="1045" spans="1:23" ht="13.5" customHeight="1" x14ac:dyDescent="0.25">
      <c r="A1045" s="118" t="s">
        <v>113</v>
      </c>
      <c r="B1045" s="118">
        <f>SUM(B971:B1042)</f>
        <v>2728</v>
      </c>
      <c r="C1045" s="118">
        <f t="shared" ref="C1045:U1045" si="38">SUM(C971:C1042)</f>
        <v>31</v>
      </c>
      <c r="D1045" s="118">
        <f t="shared" si="38"/>
        <v>261</v>
      </c>
      <c r="E1045" s="118">
        <f t="shared" si="38"/>
        <v>894</v>
      </c>
      <c r="F1045" s="118">
        <f t="shared" si="38"/>
        <v>1134</v>
      </c>
      <c r="G1045" s="118">
        <f t="shared" si="38"/>
        <v>361</v>
      </c>
      <c r="H1045" s="118">
        <f t="shared" si="38"/>
        <v>42</v>
      </c>
      <c r="I1045" s="118">
        <f t="shared" si="38"/>
        <v>3</v>
      </c>
      <c r="J1045" s="118">
        <f t="shared" si="38"/>
        <v>2</v>
      </c>
      <c r="K1045" s="118">
        <f t="shared" si="38"/>
        <v>0</v>
      </c>
      <c r="L1045" s="118">
        <f t="shared" si="38"/>
        <v>0</v>
      </c>
      <c r="M1045" s="118">
        <f t="shared" si="38"/>
        <v>0</v>
      </c>
      <c r="N1045" s="118">
        <f t="shared" si="38"/>
        <v>0</v>
      </c>
      <c r="O1045" s="118">
        <f t="shared" si="38"/>
        <v>0</v>
      </c>
      <c r="P1045" s="118">
        <f t="shared" si="38"/>
        <v>0</v>
      </c>
      <c r="Q1045" s="118">
        <f t="shared" si="38"/>
        <v>0</v>
      </c>
      <c r="R1045" s="118">
        <f t="shared" si="38"/>
        <v>0</v>
      </c>
      <c r="S1045" s="118">
        <f t="shared" si="38"/>
        <v>0</v>
      </c>
      <c r="T1045" s="118">
        <f t="shared" si="38"/>
        <v>0</v>
      </c>
      <c r="U1045" s="118">
        <f t="shared" si="38"/>
        <v>0</v>
      </c>
      <c r="V1045" s="118">
        <v>20.6</v>
      </c>
      <c r="W1045" s="118">
        <v>25</v>
      </c>
    </row>
    <row r="1046" spans="1:23" ht="13.5" customHeight="1" thickBot="1" x14ac:dyDescent="0.3">
      <c r="A1046" s="120" t="s">
        <v>114</v>
      </c>
      <c r="B1046" s="120">
        <f>SUM(B947:B1042)</f>
        <v>2755</v>
      </c>
      <c r="C1046" s="120">
        <f t="shared" ref="C1046:U1046" si="39">SUM(C947:C1042)</f>
        <v>31</v>
      </c>
      <c r="D1046" s="120">
        <f t="shared" si="39"/>
        <v>261</v>
      </c>
      <c r="E1046" s="120">
        <f t="shared" si="39"/>
        <v>896</v>
      </c>
      <c r="F1046" s="120">
        <f t="shared" si="39"/>
        <v>1143</v>
      </c>
      <c r="G1046" s="120">
        <f t="shared" si="39"/>
        <v>371</v>
      </c>
      <c r="H1046" s="120">
        <f t="shared" si="39"/>
        <v>47</v>
      </c>
      <c r="I1046" s="120">
        <f t="shared" si="39"/>
        <v>4</v>
      </c>
      <c r="J1046" s="120">
        <f t="shared" si="39"/>
        <v>2</v>
      </c>
      <c r="K1046" s="120">
        <f t="shared" si="39"/>
        <v>0</v>
      </c>
      <c r="L1046" s="120">
        <f t="shared" si="39"/>
        <v>0</v>
      </c>
      <c r="M1046" s="120">
        <f t="shared" si="39"/>
        <v>0</v>
      </c>
      <c r="N1046" s="120">
        <f t="shared" si="39"/>
        <v>0</v>
      </c>
      <c r="O1046" s="120">
        <f t="shared" si="39"/>
        <v>0</v>
      </c>
      <c r="P1046" s="120">
        <f t="shared" si="39"/>
        <v>0</v>
      </c>
      <c r="Q1046" s="120">
        <f t="shared" si="39"/>
        <v>0</v>
      </c>
      <c r="R1046" s="120">
        <f t="shared" si="39"/>
        <v>0</v>
      </c>
      <c r="S1046" s="120">
        <f t="shared" si="39"/>
        <v>0</v>
      </c>
      <c r="T1046" s="120">
        <f t="shared" si="39"/>
        <v>0</v>
      </c>
      <c r="U1046" s="120">
        <f t="shared" si="39"/>
        <v>0</v>
      </c>
      <c r="V1046" s="120">
        <v>20.6</v>
      </c>
      <c r="W1046" s="120">
        <v>25.1</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5" t="s">
        <v>90</v>
      </c>
      <c r="C1049" s="556"/>
      <c r="D1049" s="556"/>
      <c r="E1049" s="556"/>
      <c r="F1049" s="556"/>
      <c r="G1049" s="556"/>
      <c r="H1049" s="556"/>
      <c r="I1049" s="556"/>
      <c r="J1049" s="556"/>
      <c r="K1049" s="556"/>
      <c r="L1049" s="556"/>
      <c r="M1049" s="556"/>
      <c r="N1049" s="556"/>
      <c r="O1049" s="556"/>
      <c r="P1049" s="556"/>
      <c r="Q1049" s="556"/>
      <c r="R1049" s="556"/>
      <c r="S1049" s="556"/>
      <c r="T1049" s="556"/>
      <c r="U1049" s="556"/>
      <c r="V1049" s="556"/>
      <c r="W1049" s="557"/>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1</v>
      </c>
      <c r="C1051" s="119">
        <v>0</v>
      </c>
      <c r="D1051" s="119">
        <v>0</v>
      </c>
      <c r="E1051" s="119">
        <v>0</v>
      </c>
      <c r="F1051" s="119">
        <v>0</v>
      </c>
      <c r="G1051" s="119">
        <v>1</v>
      </c>
      <c r="H1051" s="119">
        <v>0</v>
      </c>
      <c r="I1051" s="119">
        <v>0</v>
      </c>
      <c r="J1051" s="119">
        <v>0</v>
      </c>
      <c r="K1051" s="119">
        <v>0</v>
      </c>
      <c r="L1051" s="119">
        <v>0</v>
      </c>
      <c r="M1051" s="119">
        <v>0</v>
      </c>
      <c r="N1051" s="119">
        <v>0</v>
      </c>
      <c r="O1051" s="119">
        <v>0</v>
      </c>
      <c r="P1051" s="119">
        <v>0</v>
      </c>
      <c r="Q1051" s="119">
        <v>0</v>
      </c>
      <c r="R1051" s="119">
        <v>0</v>
      </c>
      <c r="S1051" s="119">
        <v>0</v>
      </c>
      <c r="T1051" s="119">
        <v>0</v>
      </c>
      <c r="U1051" s="119">
        <v>0</v>
      </c>
      <c r="V1051" s="119">
        <v>25.9</v>
      </c>
      <c r="W1051" s="119" t="s">
        <v>187</v>
      </c>
    </row>
    <row r="1052" spans="1:23" ht="13.5" customHeight="1" x14ac:dyDescent="0.25">
      <c r="A1052" s="170">
        <v>1.0416666666666666E-2</v>
      </c>
      <c r="B1052" s="118">
        <v>2</v>
      </c>
      <c r="C1052" s="118">
        <v>0</v>
      </c>
      <c r="D1052" s="118">
        <v>0</v>
      </c>
      <c r="E1052" s="118">
        <v>0</v>
      </c>
      <c r="F1052" s="118">
        <v>0</v>
      </c>
      <c r="G1052" s="118">
        <v>2</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v>28.5</v>
      </c>
      <c r="W1052" s="118" t="s">
        <v>187</v>
      </c>
    </row>
    <row r="1053" spans="1:23" ht="13.5" customHeight="1" x14ac:dyDescent="0.25">
      <c r="A1053" s="170">
        <v>2.0833333333333332E-2</v>
      </c>
      <c r="B1053" s="118">
        <v>1</v>
      </c>
      <c r="C1053" s="118">
        <v>0</v>
      </c>
      <c r="D1053" s="118">
        <v>0</v>
      </c>
      <c r="E1053" s="118">
        <v>0</v>
      </c>
      <c r="F1053" s="118">
        <v>0</v>
      </c>
      <c r="G1053" s="118">
        <v>0</v>
      </c>
      <c r="H1053" s="118">
        <v>0</v>
      </c>
      <c r="I1053" s="118">
        <v>1</v>
      </c>
      <c r="J1053" s="118">
        <v>0</v>
      </c>
      <c r="K1053" s="118">
        <v>0</v>
      </c>
      <c r="L1053" s="118">
        <v>0</v>
      </c>
      <c r="M1053" s="118">
        <v>0</v>
      </c>
      <c r="N1053" s="118">
        <v>0</v>
      </c>
      <c r="O1053" s="118">
        <v>0</v>
      </c>
      <c r="P1053" s="118">
        <v>0</v>
      </c>
      <c r="Q1053" s="118">
        <v>0</v>
      </c>
      <c r="R1053" s="118">
        <v>0</v>
      </c>
      <c r="S1053" s="118">
        <v>0</v>
      </c>
      <c r="T1053" s="118">
        <v>0</v>
      </c>
      <c r="U1053" s="118">
        <v>0</v>
      </c>
      <c r="V1053" s="118">
        <v>36.6</v>
      </c>
      <c r="W1053" s="118" t="s">
        <v>187</v>
      </c>
    </row>
    <row r="1054" spans="1:23" ht="13.5" customHeight="1" x14ac:dyDescent="0.25">
      <c r="A1054" s="170">
        <v>3.125E-2</v>
      </c>
      <c r="B1054" s="118">
        <v>1</v>
      </c>
      <c r="C1054" s="118">
        <v>0</v>
      </c>
      <c r="D1054" s="118">
        <v>0</v>
      </c>
      <c r="E1054" s="118">
        <v>0</v>
      </c>
      <c r="F1054" s="118">
        <v>0</v>
      </c>
      <c r="G1054" s="118">
        <v>1</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25.9</v>
      </c>
      <c r="W1054" s="118" t="s">
        <v>187</v>
      </c>
    </row>
    <row r="1055" spans="1:23" ht="13.5" customHeight="1" x14ac:dyDescent="0.25">
      <c r="A1055" s="170">
        <v>4.1666666666666664E-2</v>
      </c>
      <c r="B1055" s="118">
        <v>3</v>
      </c>
      <c r="C1055" s="118">
        <v>0</v>
      </c>
      <c r="D1055" s="118">
        <v>0</v>
      </c>
      <c r="E1055" s="118">
        <v>0</v>
      </c>
      <c r="F1055" s="118">
        <v>0</v>
      </c>
      <c r="G1055" s="118">
        <v>3</v>
      </c>
      <c r="H1055" s="118">
        <v>0</v>
      </c>
      <c r="I1055" s="118">
        <v>0</v>
      </c>
      <c r="J1055" s="118">
        <v>0</v>
      </c>
      <c r="K1055" s="118">
        <v>0</v>
      </c>
      <c r="L1055" s="118">
        <v>0</v>
      </c>
      <c r="M1055" s="118">
        <v>0</v>
      </c>
      <c r="N1055" s="118">
        <v>0</v>
      </c>
      <c r="O1055" s="118">
        <v>0</v>
      </c>
      <c r="P1055" s="118">
        <v>0</v>
      </c>
      <c r="Q1055" s="118">
        <v>0</v>
      </c>
      <c r="R1055" s="118">
        <v>0</v>
      </c>
      <c r="S1055" s="118">
        <v>0</v>
      </c>
      <c r="T1055" s="118">
        <v>0</v>
      </c>
      <c r="U1055" s="118">
        <v>0</v>
      </c>
      <c r="V1055" s="118">
        <v>27.4</v>
      </c>
      <c r="W1055" s="118" t="s">
        <v>187</v>
      </c>
    </row>
    <row r="1056" spans="1:23" ht="13.5" customHeight="1" x14ac:dyDescent="0.25">
      <c r="A1056" s="170">
        <v>5.2083333333333336E-2</v>
      </c>
      <c r="B1056" s="118">
        <v>3</v>
      </c>
      <c r="C1056" s="118">
        <v>0</v>
      </c>
      <c r="D1056" s="118">
        <v>0</v>
      </c>
      <c r="E1056" s="118">
        <v>0</v>
      </c>
      <c r="F1056" s="118">
        <v>0</v>
      </c>
      <c r="G1056" s="118">
        <v>1</v>
      </c>
      <c r="H1056" s="118">
        <v>2</v>
      </c>
      <c r="I1056" s="118">
        <v>0</v>
      </c>
      <c r="J1056" s="118">
        <v>0</v>
      </c>
      <c r="K1056" s="118">
        <v>0</v>
      </c>
      <c r="L1056" s="118">
        <v>0</v>
      </c>
      <c r="M1056" s="118">
        <v>0</v>
      </c>
      <c r="N1056" s="118">
        <v>0</v>
      </c>
      <c r="O1056" s="118">
        <v>0</v>
      </c>
      <c r="P1056" s="118">
        <v>0</v>
      </c>
      <c r="Q1056" s="118">
        <v>0</v>
      </c>
      <c r="R1056" s="118">
        <v>0</v>
      </c>
      <c r="S1056" s="118">
        <v>0</v>
      </c>
      <c r="T1056" s="118">
        <v>0</v>
      </c>
      <c r="U1056" s="118">
        <v>0</v>
      </c>
      <c r="V1056" s="118">
        <v>31.6</v>
      </c>
      <c r="W1056" s="118" t="s">
        <v>187</v>
      </c>
    </row>
    <row r="1057" spans="1:23" ht="13.5" customHeight="1" x14ac:dyDescent="0.25">
      <c r="A1057" s="170">
        <v>6.25E-2</v>
      </c>
      <c r="B1057" s="118">
        <v>1</v>
      </c>
      <c r="C1057" s="118">
        <v>0</v>
      </c>
      <c r="D1057" s="118">
        <v>0</v>
      </c>
      <c r="E1057" s="118">
        <v>0</v>
      </c>
      <c r="F1057" s="118">
        <v>0</v>
      </c>
      <c r="G1057" s="118">
        <v>0</v>
      </c>
      <c r="H1057" s="118">
        <v>1</v>
      </c>
      <c r="I1057" s="118">
        <v>0</v>
      </c>
      <c r="J1057" s="118">
        <v>0</v>
      </c>
      <c r="K1057" s="118">
        <v>0</v>
      </c>
      <c r="L1057" s="118">
        <v>0</v>
      </c>
      <c r="M1057" s="118">
        <v>0</v>
      </c>
      <c r="N1057" s="118">
        <v>0</v>
      </c>
      <c r="O1057" s="118">
        <v>0</v>
      </c>
      <c r="P1057" s="118">
        <v>0</v>
      </c>
      <c r="Q1057" s="118">
        <v>0</v>
      </c>
      <c r="R1057" s="118">
        <v>0</v>
      </c>
      <c r="S1057" s="118">
        <v>0</v>
      </c>
      <c r="T1057" s="118">
        <v>0</v>
      </c>
      <c r="U1057" s="118">
        <v>0</v>
      </c>
      <c r="V1057" s="118">
        <v>31.1</v>
      </c>
      <c r="W1057" s="118" t="s">
        <v>187</v>
      </c>
    </row>
    <row r="1058" spans="1:23" ht="13.5" customHeight="1" x14ac:dyDescent="0.25">
      <c r="A1058" s="170">
        <v>7.2916666666666699E-2</v>
      </c>
      <c r="B1058" s="118">
        <v>5</v>
      </c>
      <c r="C1058" s="118">
        <v>0</v>
      </c>
      <c r="D1058" s="118">
        <v>0</v>
      </c>
      <c r="E1058" s="118">
        <v>0</v>
      </c>
      <c r="F1058" s="118">
        <v>2</v>
      </c>
      <c r="G1058" s="118">
        <v>1</v>
      </c>
      <c r="H1058" s="118">
        <v>2</v>
      </c>
      <c r="I1058" s="118">
        <v>0</v>
      </c>
      <c r="J1058" s="118">
        <v>0</v>
      </c>
      <c r="K1058" s="118">
        <v>0</v>
      </c>
      <c r="L1058" s="118">
        <v>0</v>
      </c>
      <c r="M1058" s="118">
        <v>0</v>
      </c>
      <c r="N1058" s="118">
        <v>0</v>
      </c>
      <c r="O1058" s="118">
        <v>0</v>
      </c>
      <c r="P1058" s="118">
        <v>0</v>
      </c>
      <c r="Q1058" s="118">
        <v>0</v>
      </c>
      <c r="R1058" s="118">
        <v>0</v>
      </c>
      <c r="S1058" s="118">
        <v>0</v>
      </c>
      <c r="T1058" s="118">
        <v>0</v>
      </c>
      <c r="U1058" s="118">
        <v>0</v>
      </c>
      <c r="V1058" s="118">
        <v>27.4</v>
      </c>
      <c r="W1058" s="118" t="s">
        <v>187</v>
      </c>
    </row>
    <row r="1059" spans="1:23" ht="13.5" customHeight="1" x14ac:dyDescent="0.25">
      <c r="A1059" s="170">
        <v>8.3333333333333301E-2</v>
      </c>
      <c r="B1059" s="118">
        <v>4</v>
      </c>
      <c r="C1059" s="118">
        <v>0</v>
      </c>
      <c r="D1059" s="118">
        <v>0</v>
      </c>
      <c r="E1059" s="118">
        <v>0</v>
      </c>
      <c r="F1059" s="118">
        <v>1</v>
      </c>
      <c r="G1059" s="118">
        <v>2</v>
      </c>
      <c r="H1059" s="118">
        <v>1</v>
      </c>
      <c r="I1059" s="118">
        <v>0</v>
      </c>
      <c r="J1059" s="118">
        <v>0</v>
      </c>
      <c r="K1059" s="118">
        <v>0</v>
      </c>
      <c r="L1059" s="118">
        <v>0</v>
      </c>
      <c r="M1059" s="118">
        <v>0</v>
      </c>
      <c r="N1059" s="118">
        <v>0</v>
      </c>
      <c r="O1059" s="118">
        <v>0</v>
      </c>
      <c r="P1059" s="118">
        <v>0</v>
      </c>
      <c r="Q1059" s="118">
        <v>0</v>
      </c>
      <c r="R1059" s="118">
        <v>0</v>
      </c>
      <c r="S1059" s="118">
        <v>0</v>
      </c>
      <c r="T1059" s="118">
        <v>0</v>
      </c>
      <c r="U1059" s="118">
        <v>0</v>
      </c>
      <c r="V1059" s="118">
        <v>28.1</v>
      </c>
      <c r="W1059" s="118" t="s">
        <v>187</v>
      </c>
    </row>
    <row r="1060" spans="1:23" ht="13.5" customHeight="1" x14ac:dyDescent="0.25">
      <c r="A1060" s="170">
        <v>9.375E-2</v>
      </c>
      <c r="B1060" s="118">
        <v>10</v>
      </c>
      <c r="C1060" s="118">
        <v>0</v>
      </c>
      <c r="D1060" s="118">
        <v>0</v>
      </c>
      <c r="E1060" s="118">
        <v>1</v>
      </c>
      <c r="F1060" s="118">
        <v>3</v>
      </c>
      <c r="G1060" s="118">
        <v>3</v>
      </c>
      <c r="H1060" s="118">
        <v>3</v>
      </c>
      <c r="I1060" s="118">
        <v>0</v>
      </c>
      <c r="J1060" s="118">
        <v>0</v>
      </c>
      <c r="K1060" s="118">
        <v>0</v>
      </c>
      <c r="L1060" s="118">
        <v>0</v>
      </c>
      <c r="M1060" s="118">
        <v>0</v>
      </c>
      <c r="N1060" s="118">
        <v>0</v>
      </c>
      <c r="O1060" s="118">
        <v>0</v>
      </c>
      <c r="P1060" s="118">
        <v>0</v>
      </c>
      <c r="Q1060" s="118">
        <v>0</v>
      </c>
      <c r="R1060" s="118">
        <v>0</v>
      </c>
      <c r="S1060" s="118">
        <v>0</v>
      </c>
      <c r="T1060" s="118">
        <v>0</v>
      </c>
      <c r="U1060" s="118">
        <v>0</v>
      </c>
      <c r="V1060" s="118">
        <v>27.3</v>
      </c>
      <c r="W1060" s="118" t="s">
        <v>187</v>
      </c>
    </row>
    <row r="1061" spans="1:23" ht="13.5" customHeight="1" x14ac:dyDescent="0.25">
      <c r="A1061" s="170">
        <v>0.104166666666667</v>
      </c>
      <c r="B1061" s="118">
        <v>3</v>
      </c>
      <c r="C1061" s="118">
        <v>0</v>
      </c>
      <c r="D1061" s="118">
        <v>0</v>
      </c>
      <c r="E1061" s="118">
        <v>0</v>
      </c>
      <c r="F1061" s="118">
        <v>0</v>
      </c>
      <c r="G1061" s="118">
        <v>0</v>
      </c>
      <c r="H1061" s="118">
        <v>3</v>
      </c>
      <c r="I1061" s="118">
        <v>0</v>
      </c>
      <c r="J1061" s="118">
        <v>0</v>
      </c>
      <c r="K1061" s="118">
        <v>0</v>
      </c>
      <c r="L1061" s="118">
        <v>0</v>
      </c>
      <c r="M1061" s="118">
        <v>0</v>
      </c>
      <c r="N1061" s="118">
        <v>0</v>
      </c>
      <c r="O1061" s="118">
        <v>0</v>
      </c>
      <c r="P1061" s="118">
        <v>0</v>
      </c>
      <c r="Q1061" s="118">
        <v>0</v>
      </c>
      <c r="R1061" s="118">
        <v>0</v>
      </c>
      <c r="S1061" s="118">
        <v>0</v>
      </c>
      <c r="T1061" s="118">
        <v>0</v>
      </c>
      <c r="U1061" s="118">
        <v>0</v>
      </c>
      <c r="V1061" s="118">
        <v>31.4</v>
      </c>
      <c r="W1061" s="118" t="s">
        <v>187</v>
      </c>
    </row>
    <row r="1062" spans="1:23" ht="13.5" customHeight="1" x14ac:dyDescent="0.25">
      <c r="A1062" s="170">
        <v>0.114583333333333</v>
      </c>
      <c r="B1062" s="118">
        <v>1</v>
      </c>
      <c r="C1062" s="118">
        <v>0</v>
      </c>
      <c r="D1062" s="118">
        <v>0</v>
      </c>
      <c r="E1062" s="118">
        <v>0</v>
      </c>
      <c r="F1062" s="118">
        <v>0</v>
      </c>
      <c r="G1062" s="118">
        <v>1</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v>29.4</v>
      </c>
      <c r="W1062" s="118" t="s">
        <v>187</v>
      </c>
    </row>
    <row r="1063" spans="1:23" ht="13.5" customHeight="1" x14ac:dyDescent="0.25">
      <c r="A1063" s="170">
        <v>0.125</v>
      </c>
      <c r="B1063" s="118">
        <v>2</v>
      </c>
      <c r="C1063" s="118">
        <v>0</v>
      </c>
      <c r="D1063" s="118">
        <v>0</v>
      </c>
      <c r="E1063" s="118">
        <v>0</v>
      </c>
      <c r="F1063" s="118">
        <v>0</v>
      </c>
      <c r="G1063" s="118">
        <v>1</v>
      </c>
      <c r="H1063" s="118">
        <v>1</v>
      </c>
      <c r="I1063" s="118">
        <v>0</v>
      </c>
      <c r="J1063" s="118">
        <v>0</v>
      </c>
      <c r="K1063" s="118">
        <v>0</v>
      </c>
      <c r="L1063" s="118">
        <v>0</v>
      </c>
      <c r="M1063" s="118">
        <v>0</v>
      </c>
      <c r="N1063" s="118">
        <v>0</v>
      </c>
      <c r="O1063" s="118">
        <v>0</v>
      </c>
      <c r="P1063" s="118">
        <v>0</v>
      </c>
      <c r="Q1063" s="118">
        <v>0</v>
      </c>
      <c r="R1063" s="118">
        <v>0</v>
      </c>
      <c r="S1063" s="118">
        <v>0</v>
      </c>
      <c r="T1063" s="118">
        <v>0</v>
      </c>
      <c r="U1063" s="118">
        <v>0</v>
      </c>
      <c r="V1063" s="118">
        <v>29.7</v>
      </c>
      <c r="W1063" s="118" t="s">
        <v>187</v>
      </c>
    </row>
    <row r="1064" spans="1:23" ht="13.5" customHeight="1" x14ac:dyDescent="0.25">
      <c r="A1064" s="170">
        <v>0.13541666666666699</v>
      </c>
      <c r="B1064" s="118">
        <v>1</v>
      </c>
      <c r="C1064" s="118">
        <v>0</v>
      </c>
      <c r="D1064" s="118">
        <v>0</v>
      </c>
      <c r="E1064" s="118">
        <v>0</v>
      </c>
      <c r="F1064" s="118">
        <v>1</v>
      </c>
      <c r="G1064" s="118">
        <v>0</v>
      </c>
      <c r="H1064" s="118">
        <v>0</v>
      </c>
      <c r="I1064" s="118">
        <v>0</v>
      </c>
      <c r="J1064" s="118">
        <v>0</v>
      </c>
      <c r="K1064" s="118">
        <v>0</v>
      </c>
      <c r="L1064" s="118">
        <v>0</v>
      </c>
      <c r="M1064" s="118">
        <v>0</v>
      </c>
      <c r="N1064" s="118">
        <v>0</v>
      </c>
      <c r="O1064" s="118">
        <v>0</v>
      </c>
      <c r="P1064" s="118">
        <v>0</v>
      </c>
      <c r="Q1064" s="118">
        <v>0</v>
      </c>
      <c r="R1064" s="118">
        <v>0</v>
      </c>
      <c r="S1064" s="118">
        <v>0</v>
      </c>
      <c r="T1064" s="118">
        <v>0</v>
      </c>
      <c r="U1064" s="118">
        <v>0</v>
      </c>
      <c r="V1064" s="118">
        <v>22.9</v>
      </c>
      <c r="W1064" s="118" t="s">
        <v>187</v>
      </c>
    </row>
    <row r="1065" spans="1:23" ht="13.5" customHeight="1" x14ac:dyDescent="0.25">
      <c r="A1065" s="170">
        <v>0.14583333333333301</v>
      </c>
      <c r="B1065" s="118">
        <v>2</v>
      </c>
      <c r="C1065" s="118">
        <v>0</v>
      </c>
      <c r="D1065" s="118">
        <v>0</v>
      </c>
      <c r="E1065" s="118">
        <v>0</v>
      </c>
      <c r="F1065" s="118">
        <v>0</v>
      </c>
      <c r="G1065" s="118">
        <v>0</v>
      </c>
      <c r="H1065" s="118">
        <v>1</v>
      </c>
      <c r="I1065" s="118">
        <v>1</v>
      </c>
      <c r="J1065" s="118">
        <v>0</v>
      </c>
      <c r="K1065" s="118">
        <v>0</v>
      </c>
      <c r="L1065" s="118">
        <v>0</v>
      </c>
      <c r="M1065" s="118">
        <v>0</v>
      </c>
      <c r="N1065" s="118">
        <v>0</v>
      </c>
      <c r="O1065" s="118">
        <v>0</v>
      </c>
      <c r="P1065" s="118">
        <v>0</v>
      </c>
      <c r="Q1065" s="118">
        <v>0</v>
      </c>
      <c r="R1065" s="118">
        <v>0</v>
      </c>
      <c r="S1065" s="118">
        <v>0</v>
      </c>
      <c r="T1065" s="118">
        <v>0</v>
      </c>
      <c r="U1065" s="118">
        <v>0</v>
      </c>
      <c r="V1065" s="118">
        <v>34.700000000000003</v>
      </c>
      <c r="W1065" s="118" t="s">
        <v>187</v>
      </c>
    </row>
    <row r="1066" spans="1:23" ht="13.5" customHeight="1" x14ac:dyDescent="0.25">
      <c r="A1066" s="170">
        <v>0.15625</v>
      </c>
      <c r="B1066" s="118">
        <v>2</v>
      </c>
      <c r="C1066" s="118">
        <v>0</v>
      </c>
      <c r="D1066" s="118">
        <v>1</v>
      </c>
      <c r="E1066" s="118">
        <v>0</v>
      </c>
      <c r="F1066" s="118">
        <v>0</v>
      </c>
      <c r="G1066" s="118">
        <v>1</v>
      </c>
      <c r="H1066" s="118">
        <v>0</v>
      </c>
      <c r="I1066" s="118">
        <v>0</v>
      </c>
      <c r="J1066" s="118">
        <v>0</v>
      </c>
      <c r="K1066" s="118">
        <v>0</v>
      </c>
      <c r="L1066" s="118">
        <v>0</v>
      </c>
      <c r="M1066" s="118">
        <v>0</v>
      </c>
      <c r="N1066" s="118">
        <v>0</v>
      </c>
      <c r="O1066" s="118">
        <v>0</v>
      </c>
      <c r="P1066" s="118">
        <v>0</v>
      </c>
      <c r="Q1066" s="118">
        <v>0</v>
      </c>
      <c r="R1066" s="118">
        <v>0</v>
      </c>
      <c r="S1066" s="118">
        <v>0</v>
      </c>
      <c r="T1066" s="118">
        <v>0</v>
      </c>
      <c r="U1066" s="118">
        <v>0</v>
      </c>
      <c r="V1066" s="118">
        <v>21.7</v>
      </c>
      <c r="W1066" s="118" t="s">
        <v>187</v>
      </c>
    </row>
    <row r="1067" spans="1:23" ht="13.5" customHeight="1" x14ac:dyDescent="0.25">
      <c r="A1067" s="170">
        <v>0.16666666666666699</v>
      </c>
      <c r="B1067" s="118">
        <v>2</v>
      </c>
      <c r="C1067" s="118">
        <v>0</v>
      </c>
      <c r="D1067" s="118">
        <v>0</v>
      </c>
      <c r="E1067" s="118">
        <v>0</v>
      </c>
      <c r="F1067" s="118">
        <v>0</v>
      </c>
      <c r="G1067" s="118">
        <v>2</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v>27.1</v>
      </c>
      <c r="W1067" s="118" t="s">
        <v>187</v>
      </c>
    </row>
    <row r="1068" spans="1:23" ht="13.5" customHeight="1" x14ac:dyDescent="0.25">
      <c r="A1068" s="170">
        <v>0.17708333333333301</v>
      </c>
      <c r="B1068" s="118">
        <v>1</v>
      </c>
      <c r="C1068" s="118">
        <v>0</v>
      </c>
      <c r="D1068" s="118">
        <v>0</v>
      </c>
      <c r="E1068" s="118">
        <v>0</v>
      </c>
      <c r="F1068" s="118">
        <v>0</v>
      </c>
      <c r="G1068" s="118">
        <v>1</v>
      </c>
      <c r="H1068" s="118">
        <v>0</v>
      </c>
      <c r="I1068" s="118">
        <v>0</v>
      </c>
      <c r="J1068" s="118">
        <v>0</v>
      </c>
      <c r="K1068" s="118">
        <v>0</v>
      </c>
      <c r="L1068" s="118">
        <v>0</v>
      </c>
      <c r="M1068" s="118">
        <v>0</v>
      </c>
      <c r="N1068" s="118">
        <v>0</v>
      </c>
      <c r="O1068" s="118">
        <v>0</v>
      </c>
      <c r="P1068" s="118">
        <v>0</v>
      </c>
      <c r="Q1068" s="118">
        <v>0</v>
      </c>
      <c r="R1068" s="118">
        <v>0</v>
      </c>
      <c r="S1068" s="118">
        <v>0</v>
      </c>
      <c r="T1068" s="118">
        <v>0</v>
      </c>
      <c r="U1068" s="118">
        <v>0</v>
      </c>
      <c r="V1068" s="118">
        <v>26.3</v>
      </c>
      <c r="W1068" s="118" t="s">
        <v>187</v>
      </c>
    </row>
    <row r="1069" spans="1:23" ht="13.5" customHeight="1" x14ac:dyDescent="0.25">
      <c r="A1069" s="170">
        <v>0.1875</v>
      </c>
      <c r="B1069" s="118">
        <v>1</v>
      </c>
      <c r="C1069" s="118">
        <v>0</v>
      </c>
      <c r="D1069" s="118">
        <v>0</v>
      </c>
      <c r="E1069" s="118">
        <v>0</v>
      </c>
      <c r="F1069" s="118">
        <v>1</v>
      </c>
      <c r="G1069" s="118">
        <v>0</v>
      </c>
      <c r="H1069" s="118">
        <v>0</v>
      </c>
      <c r="I1069" s="118">
        <v>0</v>
      </c>
      <c r="J1069" s="118">
        <v>0</v>
      </c>
      <c r="K1069" s="118">
        <v>0</v>
      </c>
      <c r="L1069" s="118">
        <v>0</v>
      </c>
      <c r="M1069" s="118">
        <v>0</v>
      </c>
      <c r="N1069" s="118">
        <v>0</v>
      </c>
      <c r="O1069" s="118">
        <v>0</v>
      </c>
      <c r="P1069" s="118">
        <v>0</v>
      </c>
      <c r="Q1069" s="118">
        <v>0</v>
      </c>
      <c r="R1069" s="118">
        <v>0</v>
      </c>
      <c r="S1069" s="118">
        <v>0</v>
      </c>
      <c r="T1069" s="118">
        <v>0</v>
      </c>
      <c r="U1069" s="118">
        <v>0</v>
      </c>
      <c r="V1069" s="118">
        <v>24.3</v>
      </c>
      <c r="W1069" s="118" t="s">
        <v>187</v>
      </c>
    </row>
    <row r="1070" spans="1:23" ht="13.5" customHeight="1" x14ac:dyDescent="0.25">
      <c r="A1070" s="170">
        <v>0.19791666666666699</v>
      </c>
      <c r="B1070" s="118">
        <v>0</v>
      </c>
      <c r="C1070" s="118">
        <v>0</v>
      </c>
      <c r="D1070" s="118">
        <v>0</v>
      </c>
      <c r="E1070" s="118">
        <v>0</v>
      </c>
      <c r="F1070" s="118">
        <v>0</v>
      </c>
      <c r="G1070" s="118">
        <v>0</v>
      </c>
      <c r="H1070" s="118">
        <v>0</v>
      </c>
      <c r="I1070" s="118">
        <v>0</v>
      </c>
      <c r="J1070" s="118">
        <v>0</v>
      </c>
      <c r="K1070" s="118">
        <v>0</v>
      </c>
      <c r="L1070" s="118">
        <v>0</v>
      </c>
      <c r="M1070" s="118">
        <v>0</v>
      </c>
      <c r="N1070" s="118">
        <v>0</v>
      </c>
      <c r="O1070" s="118">
        <v>0</v>
      </c>
      <c r="P1070" s="118">
        <v>0</v>
      </c>
      <c r="Q1070" s="118">
        <v>0</v>
      </c>
      <c r="R1070" s="118">
        <v>0</v>
      </c>
      <c r="S1070" s="118">
        <v>0</v>
      </c>
      <c r="T1070" s="118">
        <v>0</v>
      </c>
      <c r="U1070" s="118">
        <v>0</v>
      </c>
      <c r="V1070" s="118" t="s">
        <v>187</v>
      </c>
      <c r="W1070" s="118" t="s">
        <v>187</v>
      </c>
    </row>
    <row r="1071" spans="1:23" ht="13.5" customHeight="1" x14ac:dyDescent="0.25">
      <c r="A1071" s="170">
        <v>0.20833333333333301</v>
      </c>
      <c r="B1071" s="118">
        <v>2</v>
      </c>
      <c r="C1071" s="118">
        <v>0</v>
      </c>
      <c r="D1071" s="118">
        <v>0</v>
      </c>
      <c r="E1071" s="118">
        <v>0</v>
      </c>
      <c r="F1071" s="118">
        <v>1</v>
      </c>
      <c r="G1071" s="118">
        <v>1</v>
      </c>
      <c r="H1071" s="118">
        <v>0</v>
      </c>
      <c r="I1071" s="118">
        <v>0</v>
      </c>
      <c r="J1071" s="118">
        <v>0</v>
      </c>
      <c r="K1071" s="118">
        <v>0</v>
      </c>
      <c r="L1071" s="118">
        <v>0</v>
      </c>
      <c r="M1071" s="118">
        <v>0</v>
      </c>
      <c r="N1071" s="118">
        <v>0</v>
      </c>
      <c r="O1071" s="118">
        <v>0</v>
      </c>
      <c r="P1071" s="118">
        <v>0</v>
      </c>
      <c r="Q1071" s="118">
        <v>0</v>
      </c>
      <c r="R1071" s="118">
        <v>0</v>
      </c>
      <c r="S1071" s="118">
        <v>0</v>
      </c>
      <c r="T1071" s="118">
        <v>0</v>
      </c>
      <c r="U1071" s="118">
        <v>0</v>
      </c>
      <c r="V1071" s="118">
        <v>24.2</v>
      </c>
      <c r="W1071" s="118" t="s">
        <v>187</v>
      </c>
    </row>
    <row r="1072" spans="1:23" ht="13.5" customHeight="1" x14ac:dyDescent="0.25">
      <c r="A1072" s="170">
        <v>0.21875</v>
      </c>
      <c r="B1072" s="118">
        <v>2</v>
      </c>
      <c r="C1072" s="118">
        <v>0</v>
      </c>
      <c r="D1072" s="118">
        <v>0</v>
      </c>
      <c r="E1072" s="118">
        <v>0</v>
      </c>
      <c r="F1072" s="118">
        <v>2</v>
      </c>
      <c r="G1072" s="118">
        <v>0</v>
      </c>
      <c r="H1072" s="118">
        <v>0</v>
      </c>
      <c r="I1072" s="118">
        <v>0</v>
      </c>
      <c r="J1072" s="118">
        <v>0</v>
      </c>
      <c r="K1072" s="118">
        <v>0</v>
      </c>
      <c r="L1072" s="118">
        <v>0</v>
      </c>
      <c r="M1072" s="118">
        <v>0</v>
      </c>
      <c r="N1072" s="118">
        <v>0</v>
      </c>
      <c r="O1072" s="118">
        <v>0</v>
      </c>
      <c r="P1072" s="118">
        <v>0</v>
      </c>
      <c r="Q1072" s="118">
        <v>0</v>
      </c>
      <c r="R1072" s="118">
        <v>0</v>
      </c>
      <c r="S1072" s="118">
        <v>0</v>
      </c>
      <c r="T1072" s="118">
        <v>0</v>
      </c>
      <c r="U1072" s="118">
        <v>0</v>
      </c>
      <c r="V1072" s="118">
        <v>23</v>
      </c>
      <c r="W1072" s="118" t="s">
        <v>187</v>
      </c>
    </row>
    <row r="1073" spans="1:23" ht="13.5" customHeight="1" x14ac:dyDescent="0.25">
      <c r="A1073" s="170">
        <v>0.22916666666666699</v>
      </c>
      <c r="B1073" s="118">
        <v>4</v>
      </c>
      <c r="C1073" s="118">
        <v>0</v>
      </c>
      <c r="D1073" s="118">
        <v>0</v>
      </c>
      <c r="E1073" s="118">
        <v>0</v>
      </c>
      <c r="F1073" s="118">
        <v>0</v>
      </c>
      <c r="G1073" s="118">
        <v>2</v>
      </c>
      <c r="H1073" s="118">
        <v>2</v>
      </c>
      <c r="I1073" s="118">
        <v>0</v>
      </c>
      <c r="J1073" s="118">
        <v>0</v>
      </c>
      <c r="K1073" s="118">
        <v>0</v>
      </c>
      <c r="L1073" s="118">
        <v>0</v>
      </c>
      <c r="M1073" s="118">
        <v>0</v>
      </c>
      <c r="N1073" s="118">
        <v>0</v>
      </c>
      <c r="O1073" s="118">
        <v>0</v>
      </c>
      <c r="P1073" s="118">
        <v>0</v>
      </c>
      <c r="Q1073" s="118">
        <v>0</v>
      </c>
      <c r="R1073" s="118">
        <v>0</v>
      </c>
      <c r="S1073" s="118">
        <v>0</v>
      </c>
      <c r="T1073" s="118">
        <v>0</v>
      </c>
      <c r="U1073" s="118">
        <v>0</v>
      </c>
      <c r="V1073" s="118">
        <v>29.7</v>
      </c>
      <c r="W1073" s="118" t="s">
        <v>187</v>
      </c>
    </row>
    <row r="1074" spans="1:23" ht="13.5" customHeight="1" x14ac:dyDescent="0.25">
      <c r="A1074" s="170">
        <v>0.23958333333333301</v>
      </c>
      <c r="B1074" s="118">
        <v>5</v>
      </c>
      <c r="C1074" s="118">
        <v>0</v>
      </c>
      <c r="D1074" s="118">
        <v>0</v>
      </c>
      <c r="E1074" s="118">
        <v>0</v>
      </c>
      <c r="F1074" s="118">
        <v>1</v>
      </c>
      <c r="G1074" s="118">
        <v>2</v>
      </c>
      <c r="H1074" s="118">
        <v>2</v>
      </c>
      <c r="I1074" s="118">
        <v>0</v>
      </c>
      <c r="J1074" s="118">
        <v>0</v>
      </c>
      <c r="K1074" s="118">
        <v>0</v>
      </c>
      <c r="L1074" s="118">
        <v>0</v>
      </c>
      <c r="M1074" s="118">
        <v>0</v>
      </c>
      <c r="N1074" s="118">
        <v>0</v>
      </c>
      <c r="O1074" s="118">
        <v>0</v>
      </c>
      <c r="P1074" s="118">
        <v>0</v>
      </c>
      <c r="Q1074" s="118">
        <v>0</v>
      </c>
      <c r="R1074" s="118">
        <v>0</v>
      </c>
      <c r="S1074" s="118">
        <v>0</v>
      </c>
      <c r="T1074" s="118">
        <v>0</v>
      </c>
      <c r="U1074" s="118">
        <v>0</v>
      </c>
      <c r="V1074" s="118">
        <v>29.3</v>
      </c>
      <c r="W1074" s="118" t="s">
        <v>187</v>
      </c>
    </row>
    <row r="1075" spans="1:23" ht="13.5" customHeight="1" x14ac:dyDescent="0.25">
      <c r="A1075" s="170">
        <v>0.25</v>
      </c>
      <c r="B1075" s="118">
        <v>10</v>
      </c>
      <c r="C1075" s="118">
        <v>0</v>
      </c>
      <c r="D1075" s="118">
        <v>0</v>
      </c>
      <c r="E1075" s="118">
        <v>0</v>
      </c>
      <c r="F1075" s="118">
        <v>0</v>
      </c>
      <c r="G1075" s="118">
        <v>6</v>
      </c>
      <c r="H1075" s="118">
        <v>3</v>
      </c>
      <c r="I1075" s="118">
        <v>1</v>
      </c>
      <c r="J1075" s="118">
        <v>0</v>
      </c>
      <c r="K1075" s="118">
        <v>0</v>
      </c>
      <c r="L1075" s="118">
        <v>0</v>
      </c>
      <c r="M1075" s="118">
        <v>0</v>
      </c>
      <c r="N1075" s="118">
        <v>0</v>
      </c>
      <c r="O1075" s="118">
        <v>0</v>
      </c>
      <c r="P1075" s="118">
        <v>0</v>
      </c>
      <c r="Q1075" s="118">
        <v>0</v>
      </c>
      <c r="R1075" s="118">
        <v>0</v>
      </c>
      <c r="S1075" s="118">
        <v>0</v>
      </c>
      <c r="T1075" s="118">
        <v>0</v>
      </c>
      <c r="U1075" s="118">
        <v>0</v>
      </c>
      <c r="V1075" s="118">
        <v>28.8</v>
      </c>
      <c r="W1075" s="118" t="s">
        <v>187</v>
      </c>
    </row>
    <row r="1076" spans="1:23" ht="13.5" customHeight="1" x14ac:dyDescent="0.25">
      <c r="A1076" s="170">
        <v>0.26041666666666702</v>
      </c>
      <c r="B1076" s="118">
        <v>10</v>
      </c>
      <c r="C1076" s="118">
        <v>0</v>
      </c>
      <c r="D1076" s="118">
        <v>1</v>
      </c>
      <c r="E1076" s="118">
        <v>1</v>
      </c>
      <c r="F1076" s="118">
        <v>2</v>
      </c>
      <c r="G1076" s="118">
        <v>4</v>
      </c>
      <c r="H1076" s="118">
        <v>2</v>
      </c>
      <c r="I1076" s="118">
        <v>0</v>
      </c>
      <c r="J1076" s="118">
        <v>0</v>
      </c>
      <c r="K1076" s="118">
        <v>0</v>
      </c>
      <c r="L1076" s="118">
        <v>0</v>
      </c>
      <c r="M1076" s="118">
        <v>0</v>
      </c>
      <c r="N1076" s="118">
        <v>0</v>
      </c>
      <c r="O1076" s="118">
        <v>0</v>
      </c>
      <c r="P1076" s="118">
        <v>0</v>
      </c>
      <c r="Q1076" s="118">
        <v>0</v>
      </c>
      <c r="R1076" s="118">
        <v>0</v>
      </c>
      <c r="S1076" s="118">
        <v>0</v>
      </c>
      <c r="T1076" s="118">
        <v>0</v>
      </c>
      <c r="U1076" s="118">
        <v>0</v>
      </c>
      <c r="V1076" s="118">
        <v>25</v>
      </c>
      <c r="W1076" s="118" t="s">
        <v>187</v>
      </c>
    </row>
    <row r="1077" spans="1:23" ht="13.5" customHeight="1" x14ac:dyDescent="0.25">
      <c r="A1077" s="170">
        <v>0.27083333333333298</v>
      </c>
      <c r="B1077" s="118">
        <v>10</v>
      </c>
      <c r="C1077" s="118">
        <v>0</v>
      </c>
      <c r="D1077" s="118">
        <v>0</v>
      </c>
      <c r="E1077" s="118">
        <v>0</v>
      </c>
      <c r="F1077" s="118">
        <v>5</v>
      </c>
      <c r="G1077" s="118">
        <v>4</v>
      </c>
      <c r="H1077" s="118">
        <v>1</v>
      </c>
      <c r="I1077" s="118">
        <v>0</v>
      </c>
      <c r="J1077" s="118">
        <v>0</v>
      </c>
      <c r="K1077" s="118">
        <v>0</v>
      </c>
      <c r="L1077" s="118">
        <v>0</v>
      </c>
      <c r="M1077" s="118">
        <v>0</v>
      </c>
      <c r="N1077" s="118">
        <v>0</v>
      </c>
      <c r="O1077" s="118">
        <v>0</v>
      </c>
      <c r="P1077" s="118">
        <v>0</v>
      </c>
      <c r="Q1077" s="118">
        <v>0</v>
      </c>
      <c r="R1077" s="118">
        <v>0</v>
      </c>
      <c r="S1077" s="118">
        <v>0</v>
      </c>
      <c r="T1077" s="118">
        <v>0</v>
      </c>
      <c r="U1077" s="118">
        <v>0</v>
      </c>
      <c r="V1077" s="118">
        <v>25.8</v>
      </c>
      <c r="W1077" s="118" t="s">
        <v>187</v>
      </c>
    </row>
    <row r="1078" spans="1:23" ht="13.5" customHeight="1" x14ac:dyDescent="0.25">
      <c r="A1078" s="170">
        <v>0.28125</v>
      </c>
      <c r="B1078" s="118">
        <v>19</v>
      </c>
      <c r="C1078" s="118">
        <v>0</v>
      </c>
      <c r="D1078" s="118">
        <v>0</v>
      </c>
      <c r="E1078" s="118">
        <v>4</v>
      </c>
      <c r="F1078" s="118">
        <v>10</v>
      </c>
      <c r="G1078" s="118">
        <v>5</v>
      </c>
      <c r="H1078" s="118">
        <v>0</v>
      </c>
      <c r="I1078" s="118">
        <v>0</v>
      </c>
      <c r="J1078" s="118">
        <v>0</v>
      </c>
      <c r="K1078" s="118">
        <v>0</v>
      </c>
      <c r="L1078" s="118">
        <v>0</v>
      </c>
      <c r="M1078" s="118">
        <v>0</v>
      </c>
      <c r="N1078" s="118">
        <v>0</v>
      </c>
      <c r="O1078" s="118">
        <v>0</v>
      </c>
      <c r="P1078" s="118">
        <v>0</v>
      </c>
      <c r="Q1078" s="118">
        <v>0</v>
      </c>
      <c r="R1078" s="118">
        <v>0</v>
      </c>
      <c r="S1078" s="118">
        <v>0</v>
      </c>
      <c r="T1078" s="118">
        <v>0</v>
      </c>
      <c r="U1078" s="118">
        <v>0</v>
      </c>
      <c r="V1078" s="118">
        <v>22.6</v>
      </c>
      <c r="W1078" s="118">
        <v>26.5</v>
      </c>
    </row>
    <row r="1079" spans="1:23" ht="13.5" customHeight="1" x14ac:dyDescent="0.25">
      <c r="A1079" s="170">
        <v>0.29166666666666702</v>
      </c>
      <c r="B1079" s="118">
        <v>24</v>
      </c>
      <c r="C1079" s="118">
        <v>0</v>
      </c>
      <c r="D1079" s="118">
        <v>1</v>
      </c>
      <c r="E1079" s="118">
        <v>0</v>
      </c>
      <c r="F1079" s="118">
        <v>4</v>
      </c>
      <c r="G1079" s="118">
        <v>16</v>
      </c>
      <c r="H1079" s="118">
        <v>3</v>
      </c>
      <c r="I1079" s="118">
        <v>0</v>
      </c>
      <c r="J1079" s="118">
        <v>0</v>
      </c>
      <c r="K1079" s="118">
        <v>0</v>
      </c>
      <c r="L1079" s="118">
        <v>0</v>
      </c>
      <c r="M1079" s="118">
        <v>0</v>
      </c>
      <c r="N1079" s="118">
        <v>0</v>
      </c>
      <c r="O1079" s="118">
        <v>0</v>
      </c>
      <c r="P1079" s="118">
        <v>0</v>
      </c>
      <c r="Q1079" s="118">
        <v>0</v>
      </c>
      <c r="R1079" s="118">
        <v>0</v>
      </c>
      <c r="S1079" s="118">
        <v>0</v>
      </c>
      <c r="T1079" s="118">
        <v>0</v>
      </c>
      <c r="U1079" s="118">
        <v>0</v>
      </c>
      <c r="V1079" s="118">
        <v>26.3</v>
      </c>
      <c r="W1079" s="118">
        <v>29.5</v>
      </c>
    </row>
    <row r="1080" spans="1:23" ht="13.5" customHeight="1" x14ac:dyDescent="0.25">
      <c r="A1080" s="170">
        <v>0.30208333333333298</v>
      </c>
      <c r="B1080" s="118">
        <v>43</v>
      </c>
      <c r="C1080" s="118">
        <v>0</v>
      </c>
      <c r="D1080" s="118">
        <v>0</v>
      </c>
      <c r="E1080" s="118">
        <v>18</v>
      </c>
      <c r="F1080" s="118">
        <v>19</v>
      </c>
      <c r="G1080" s="118">
        <v>4</v>
      </c>
      <c r="H1080" s="118">
        <v>2</v>
      </c>
      <c r="I1080" s="118">
        <v>0</v>
      </c>
      <c r="J1080" s="118">
        <v>0</v>
      </c>
      <c r="K1080" s="118">
        <v>0</v>
      </c>
      <c r="L1080" s="118">
        <v>0</v>
      </c>
      <c r="M1080" s="118">
        <v>0</v>
      </c>
      <c r="N1080" s="118">
        <v>0</v>
      </c>
      <c r="O1080" s="118">
        <v>0</v>
      </c>
      <c r="P1080" s="118">
        <v>0</v>
      </c>
      <c r="Q1080" s="118">
        <v>0</v>
      </c>
      <c r="R1080" s="118">
        <v>0</v>
      </c>
      <c r="S1080" s="118">
        <v>0</v>
      </c>
      <c r="T1080" s="118">
        <v>0</v>
      </c>
      <c r="U1080" s="118">
        <v>0</v>
      </c>
      <c r="V1080" s="118">
        <v>21.8</v>
      </c>
      <c r="W1080" s="118">
        <v>25</v>
      </c>
    </row>
    <row r="1081" spans="1:23" ht="13.5" customHeight="1" x14ac:dyDescent="0.25">
      <c r="A1081" s="170">
        <v>0.3125</v>
      </c>
      <c r="B1081" s="118">
        <v>56</v>
      </c>
      <c r="C1081" s="118">
        <v>1</v>
      </c>
      <c r="D1081" s="118">
        <v>5</v>
      </c>
      <c r="E1081" s="118">
        <v>23</v>
      </c>
      <c r="F1081" s="118">
        <v>17</v>
      </c>
      <c r="G1081" s="118">
        <v>8</v>
      </c>
      <c r="H1081" s="118">
        <v>2</v>
      </c>
      <c r="I1081" s="118">
        <v>0</v>
      </c>
      <c r="J1081" s="118">
        <v>0</v>
      </c>
      <c r="K1081" s="118">
        <v>0</v>
      </c>
      <c r="L1081" s="118">
        <v>0</v>
      </c>
      <c r="M1081" s="118">
        <v>0</v>
      </c>
      <c r="N1081" s="118">
        <v>0</v>
      </c>
      <c r="O1081" s="118">
        <v>0</v>
      </c>
      <c r="P1081" s="118">
        <v>0</v>
      </c>
      <c r="Q1081" s="118">
        <v>0</v>
      </c>
      <c r="R1081" s="118">
        <v>0</v>
      </c>
      <c r="S1081" s="118">
        <v>0</v>
      </c>
      <c r="T1081" s="118">
        <v>0</v>
      </c>
      <c r="U1081" s="118">
        <v>0</v>
      </c>
      <c r="V1081" s="118">
        <v>20.6</v>
      </c>
      <c r="W1081" s="118">
        <v>25.4</v>
      </c>
    </row>
    <row r="1082" spans="1:23" ht="13.5" customHeight="1" x14ac:dyDescent="0.25">
      <c r="A1082" s="170">
        <v>0.32291666666666702</v>
      </c>
      <c r="B1082" s="118">
        <v>46</v>
      </c>
      <c r="C1082" s="118">
        <v>1</v>
      </c>
      <c r="D1082" s="118">
        <v>10</v>
      </c>
      <c r="E1082" s="118">
        <v>10</v>
      </c>
      <c r="F1082" s="118">
        <v>15</v>
      </c>
      <c r="G1082" s="118">
        <v>10</v>
      </c>
      <c r="H1082" s="118">
        <v>0</v>
      </c>
      <c r="I1082" s="118">
        <v>0</v>
      </c>
      <c r="J1082" s="118">
        <v>0</v>
      </c>
      <c r="K1082" s="118">
        <v>0</v>
      </c>
      <c r="L1082" s="118">
        <v>0</v>
      </c>
      <c r="M1082" s="118">
        <v>0</v>
      </c>
      <c r="N1082" s="118">
        <v>0</v>
      </c>
      <c r="O1082" s="118">
        <v>0</v>
      </c>
      <c r="P1082" s="118">
        <v>0</v>
      </c>
      <c r="Q1082" s="118">
        <v>0</v>
      </c>
      <c r="R1082" s="118">
        <v>0</v>
      </c>
      <c r="S1082" s="118">
        <v>0</v>
      </c>
      <c r="T1082" s="118">
        <v>0</v>
      </c>
      <c r="U1082" s="118">
        <v>0</v>
      </c>
      <c r="V1082" s="118">
        <v>19.899999999999999</v>
      </c>
      <c r="W1082" s="118">
        <v>26.5</v>
      </c>
    </row>
    <row r="1083" spans="1:23" ht="13.5" customHeight="1" x14ac:dyDescent="0.25">
      <c r="A1083" s="170">
        <v>0.33333333333333298</v>
      </c>
      <c r="B1083" s="118">
        <v>51</v>
      </c>
      <c r="C1083" s="118">
        <v>1</v>
      </c>
      <c r="D1083" s="118">
        <v>15</v>
      </c>
      <c r="E1083" s="118">
        <v>22</v>
      </c>
      <c r="F1083" s="118">
        <v>10</v>
      </c>
      <c r="G1083" s="118">
        <v>2</v>
      </c>
      <c r="H1083" s="118">
        <v>1</v>
      </c>
      <c r="I1083" s="118">
        <v>0</v>
      </c>
      <c r="J1083" s="118">
        <v>0</v>
      </c>
      <c r="K1083" s="118">
        <v>0</v>
      </c>
      <c r="L1083" s="118">
        <v>0</v>
      </c>
      <c r="M1083" s="118">
        <v>0</v>
      </c>
      <c r="N1083" s="118">
        <v>0</v>
      </c>
      <c r="O1083" s="118">
        <v>0</v>
      </c>
      <c r="P1083" s="118">
        <v>0</v>
      </c>
      <c r="Q1083" s="118">
        <v>0</v>
      </c>
      <c r="R1083" s="118">
        <v>0</v>
      </c>
      <c r="S1083" s="118">
        <v>0</v>
      </c>
      <c r="T1083" s="118">
        <v>0</v>
      </c>
      <c r="U1083" s="118">
        <v>0</v>
      </c>
      <c r="V1083" s="118">
        <v>17.7</v>
      </c>
      <c r="W1083" s="118">
        <v>21.4</v>
      </c>
    </row>
    <row r="1084" spans="1:23" ht="13.5" customHeight="1" x14ac:dyDescent="0.25">
      <c r="A1084" s="170">
        <v>0.34375</v>
      </c>
      <c r="B1084" s="118">
        <v>55</v>
      </c>
      <c r="C1084" s="118">
        <v>0</v>
      </c>
      <c r="D1084" s="118">
        <v>5</v>
      </c>
      <c r="E1084" s="118">
        <v>24</v>
      </c>
      <c r="F1084" s="118">
        <v>22</v>
      </c>
      <c r="G1084" s="118">
        <v>4</v>
      </c>
      <c r="H1084" s="118">
        <v>0</v>
      </c>
      <c r="I1084" s="118">
        <v>0</v>
      </c>
      <c r="J1084" s="118">
        <v>0</v>
      </c>
      <c r="K1084" s="118">
        <v>0</v>
      </c>
      <c r="L1084" s="118">
        <v>0</v>
      </c>
      <c r="M1084" s="118">
        <v>0</v>
      </c>
      <c r="N1084" s="118">
        <v>0</v>
      </c>
      <c r="O1084" s="118">
        <v>0</v>
      </c>
      <c r="P1084" s="118">
        <v>0</v>
      </c>
      <c r="Q1084" s="118">
        <v>0</v>
      </c>
      <c r="R1084" s="118">
        <v>0</v>
      </c>
      <c r="S1084" s="118">
        <v>0</v>
      </c>
      <c r="T1084" s="118">
        <v>0</v>
      </c>
      <c r="U1084" s="118">
        <v>0</v>
      </c>
      <c r="V1084" s="118">
        <v>19.3</v>
      </c>
      <c r="W1084" s="118">
        <v>23.8</v>
      </c>
    </row>
    <row r="1085" spans="1:23" ht="13.5" customHeight="1" x14ac:dyDescent="0.25">
      <c r="A1085" s="170">
        <v>0.35416666666666702</v>
      </c>
      <c r="B1085" s="118">
        <v>59</v>
      </c>
      <c r="C1085" s="118">
        <v>2</v>
      </c>
      <c r="D1085" s="118">
        <v>14</v>
      </c>
      <c r="E1085" s="118">
        <v>27</v>
      </c>
      <c r="F1085" s="118">
        <v>16</v>
      </c>
      <c r="G1085" s="118">
        <v>0</v>
      </c>
      <c r="H1085" s="118">
        <v>0</v>
      </c>
      <c r="I1085" s="118">
        <v>0</v>
      </c>
      <c r="J1085" s="118">
        <v>0</v>
      </c>
      <c r="K1085" s="118">
        <v>0</v>
      </c>
      <c r="L1085" s="118">
        <v>0</v>
      </c>
      <c r="M1085" s="118">
        <v>0</v>
      </c>
      <c r="N1085" s="118">
        <v>0</v>
      </c>
      <c r="O1085" s="118">
        <v>0</v>
      </c>
      <c r="P1085" s="118">
        <v>0</v>
      </c>
      <c r="Q1085" s="118">
        <v>0</v>
      </c>
      <c r="R1085" s="118">
        <v>0</v>
      </c>
      <c r="S1085" s="118">
        <v>0</v>
      </c>
      <c r="T1085" s="118">
        <v>0</v>
      </c>
      <c r="U1085" s="118">
        <v>0</v>
      </c>
      <c r="V1085" s="118">
        <v>17.7</v>
      </c>
      <c r="W1085" s="118">
        <v>22.3</v>
      </c>
    </row>
    <row r="1086" spans="1:23" ht="13.5" customHeight="1" x14ac:dyDescent="0.25">
      <c r="A1086" s="170">
        <v>0.36458333333333298</v>
      </c>
      <c r="B1086" s="118">
        <v>61</v>
      </c>
      <c r="C1086" s="118">
        <v>1</v>
      </c>
      <c r="D1086" s="118">
        <v>12</v>
      </c>
      <c r="E1086" s="118">
        <v>39</v>
      </c>
      <c r="F1086" s="118">
        <v>9</v>
      </c>
      <c r="G1086" s="118">
        <v>0</v>
      </c>
      <c r="H1086" s="118">
        <v>0</v>
      </c>
      <c r="I1086" s="118">
        <v>0</v>
      </c>
      <c r="J1086" s="118">
        <v>0</v>
      </c>
      <c r="K1086" s="118">
        <v>0</v>
      </c>
      <c r="L1086" s="118">
        <v>0</v>
      </c>
      <c r="M1086" s="118">
        <v>0</v>
      </c>
      <c r="N1086" s="118">
        <v>0</v>
      </c>
      <c r="O1086" s="118">
        <v>0</v>
      </c>
      <c r="P1086" s="118">
        <v>0</v>
      </c>
      <c r="Q1086" s="118">
        <v>0</v>
      </c>
      <c r="R1086" s="118">
        <v>0</v>
      </c>
      <c r="S1086" s="118">
        <v>0</v>
      </c>
      <c r="T1086" s="118">
        <v>0</v>
      </c>
      <c r="U1086" s="118">
        <v>0</v>
      </c>
      <c r="V1086" s="118">
        <v>17</v>
      </c>
      <c r="W1086" s="118">
        <v>20.100000000000001</v>
      </c>
    </row>
    <row r="1087" spans="1:23" ht="13.5" customHeight="1" x14ac:dyDescent="0.25">
      <c r="A1087" s="170">
        <v>0.375</v>
      </c>
      <c r="B1087" s="118">
        <v>62</v>
      </c>
      <c r="C1087" s="118">
        <v>2</v>
      </c>
      <c r="D1087" s="118">
        <v>5</v>
      </c>
      <c r="E1087" s="118">
        <v>19</v>
      </c>
      <c r="F1087" s="118">
        <v>32</v>
      </c>
      <c r="G1087" s="118">
        <v>4</v>
      </c>
      <c r="H1087" s="118">
        <v>0</v>
      </c>
      <c r="I1087" s="118">
        <v>0</v>
      </c>
      <c r="J1087" s="118">
        <v>0</v>
      </c>
      <c r="K1087" s="118">
        <v>0</v>
      </c>
      <c r="L1087" s="118">
        <v>0</v>
      </c>
      <c r="M1087" s="118">
        <v>0</v>
      </c>
      <c r="N1087" s="118">
        <v>0</v>
      </c>
      <c r="O1087" s="118">
        <v>0</v>
      </c>
      <c r="P1087" s="118">
        <v>0</v>
      </c>
      <c r="Q1087" s="118">
        <v>0</v>
      </c>
      <c r="R1087" s="118">
        <v>0</v>
      </c>
      <c r="S1087" s="118">
        <v>0</v>
      </c>
      <c r="T1087" s="118">
        <v>0</v>
      </c>
      <c r="U1087" s="118">
        <v>0</v>
      </c>
      <c r="V1087" s="118">
        <v>19.899999999999999</v>
      </c>
      <c r="W1087" s="118">
        <v>24.4</v>
      </c>
    </row>
    <row r="1088" spans="1:23" ht="13.5" customHeight="1" x14ac:dyDescent="0.25">
      <c r="A1088" s="170">
        <v>0.38541666666666702</v>
      </c>
      <c r="B1088" s="118">
        <v>59</v>
      </c>
      <c r="C1088" s="118">
        <v>0</v>
      </c>
      <c r="D1088" s="118">
        <v>2</v>
      </c>
      <c r="E1088" s="118">
        <v>12</v>
      </c>
      <c r="F1088" s="118">
        <v>43</v>
      </c>
      <c r="G1088" s="118">
        <v>2</v>
      </c>
      <c r="H1088" s="118">
        <v>0</v>
      </c>
      <c r="I1088" s="118">
        <v>0</v>
      </c>
      <c r="J1088" s="118">
        <v>0</v>
      </c>
      <c r="K1088" s="118">
        <v>0</v>
      </c>
      <c r="L1088" s="118">
        <v>0</v>
      </c>
      <c r="M1088" s="118">
        <v>0</v>
      </c>
      <c r="N1088" s="118">
        <v>0</v>
      </c>
      <c r="O1088" s="118">
        <v>0</v>
      </c>
      <c r="P1088" s="118">
        <v>0</v>
      </c>
      <c r="Q1088" s="118">
        <v>0</v>
      </c>
      <c r="R1088" s="118">
        <v>0</v>
      </c>
      <c r="S1088" s="118">
        <v>0</v>
      </c>
      <c r="T1088" s="118">
        <v>0</v>
      </c>
      <c r="U1088" s="118">
        <v>0</v>
      </c>
      <c r="V1088" s="118">
        <v>21.2</v>
      </c>
      <c r="W1088" s="118">
        <v>23.9</v>
      </c>
    </row>
    <row r="1089" spans="1:23" ht="13.5" customHeight="1" x14ac:dyDescent="0.25">
      <c r="A1089" s="170">
        <v>0.39583333333333298</v>
      </c>
      <c r="B1089" s="118">
        <v>44</v>
      </c>
      <c r="C1089" s="118">
        <v>4</v>
      </c>
      <c r="D1089" s="118">
        <v>3</v>
      </c>
      <c r="E1089" s="118">
        <v>9</v>
      </c>
      <c r="F1089" s="118">
        <v>22</v>
      </c>
      <c r="G1089" s="118">
        <v>5</v>
      </c>
      <c r="H1089" s="118">
        <v>1</v>
      </c>
      <c r="I1089" s="118">
        <v>0</v>
      </c>
      <c r="J1089" s="118">
        <v>0</v>
      </c>
      <c r="K1089" s="118">
        <v>0</v>
      </c>
      <c r="L1089" s="118">
        <v>0</v>
      </c>
      <c r="M1089" s="118">
        <v>0</v>
      </c>
      <c r="N1089" s="118">
        <v>0</v>
      </c>
      <c r="O1089" s="118">
        <v>0</v>
      </c>
      <c r="P1089" s="118">
        <v>0</v>
      </c>
      <c r="Q1089" s="118">
        <v>0</v>
      </c>
      <c r="R1089" s="118">
        <v>0</v>
      </c>
      <c r="S1089" s="118">
        <v>0</v>
      </c>
      <c r="T1089" s="118">
        <v>0</v>
      </c>
      <c r="U1089" s="118">
        <v>0</v>
      </c>
      <c r="V1089" s="118">
        <v>20.7</v>
      </c>
      <c r="W1089" s="118">
        <v>25.1</v>
      </c>
    </row>
    <row r="1090" spans="1:23" ht="13.5" customHeight="1" x14ac:dyDescent="0.25">
      <c r="A1090" s="170">
        <v>0.40625</v>
      </c>
      <c r="B1090" s="118">
        <v>35</v>
      </c>
      <c r="C1090" s="118">
        <v>1</v>
      </c>
      <c r="D1090" s="118">
        <v>7</v>
      </c>
      <c r="E1090" s="118">
        <v>16</v>
      </c>
      <c r="F1090" s="118">
        <v>11</v>
      </c>
      <c r="G1090" s="118">
        <v>0</v>
      </c>
      <c r="H1090" s="118">
        <v>0</v>
      </c>
      <c r="I1090" s="118">
        <v>0</v>
      </c>
      <c r="J1090" s="118">
        <v>0</v>
      </c>
      <c r="K1090" s="118">
        <v>0</v>
      </c>
      <c r="L1090" s="118">
        <v>0</v>
      </c>
      <c r="M1090" s="118">
        <v>0</v>
      </c>
      <c r="N1090" s="118">
        <v>0</v>
      </c>
      <c r="O1090" s="118">
        <v>0</v>
      </c>
      <c r="P1090" s="118">
        <v>0</v>
      </c>
      <c r="Q1090" s="118">
        <v>0</v>
      </c>
      <c r="R1090" s="118">
        <v>0</v>
      </c>
      <c r="S1090" s="118">
        <v>0</v>
      </c>
      <c r="T1090" s="118">
        <v>0</v>
      </c>
      <c r="U1090" s="118">
        <v>0</v>
      </c>
      <c r="V1090" s="118">
        <v>17.7</v>
      </c>
      <c r="W1090" s="118">
        <v>20.9</v>
      </c>
    </row>
    <row r="1091" spans="1:23" ht="13.5" customHeight="1" x14ac:dyDescent="0.25">
      <c r="A1091" s="170">
        <v>0.41666666666666702</v>
      </c>
      <c r="B1091" s="118">
        <v>47</v>
      </c>
      <c r="C1091" s="118">
        <v>0</v>
      </c>
      <c r="D1091" s="118">
        <v>2</v>
      </c>
      <c r="E1091" s="118">
        <v>23</v>
      </c>
      <c r="F1091" s="118">
        <v>21</v>
      </c>
      <c r="G1091" s="118">
        <v>1</v>
      </c>
      <c r="H1091" s="118">
        <v>0</v>
      </c>
      <c r="I1091" s="118">
        <v>0</v>
      </c>
      <c r="J1091" s="118">
        <v>0</v>
      </c>
      <c r="K1091" s="118">
        <v>0</v>
      </c>
      <c r="L1091" s="118">
        <v>0</v>
      </c>
      <c r="M1091" s="118">
        <v>0</v>
      </c>
      <c r="N1091" s="118">
        <v>0</v>
      </c>
      <c r="O1091" s="118">
        <v>0</v>
      </c>
      <c r="P1091" s="118">
        <v>0</v>
      </c>
      <c r="Q1091" s="118">
        <v>0</v>
      </c>
      <c r="R1091" s="118">
        <v>0</v>
      </c>
      <c r="S1091" s="118">
        <v>0</v>
      </c>
      <c r="T1091" s="118">
        <v>0</v>
      </c>
      <c r="U1091" s="118">
        <v>0</v>
      </c>
      <c r="V1091" s="118">
        <v>19.8</v>
      </c>
      <c r="W1091" s="118">
        <v>23.2</v>
      </c>
    </row>
    <row r="1092" spans="1:23" ht="13.5" customHeight="1" x14ac:dyDescent="0.25">
      <c r="A1092" s="170">
        <v>0.42708333333333298</v>
      </c>
      <c r="B1092" s="118">
        <v>27</v>
      </c>
      <c r="C1092" s="118">
        <v>0</v>
      </c>
      <c r="D1092" s="118">
        <v>0</v>
      </c>
      <c r="E1092" s="118">
        <v>5</v>
      </c>
      <c r="F1092" s="118">
        <v>16</v>
      </c>
      <c r="G1092" s="118">
        <v>6</v>
      </c>
      <c r="H1092" s="118">
        <v>0</v>
      </c>
      <c r="I1092" s="118">
        <v>0</v>
      </c>
      <c r="J1092" s="118">
        <v>0</v>
      </c>
      <c r="K1092" s="118">
        <v>0</v>
      </c>
      <c r="L1092" s="118">
        <v>0</v>
      </c>
      <c r="M1092" s="118">
        <v>0</v>
      </c>
      <c r="N1092" s="118">
        <v>0</v>
      </c>
      <c r="O1092" s="118">
        <v>0</v>
      </c>
      <c r="P1092" s="118">
        <v>0</v>
      </c>
      <c r="Q1092" s="118">
        <v>0</v>
      </c>
      <c r="R1092" s="118">
        <v>0</v>
      </c>
      <c r="S1092" s="118">
        <v>0</v>
      </c>
      <c r="T1092" s="118">
        <v>0</v>
      </c>
      <c r="U1092" s="118">
        <v>0</v>
      </c>
      <c r="V1092" s="118">
        <v>22.5</v>
      </c>
      <c r="W1092" s="118">
        <v>26.3</v>
      </c>
    </row>
    <row r="1093" spans="1:23" ht="13.5" customHeight="1" x14ac:dyDescent="0.25">
      <c r="A1093" s="170">
        <v>0.4375</v>
      </c>
      <c r="B1093" s="118">
        <v>45</v>
      </c>
      <c r="C1093" s="118">
        <v>0</v>
      </c>
      <c r="D1093" s="118">
        <v>3</v>
      </c>
      <c r="E1093" s="118">
        <v>14</v>
      </c>
      <c r="F1093" s="118">
        <v>24</v>
      </c>
      <c r="G1093" s="118">
        <v>4</v>
      </c>
      <c r="H1093" s="118">
        <v>0</v>
      </c>
      <c r="I1093" s="118">
        <v>0</v>
      </c>
      <c r="J1093" s="118">
        <v>0</v>
      </c>
      <c r="K1093" s="118">
        <v>0</v>
      </c>
      <c r="L1093" s="118">
        <v>0</v>
      </c>
      <c r="M1093" s="118">
        <v>0</v>
      </c>
      <c r="N1093" s="118">
        <v>0</v>
      </c>
      <c r="O1093" s="118">
        <v>0</v>
      </c>
      <c r="P1093" s="118">
        <v>0</v>
      </c>
      <c r="Q1093" s="118">
        <v>0</v>
      </c>
      <c r="R1093" s="118">
        <v>0</v>
      </c>
      <c r="S1093" s="118">
        <v>0</v>
      </c>
      <c r="T1093" s="118">
        <v>0</v>
      </c>
      <c r="U1093" s="118">
        <v>0</v>
      </c>
      <c r="V1093" s="118">
        <v>20.9</v>
      </c>
      <c r="W1093" s="118">
        <v>23.4</v>
      </c>
    </row>
    <row r="1094" spans="1:23" ht="13.5" customHeight="1" x14ac:dyDescent="0.25">
      <c r="A1094" s="170">
        <v>0.44791666666666702</v>
      </c>
      <c r="B1094" s="118">
        <v>38</v>
      </c>
      <c r="C1094" s="118">
        <v>0</v>
      </c>
      <c r="D1094" s="118">
        <v>5</v>
      </c>
      <c r="E1094" s="118">
        <v>21</v>
      </c>
      <c r="F1094" s="118">
        <v>11</v>
      </c>
      <c r="G1094" s="118">
        <v>1</v>
      </c>
      <c r="H1094" s="118">
        <v>0</v>
      </c>
      <c r="I1094" s="118">
        <v>0</v>
      </c>
      <c r="J1094" s="118">
        <v>0</v>
      </c>
      <c r="K1094" s="118">
        <v>0</v>
      </c>
      <c r="L1094" s="118">
        <v>0</v>
      </c>
      <c r="M1094" s="118">
        <v>0</v>
      </c>
      <c r="N1094" s="118">
        <v>0</v>
      </c>
      <c r="O1094" s="118">
        <v>0</v>
      </c>
      <c r="P1094" s="118">
        <v>0</v>
      </c>
      <c r="Q1094" s="118">
        <v>0</v>
      </c>
      <c r="R1094" s="118">
        <v>0</v>
      </c>
      <c r="S1094" s="118">
        <v>0</v>
      </c>
      <c r="T1094" s="118">
        <v>0</v>
      </c>
      <c r="U1094" s="118">
        <v>0</v>
      </c>
      <c r="V1094" s="118">
        <v>18.5</v>
      </c>
      <c r="W1094" s="118">
        <v>22.1</v>
      </c>
    </row>
    <row r="1095" spans="1:23" ht="13.5" customHeight="1" x14ac:dyDescent="0.25">
      <c r="A1095" s="170">
        <v>0.45833333333333298</v>
      </c>
      <c r="B1095" s="118">
        <v>42</v>
      </c>
      <c r="C1095" s="118">
        <v>0</v>
      </c>
      <c r="D1095" s="118">
        <v>3</v>
      </c>
      <c r="E1095" s="118">
        <v>19</v>
      </c>
      <c r="F1095" s="118">
        <v>16</v>
      </c>
      <c r="G1095" s="118">
        <v>3</v>
      </c>
      <c r="H1095" s="118">
        <v>1</v>
      </c>
      <c r="I1095" s="118">
        <v>0</v>
      </c>
      <c r="J1095" s="118">
        <v>0</v>
      </c>
      <c r="K1095" s="118">
        <v>0</v>
      </c>
      <c r="L1095" s="118">
        <v>0</v>
      </c>
      <c r="M1095" s="118">
        <v>0</v>
      </c>
      <c r="N1095" s="118">
        <v>0</v>
      </c>
      <c r="O1095" s="118">
        <v>0</v>
      </c>
      <c r="P1095" s="118">
        <v>0</v>
      </c>
      <c r="Q1095" s="118">
        <v>0</v>
      </c>
      <c r="R1095" s="118">
        <v>0</v>
      </c>
      <c r="S1095" s="118">
        <v>0</v>
      </c>
      <c r="T1095" s="118">
        <v>0</v>
      </c>
      <c r="U1095" s="118">
        <v>0</v>
      </c>
      <c r="V1095" s="118">
        <v>20.399999999999999</v>
      </c>
      <c r="W1095" s="118">
        <v>24.3</v>
      </c>
    </row>
    <row r="1096" spans="1:23" ht="13.5" customHeight="1" x14ac:dyDescent="0.25">
      <c r="A1096" s="170">
        <v>0.46875</v>
      </c>
      <c r="B1096" s="118">
        <v>51</v>
      </c>
      <c r="C1096" s="118">
        <v>2</v>
      </c>
      <c r="D1096" s="118">
        <v>4</v>
      </c>
      <c r="E1096" s="118">
        <v>10</v>
      </c>
      <c r="F1096" s="118">
        <v>26</v>
      </c>
      <c r="G1096" s="118">
        <v>8</v>
      </c>
      <c r="H1096" s="118">
        <v>1</v>
      </c>
      <c r="I1096" s="118">
        <v>0</v>
      </c>
      <c r="J1096" s="118">
        <v>0</v>
      </c>
      <c r="K1096" s="118">
        <v>0</v>
      </c>
      <c r="L1096" s="118">
        <v>0</v>
      </c>
      <c r="M1096" s="118">
        <v>0</v>
      </c>
      <c r="N1096" s="118">
        <v>0</v>
      </c>
      <c r="O1096" s="118">
        <v>0</v>
      </c>
      <c r="P1096" s="118">
        <v>0</v>
      </c>
      <c r="Q1096" s="118">
        <v>0</v>
      </c>
      <c r="R1096" s="118">
        <v>0</v>
      </c>
      <c r="S1096" s="118">
        <v>0</v>
      </c>
      <c r="T1096" s="118">
        <v>0</v>
      </c>
      <c r="U1096" s="118">
        <v>0</v>
      </c>
      <c r="V1096" s="118">
        <v>21.3</v>
      </c>
      <c r="W1096" s="118">
        <v>26</v>
      </c>
    </row>
    <row r="1097" spans="1:23" ht="13.5" customHeight="1" x14ac:dyDescent="0.25">
      <c r="A1097" s="170">
        <v>0.47916666666666702</v>
      </c>
      <c r="B1097" s="118">
        <v>54</v>
      </c>
      <c r="C1097" s="118">
        <v>2</v>
      </c>
      <c r="D1097" s="118">
        <v>4</v>
      </c>
      <c r="E1097" s="118">
        <v>15</v>
      </c>
      <c r="F1097" s="118">
        <v>28</v>
      </c>
      <c r="G1097" s="118">
        <v>5</v>
      </c>
      <c r="H1097" s="118">
        <v>0</v>
      </c>
      <c r="I1097" s="118">
        <v>0</v>
      </c>
      <c r="J1097" s="118">
        <v>0</v>
      </c>
      <c r="K1097" s="118">
        <v>0</v>
      </c>
      <c r="L1097" s="118">
        <v>0</v>
      </c>
      <c r="M1097" s="118">
        <v>0</v>
      </c>
      <c r="N1097" s="118">
        <v>0</v>
      </c>
      <c r="O1097" s="118">
        <v>0</v>
      </c>
      <c r="P1097" s="118">
        <v>0</v>
      </c>
      <c r="Q1097" s="118">
        <v>0</v>
      </c>
      <c r="R1097" s="118">
        <v>0</v>
      </c>
      <c r="S1097" s="118">
        <v>0</v>
      </c>
      <c r="T1097" s="118">
        <v>0</v>
      </c>
      <c r="U1097" s="118">
        <v>0</v>
      </c>
      <c r="V1097" s="118">
        <v>20.5</v>
      </c>
      <c r="W1097" s="118">
        <v>24.7</v>
      </c>
    </row>
    <row r="1098" spans="1:23" ht="13.5" customHeight="1" x14ac:dyDescent="0.25">
      <c r="A1098" s="170">
        <v>0.48958333333333298</v>
      </c>
      <c r="B1098" s="118">
        <v>49</v>
      </c>
      <c r="C1098" s="118">
        <v>4</v>
      </c>
      <c r="D1098" s="118">
        <v>12</v>
      </c>
      <c r="E1098" s="118">
        <v>10</v>
      </c>
      <c r="F1098" s="118">
        <v>21</v>
      </c>
      <c r="G1098" s="118">
        <v>2</v>
      </c>
      <c r="H1098" s="118">
        <v>0</v>
      </c>
      <c r="I1098" s="118">
        <v>0</v>
      </c>
      <c r="J1098" s="118">
        <v>0</v>
      </c>
      <c r="K1098" s="118">
        <v>0</v>
      </c>
      <c r="L1098" s="118">
        <v>0</v>
      </c>
      <c r="M1098" s="118">
        <v>0</v>
      </c>
      <c r="N1098" s="118">
        <v>0</v>
      </c>
      <c r="O1098" s="118">
        <v>0</v>
      </c>
      <c r="P1098" s="118">
        <v>0</v>
      </c>
      <c r="Q1098" s="118">
        <v>0</v>
      </c>
      <c r="R1098" s="118">
        <v>0</v>
      </c>
      <c r="S1098" s="118">
        <v>0</v>
      </c>
      <c r="T1098" s="118">
        <v>0</v>
      </c>
      <c r="U1098" s="118">
        <v>0</v>
      </c>
      <c r="V1098" s="118">
        <v>18.3</v>
      </c>
      <c r="W1098" s="118">
        <v>23.6</v>
      </c>
    </row>
    <row r="1099" spans="1:23" ht="13.5" customHeight="1" x14ac:dyDescent="0.25">
      <c r="A1099" s="170">
        <v>0.5</v>
      </c>
      <c r="B1099" s="118">
        <v>40</v>
      </c>
      <c r="C1099" s="118">
        <v>0</v>
      </c>
      <c r="D1099" s="118">
        <v>3</v>
      </c>
      <c r="E1099" s="118">
        <v>4</v>
      </c>
      <c r="F1099" s="118">
        <v>25</v>
      </c>
      <c r="G1099" s="118">
        <v>8</v>
      </c>
      <c r="H1099" s="118">
        <v>0</v>
      </c>
      <c r="I1099" s="118">
        <v>0</v>
      </c>
      <c r="J1099" s="118">
        <v>0</v>
      </c>
      <c r="K1099" s="118">
        <v>0</v>
      </c>
      <c r="L1099" s="118">
        <v>0</v>
      </c>
      <c r="M1099" s="118">
        <v>0</v>
      </c>
      <c r="N1099" s="118">
        <v>0</v>
      </c>
      <c r="O1099" s="118">
        <v>0</v>
      </c>
      <c r="P1099" s="118">
        <v>0</v>
      </c>
      <c r="Q1099" s="118">
        <v>0</v>
      </c>
      <c r="R1099" s="118">
        <v>0</v>
      </c>
      <c r="S1099" s="118">
        <v>0</v>
      </c>
      <c r="T1099" s="118">
        <v>0</v>
      </c>
      <c r="U1099" s="118">
        <v>0</v>
      </c>
      <c r="V1099" s="118">
        <v>22.1</v>
      </c>
      <c r="W1099" s="118">
        <v>25.6</v>
      </c>
    </row>
    <row r="1100" spans="1:23" ht="13.5" customHeight="1" x14ac:dyDescent="0.25">
      <c r="A1100" s="170">
        <v>0.51041666666666696</v>
      </c>
      <c r="B1100" s="118">
        <v>42</v>
      </c>
      <c r="C1100" s="118">
        <v>4</v>
      </c>
      <c r="D1100" s="118">
        <v>1</v>
      </c>
      <c r="E1100" s="118">
        <v>9</v>
      </c>
      <c r="F1100" s="118">
        <v>16</v>
      </c>
      <c r="G1100" s="118">
        <v>9</v>
      </c>
      <c r="H1100" s="118">
        <v>3</v>
      </c>
      <c r="I1100" s="118">
        <v>0</v>
      </c>
      <c r="J1100" s="118">
        <v>0</v>
      </c>
      <c r="K1100" s="118">
        <v>0</v>
      </c>
      <c r="L1100" s="118">
        <v>0</v>
      </c>
      <c r="M1100" s="118">
        <v>0</v>
      </c>
      <c r="N1100" s="118">
        <v>0</v>
      </c>
      <c r="O1100" s="118">
        <v>0</v>
      </c>
      <c r="P1100" s="118">
        <v>0</v>
      </c>
      <c r="Q1100" s="118">
        <v>0</v>
      </c>
      <c r="R1100" s="118">
        <v>0</v>
      </c>
      <c r="S1100" s="118">
        <v>0</v>
      </c>
      <c r="T1100" s="118">
        <v>0</v>
      </c>
      <c r="U1100" s="118">
        <v>0</v>
      </c>
      <c r="V1100" s="118">
        <v>21.4</v>
      </c>
      <c r="W1100" s="118">
        <v>28.1</v>
      </c>
    </row>
    <row r="1101" spans="1:23" ht="13.5" customHeight="1" x14ac:dyDescent="0.25">
      <c r="A1101" s="170">
        <v>0.52083333333333304</v>
      </c>
      <c r="B1101" s="118">
        <v>36</v>
      </c>
      <c r="C1101" s="118">
        <v>1</v>
      </c>
      <c r="D1101" s="118">
        <v>3</v>
      </c>
      <c r="E1101" s="118">
        <v>13</v>
      </c>
      <c r="F1101" s="118">
        <v>16</v>
      </c>
      <c r="G1101" s="118">
        <v>3</v>
      </c>
      <c r="H1101" s="118">
        <v>0</v>
      </c>
      <c r="I1101" s="118">
        <v>0</v>
      </c>
      <c r="J1101" s="118">
        <v>0</v>
      </c>
      <c r="K1101" s="118">
        <v>0</v>
      </c>
      <c r="L1101" s="118">
        <v>0</v>
      </c>
      <c r="M1101" s="118">
        <v>0</v>
      </c>
      <c r="N1101" s="118">
        <v>0</v>
      </c>
      <c r="O1101" s="118">
        <v>0</v>
      </c>
      <c r="P1101" s="118">
        <v>0</v>
      </c>
      <c r="Q1101" s="118">
        <v>0</v>
      </c>
      <c r="R1101" s="118">
        <v>0</v>
      </c>
      <c r="S1101" s="118">
        <v>0</v>
      </c>
      <c r="T1101" s="118">
        <v>0</v>
      </c>
      <c r="U1101" s="118">
        <v>0</v>
      </c>
      <c r="V1101" s="118">
        <v>19.600000000000001</v>
      </c>
      <c r="W1101" s="118">
        <v>23</v>
      </c>
    </row>
    <row r="1102" spans="1:23" ht="13.5" customHeight="1" x14ac:dyDescent="0.25">
      <c r="A1102" s="170">
        <v>0.53125</v>
      </c>
      <c r="B1102" s="118">
        <v>38</v>
      </c>
      <c r="C1102" s="118">
        <v>0</v>
      </c>
      <c r="D1102" s="118">
        <v>3</v>
      </c>
      <c r="E1102" s="118">
        <v>17</v>
      </c>
      <c r="F1102" s="118">
        <v>16</v>
      </c>
      <c r="G1102" s="118">
        <v>1</v>
      </c>
      <c r="H1102" s="118">
        <v>1</v>
      </c>
      <c r="I1102" s="118">
        <v>0</v>
      </c>
      <c r="J1102" s="118">
        <v>0</v>
      </c>
      <c r="K1102" s="118">
        <v>0</v>
      </c>
      <c r="L1102" s="118">
        <v>0</v>
      </c>
      <c r="M1102" s="118">
        <v>0</v>
      </c>
      <c r="N1102" s="118">
        <v>0</v>
      </c>
      <c r="O1102" s="118">
        <v>0</v>
      </c>
      <c r="P1102" s="118">
        <v>0</v>
      </c>
      <c r="Q1102" s="118">
        <v>0</v>
      </c>
      <c r="R1102" s="118">
        <v>0</v>
      </c>
      <c r="S1102" s="118">
        <v>0</v>
      </c>
      <c r="T1102" s="118">
        <v>0</v>
      </c>
      <c r="U1102" s="118">
        <v>0</v>
      </c>
      <c r="V1102" s="118">
        <v>20</v>
      </c>
      <c r="W1102" s="118">
        <v>22.4</v>
      </c>
    </row>
    <row r="1103" spans="1:23" ht="13.5" customHeight="1" x14ac:dyDescent="0.25">
      <c r="A1103" s="170">
        <v>0.54166666666666696</v>
      </c>
      <c r="B1103" s="118">
        <v>54</v>
      </c>
      <c r="C1103" s="118">
        <v>2</v>
      </c>
      <c r="D1103" s="118">
        <v>2</v>
      </c>
      <c r="E1103" s="118">
        <v>14</v>
      </c>
      <c r="F1103" s="118">
        <v>28</v>
      </c>
      <c r="G1103" s="118">
        <v>8</v>
      </c>
      <c r="H1103" s="118">
        <v>0</v>
      </c>
      <c r="I1103" s="118">
        <v>0</v>
      </c>
      <c r="J1103" s="118">
        <v>0</v>
      </c>
      <c r="K1103" s="118">
        <v>0</v>
      </c>
      <c r="L1103" s="118">
        <v>0</v>
      </c>
      <c r="M1103" s="118">
        <v>0</v>
      </c>
      <c r="N1103" s="118">
        <v>0</v>
      </c>
      <c r="O1103" s="118">
        <v>0</v>
      </c>
      <c r="P1103" s="118">
        <v>0</v>
      </c>
      <c r="Q1103" s="118">
        <v>0</v>
      </c>
      <c r="R1103" s="118">
        <v>0</v>
      </c>
      <c r="S1103" s="118">
        <v>0</v>
      </c>
      <c r="T1103" s="118">
        <v>0</v>
      </c>
      <c r="U1103" s="118">
        <v>0</v>
      </c>
      <c r="V1103" s="118">
        <v>20.8</v>
      </c>
      <c r="W1103" s="118">
        <v>25.1</v>
      </c>
    </row>
    <row r="1104" spans="1:23" ht="13.5" customHeight="1" x14ac:dyDescent="0.25">
      <c r="A1104" s="170">
        <v>0.55208333333333304</v>
      </c>
      <c r="B1104" s="118">
        <v>47</v>
      </c>
      <c r="C1104" s="118">
        <v>0</v>
      </c>
      <c r="D1104" s="118">
        <v>7</v>
      </c>
      <c r="E1104" s="118">
        <v>11</v>
      </c>
      <c r="F1104" s="118">
        <v>21</v>
      </c>
      <c r="G1104" s="118">
        <v>6</v>
      </c>
      <c r="H1104" s="118">
        <v>2</v>
      </c>
      <c r="I1104" s="118">
        <v>0</v>
      </c>
      <c r="J1104" s="118">
        <v>0</v>
      </c>
      <c r="K1104" s="118">
        <v>0</v>
      </c>
      <c r="L1104" s="118">
        <v>0</v>
      </c>
      <c r="M1104" s="118">
        <v>0</v>
      </c>
      <c r="N1104" s="118">
        <v>0</v>
      </c>
      <c r="O1104" s="118">
        <v>0</v>
      </c>
      <c r="P1104" s="118">
        <v>0</v>
      </c>
      <c r="Q1104" s="118">
        <v>0</v>
      </c>
      <c r="R1104" s="118">
        <v>0</v>
      </c>
      <c r="S1104" s="118">
        <v>0</v>
      </c>
      <c r="T1104" s="118">
        <v>0</v>
      </c>
      <c r="U1104" s="118">
        <v>0</v>
      </c>
      <c r="V1104" s="118">
        <v>21.6</v>
      </c>
      <c r="W1104" s="118">
        <v>27</v>
      </c>
    </row>
    <row r="1105" spans="1:23" ht="13.5" customHeight="1" x14ac:dyDescent="0.25">
      <c r="A1105" s="170">
        <v>0.5625</v>
      </c>
      <c r="B1105" s="118">
        <v>41</v>
      </c>
      <c r="C1105" s="118">
        <v>0</v>
      </c>
      <c r="D1105" s="118">
        <v>7</v>
      </c>
      <c r="E1105" s="118">
        <v>14</v>
      </c>
      <c r="F1105" s="118">
        <v>15</v>
      </c>
      <c r="G1105" s="118">
        <v>3</v>
      </c>
      <c r="H1105" s="118">
        <v>2</v>
      </c>
      <c r="I1105" s="118">
        <v>0</v>
      </c>
      <c r="J1105" s="118">
        <v>0</v>
      </c>
      <c r="K1105" s="118">
        <v>0</v>
      </c>
      <c r="L1105" s="118">
        <v>0</v>
      </c>
      <c r="M1105" s="118">
        <v>0</v>
      </c>
      <c r="N1105" s="118">
        <v>0</v>
      </c>
      <c r="O1105" s="118">
        <v>0</v>
      </c>
      <c r="P1105" s="118">
        <v>0</v>
      </c>
      <c r="Q1105" s="118">
        <v>0</v>
      </c>
      <c r="R1105" s="118">
        <v>0</v>
      </c>
      <c r="S1105" s="118">
        <v>0</v>
      </c>
      <c r="T1105" s="118">
        <v>0</v>
      </c>
      <c r="U1105" s="118">
        <v>0</v>
      </c>
      <c r="V1105" s="118">
        <v>19.899999999999999</v>
      </c>
      <c r="W1105" s="118">
        <v>24.9</v>
      </c>
    </row>
    <row r="1106" spans="1:23" ht="13.5" customHeight="1" x14ac:dyDescent="0.25">
      <c r="A1106" s="170">
        <v>0.57291666666666696</v>
      </c>
      <c r="B1106" s="118">
        <v>40</v>
      </c>
      <c r="C1106" s="118">
        <v>1</v>
      </c>
      <c r="D1106" s="118">
        <v>4</v>
      </c>
      <c r="E1106" s="118">
        <v>20</v>
      </c>
      <c r="F1106" s="118">
        <v>11</v>
      </c>
      <c r="G1106" s="118">
        <v>4</v>
      </c>
      <c r="H1106" s="118">
        <v>0</v>
      </c>
      <c r="I1106" s="118">
        <v>0</v>
      </c>
      <c r="J1106" s="118">
        <v>0</v>
      </c>
      <c r="K1106" s="118">
        <v>0</v>
      </c>
      <c r="L1106" s="118">
        <v>0</v>
      </c>
      <c r="M1106" s="118">
        <v>0</v>
      </c>
      <c r="N1106" s="118">
        <v>0</v>
      </c>
      <c r="O1106" s="118">
        <v>0</v>
      </c>
      <c r="P1106" s="118">
        <v>0</v>
      </c>
      <c r="Q1106" s="118">
        <v>0</v>
      </c>
      <c r="R1106" s="118">
        <v>0</v>
      </c>
      <c r="S1106" s="118">
        <v>0</v>
      </c>
      <c r="T1106" s="118">
        <v>0</v>
      </c>
      <c r="U1106" s="118">
        <v>0</v>
      </c>
      <c r="V1106" s="118">
        <v>19.399999999999999</v>
      </c>
      <c r="W1106" s="118">
        <v>23.8</v>
      </c>
    </row>
    <row r="1107" spans="1:23" ht="13.5" customHeight="1" x14ac:dyDescent="0.25">
      <c r="A1107" s="170">
        <v>0.58333333333333304</v>
      </c>
      <c r="B1107" s="118">
        <v>44</v>
      </c>
      <c r="C1107" s="118">
        <v>1</v>
      </c>
      <c r="D1107" s="118">
        <v>2</v>
      </c>
      <c r="E1107" s="118">
        <v>15</v>
      </c>
      <c r="F1107" s="118">
        <v>17</v>
      </c>
      <c r="G1107" s="118">
        <v>8</v>
      </c>
      <c r="H1107" s="118">
        <v>1</v>
      </c>
      <c r="I1107" s="118">
        <v>0</v>
      </c>
      <c r="J1107" s="118">
        <v>0</v>
      </c>
      <c r="K1107" s="118">
        <v>0</v>
      </c>
      <c r="L1107" s="118">
        <v>0</v>
      </c>
      <c r="M1107" s="118">
        <v>0</v>
      </c>
      <c r="N1107" s="118">
        <v>0</v>
      </c>
      <c r="O1107" s="118">
        <v>0</v>
      </c>
      <c r="P1107" s="118">
        <v>0</v>
      </c>
      <c r="Q1107" s="118">
        <v>0</v>
      </c>
      <c r="R1107" s="118">
        <v>0</v>
      </c>
      <c r="S1107" s="118">
        <v>0</v>
      </c>
      <c r="T1107" s="118">
        <v>0</v>
      </c>
      <c r="U1107" s="118">
        <v>0</v>
      </c>
      <c r="V1107" s="118">
        <v>20.9</v>
      </c>
      <c r="W1107" s="118">
        <v>26.7</v>
      </c>
    </row>
    <row r="1108" spans="1:23" ht="13.5" customHeight="1" x14ac:dyDescent="0.25">
      <c r="A1108" s="170">
        <v>0.59375</v>
      </c>
      <c r="B1108" s="118">
        <v>50</v>
      </c>
      <c r="C1108" s="118">
        <v>1</v>
      </c>
      <c r="D1108" s="118">
        <v>4</v>
      </c>
      <c r="E1108" s="118">
        <v>20</v>
      </c>
      <c r="F1108" s="118">
        <v>21</v>
      </c>
      <c r="G1108" s="118">
        <v>4</v>
      </c>
      <c r="H1108" s="118">
        <v>0</v>
      </c>
      <c r="I1108" s="118">
        <v>0</v>
      </c>
      <c r="J1108" s="118">
        <v>0</v>
      </c>
      <c r="K1108" s="118">
        <v>0</v>
      </c>
      <c r="L1108" s="118">
        <v>0</v>
      </c>
      <c r="M1108" s="118">
        <v>0</v>
      </c>
      <c r="N1108" s="118">
        <v>0</v>
      </c>
      <c r="O1108" s="118">
        <v>0</v>
      </c>
      <c r="P1108" s="118">
        <v>0</v>
      </c>
      <c r="Q1108" s="118">
        <v>0</v>
      </c>
      <c r="R1108" s="118">
        <v>0</v>
      </c>
      <c r="S1108" s="118">
        <v>0</v>
      </c>
      <c r="T1108" s="118">
        <v>0</v>
      </c>
      <c r="U1108" s="118">
        <v>0</v>
      </c>
      <c r="V1108" s="118">
        <v>20</v>
      </c>
      <c r="W1108" s="118">
        <v>24</v>
      </c>
    </row>
    <row r="1109" spans="1:23" ht="13.5" customHeight="1" x14ac:dyDescent="0.25">
      <c r="A1109" s="170">
        <v>0.60416666666666696</v>
      </c>
      <c r="B1109" s="118">
        <v>51</v>
      </c>
      <c r="C1109" s="118">
        <v>0</v>
      </c>
      <c r="D1109" s="118">
        <v>3</v>
      </c>
      <c r="E1109" s="118">
        <v>18</v>
      </c>
      <c r="F1109" s="118">
        <v>26</v>
      </c>
      <c r="G1109" s="118">
        <v>4</v>
      </c>
      <c r="H1109" s="118">
        <v>0</v>
      </c>
      <c r="I1109" s="118">
        <v>0</v>
      </c>
      <c r="J1109" s="118">
        <v>0</v>
      </c>
      <c r="K1109" s="118">
        <v>0</v>
      </c>
      <c r="L1109" s="118">
        <v>0</v>
      </c>
      <c r="M1109" s="118">
        <v>0</v>
      </c>
      <c r="N1109" s="118">
        <v>0</v>
      </c>
      <c r="O1109" s="118">
        <v>0</v>
      </c>
      <c r="P1109" s="118">
        <v>0</v>
      </c>
      <c r="Q1109" s="118">
        <v>0</v>
      </c>
      <c r="R1109" s="118">
        <v>0</v>
      </c>
      <c r="S1109" s="118">
        <v>0</v>
      </c>
      <c r="T1109" s="118">
        <v>0</v>
      </c>
      <c r="U1109" s="118">
        <v>0</v>
      </c>
      <c r="V1109" s="118">
        <v>20.5</v>
      </c>
      <c r="W1109" s="118">
        <v>23.7</v>
      </c>
    </row>
    <row r="1110" spans="1:23" ht="13.5" customHeight="1" x14ac:dyDescent="0.25">
      <c r="A1110" s="170">
        <v>0.61458333333333304</v>
      </c>
      <c r="B1110" s="118">
        <v>41</v>
      </c>
      <c r="C1110" s="118">
        <v>0</v>
      </c>
      <c r="D1110" s="118">
        <v>2</v>
      </c>
      <c r="E1110" s="118">
        <v>14</v>
      </c>
      <c r="F1110" s="118">
        <v>19</v>
      </c>
      <c r="G1110" s="118">
        <v>6</v>
      </c>
      <c r="H1110" s="118">
        <v>0</v>
      </c>
      <c r="I1110" s="118">
        <v>0</v>
      </c>
      <c r="J1110" s="118">
        <v>0</v>
      </c>
      <c r="K1110" s="118">
        <v>0</v>
      </c>
      <c r="L1110" s="118">
        <v>0</v>
      </c>
      <c r="M1110" s="118">
        <v>0</v>
      </c>
      <c r="N1110" s="118">
        <v>0</v>
      </c>
      <c r="O1110" s="118">
        <v>0</v>
      </c>
      <c r="P1110" s="118">
        <v>0</v>
      </c>
      <c r="Q1110" s="118">
        <v>0</v>
      </c>
      <c r="R1110" s="118">
        <v>0</v>
      </c>
      <c r="S1110" s="118">
        <v>0</v>
      </c>
      <c r="T1110" s="118">
        <v>0</v>
      </c>
      <c r="U1110" s="118">
        <v>0</v>
      </c>
      <c r="V1110" s="118">
        <v>21.5</v>
      </c>
      <c r="W1110" s="118">
        <v>25</v>
      </c>
    </row>
    <row r="1111" spans="1:23" ht="13.5" customHeight="1" x14ac:dyDescent="0.25">
      <c r="A1111" s="170">
        <v>0.625</v>
      </c>
      <c r="B1111" s="118">
        <v>42</v>
      </c>
      <c r="C1111" s="118">
        <v>0</v>
      </c>
      <c r="D1111" s="118">
        <v>2</v>
      </c>
      <c r="E1111" s="118">
        <v>16</v>
      </c>
      <c r="F1111" s="118">
        <v>18</v>
      </c>
      <c r="G1111" s="118">
        <v>5</v>
      </c>
      <c r="H1111" s="118">
        <v>1</v>
      </c>
      <c r="I1111" s="118">
        <v>0</v>
      </c>
      <c r="J1111" s="118">
        <v>0</v>
      </c>
      <c r="K1111" s="118">
        <v>0</v>
      </c>
      <c r="L1111" s="118">
        <v>0</v>
      </c>
      <c r="M1111" s="118">
        <v>0</v>
      </c>
      <c r="N1111" s="118">
        <v>0</v>
      </c>
      <c r="O1111" s="118">
        <v>0</v>
      </c>
      <c r="P1111" s="118">
        <v>0</v>
      </c>
      <c r="Q1111" s="118">
        <v>0</v>
      </c>
      <c r="R1111" s="118">
        <v>0</v>
      </c>
      <c r="S1111" s="118">
        <v>0</v>
      </c>
      <c r="T1111" s="118">
        <v>0</v>
      </c>
      <c r="U1111" s="118">
        <v>0</v>
      </c>
      <c r="V1111" s="118">
        <v>20.7</v>
      </c>
      <c r="W1111" s="118">
        <v>24.6</v>
      </c>
    </row>
    <row r="1112" spans="1:23" ht="13.5" customHeight="1" x14ac:dyDescent="0.25">
      <c r="A1112" s="170">
        <v>0.63541666666666696</v>
      </c>
      <c r="B1112" s="118">
        <v>55</v>
      </c>
      <c r="C1112" s="118">
        <v>0</v>
      </c>
      <c r="D1112" s="118">
        <v>5</v>
      </c>
      <c r="E1112" s="118">
        <v>10</v>
      </c>
      <c r="F1112" s="118">
        <v>30</v>
      </c>
      <c r="G1112" s="118">
        <v>6</v>
      </c>
      <c r="H1112" s="118">
        <v>3</v>
      </c>
      <c r="I1112" s="118">
        <v>1</v>
      </c>
      <c r="J1112" s="118">
        <v>0</v>
      </c>
      <c r="K1112" s="118">
        <v>0</v>
      </c>
      <c r="L1112" s="118">
        <v>0</v>
      </c>
      <c r="M1112" s="118">
        <v>0</v>
      </c>
      <c r="N1112" s="118">
        <v>0</v>
      </c>
      <c r="O1112" s="118">
        <v>0</v>
      </c>
      <c r="P1112" s="118">
        <v>0</v>
      </c>
      <c r="Q1112" s="118">
        <v>0</v>
      </c>
      <c r="R1112" s="118">
        <v>0</v>
      </c>
      <c r="S1112" s="118">
        <v>0</v>
      </c>
      <c r="T1112" s="118">
        <v>0</v>
      </c>
      <c r="U1112" s="118">
        <v>0</v>
      </c>
      <c r="V1112" s="118">
        <v>21.8</v>
      </c>
      <c r="W1112" s="118">
        <v>25.8</v>
      </c>
    </row>
    <row r="1113" spans="1:23" ht="13.5" customHeight="1" x14ac:dyDescent="0.25">
      <c r="A1113" s="170">
        <v>0.64583333333333304</v>
      </c>
      <c r="B1113" s="118">
        <v>53</v>
      </c>
      <c r="C1113" s="118">
        <v>0</v>
      </c>
      <c r="D1113" s="118">
        <v>5</v>
      </c>
      <c r="E1113" s="118">
        <v>22</v>
      </c>
      <c r="F1113" s="118">
        <v>25</v>
      </c>
      <c r="G1113" s="118">
        <v>1</v>
      </c>
      <c r="H1113" s="118">
        <v>0</v>
      </c>
      <c r="I1113" s="118">
        <v>0</v>
      </c>
      <c r="J1113" s="118">
        <v>0</v>
      </c>
      <c r="K1113" s="118">
        <v>0</v>
      </c>
      <c r="L1113" s="118">
        <v>0</v>
      </c>
      <c r="M1113" s="118">
        <v>0</v>
      </c>
      <c r="N1113" s="118">
        <v>0</v>
      </c>
      <c r="O1113" s="118">
        <v>0</v>
      </c>
      <c r="P1113" s="118">
        <v>0</v>
      </c>
      <c r="Q1113" s="118">
        <v>0</v>
      </c>
      <c r="R1113" s="118">
        <v>0</v>
      </c>
      <c r="S1113" s="118">
        <v>0</v>
      </c>
      <c r="T1113" s="118">
        <v>0</v>
      </c>
      <c r="U1113" s="118">
        <v>0</v>
      </c>
      <c r="V1113" s="118">
        <v>19.3</v>
      </c>
      <c r="W1113" s="118">
        <v>23.4</v>
      </c>
    </row>
    <row r="1114" spans="1:23" ht="13.5" customHeight="1" x14ac:dyDescent="0.25">
      <c r="A1114" s="170">
        <v>0.65625</v>
      </c>
      <c r="B1114" s="118">
        <v>54</v>
      </c>
      <c r="C1114" s="118">
        <v>1</v>
      </c>
      <c r="D1114" s="118">
        <v>6</v>
      </c>
      <c r="E1114" s="118">
        <v>10</v>
      </c>
      <c r="F1114" s="118">
        <v>23</v>
      </c>
      <c r="G1114" s="118">
        <v>13</v>
      </c>
      <c r="H1114" s="118">
        <v>1</v>
      </c>
      <c r="I1114" s="118">
        <v>0</v>
      </c>
      <c r="J1114" s="118">
        <v>0</v>
      </c>
      <c r="K1114" s="118">
        <v>0</v>
      </c>
      <c r="L1114" s="118">
        <v>0</v>
      </c>
      <c r="M1114" s="118">
        <v>0</v>
      </c>
      <c r="N1114" s="118">
        <v>0</v>
      </c>
      <c r="O1114" s="118">
        <v>0</v>
      </c>
      <c r="P1114" s="118">
        <v>0</v>
      </c>
      <c r="Q1114" s="118">
        <v>0</v>
      </c>
      <c r="R1114" s="118">
        <v>0</v>
      </c>
      <c r="S1114" s="118">
        <v>0</v>
      </c>
      <c r="T1114" s="118">
        <v>0</v>
      </c>
      <c r="U1114" s="118">
        <v>0</v>
      </c>
      <c r="V1114" s="118">
        <v>21.5</v>
      </c>
      <c r="W1114" s="118">
        <v>27.3</v>
      </c>
    </row>
    <row r="1115" spans="1:23" ht="13.5" customHeight="1" x14ac:dyDescent="0.25">
      <c r="A1115" s="170">
        <v>0.66666666666666696</v>
      </c>
      <c r="B1115" s="118">
        <v>49</v>
      </c>
      <c r="C1115" s="118">
        <v>0</v>
      </c>
      <c r="D1115" s="118">
        <v>3</v>
      </c>
      <c r="E1115" s="118">
        <v>13</v>
      </c>
      <c r="F1115" s="118">
        <v>27</v>
      </c>
      <c r="G1115" s="118">
        <v>6</v>
      </c>
      <c r="H1115" s="118">
        <v>0</v>
      </c>
      <c r="I1115" s="118">
        <v>0</v>
      </c>
      <c r="J1115" s="118">
        <v>0</v>
      </c>
      <c r="K1115" s="118">
        <v>0</v>
      </c>
      <c r="L1115" s="118">
        <v>0</v>
      </c>
      <c r="M1115" s="118">
        <v>0</v>
      </c>
      <c r="N1115" s="118">
        <v>0</v>
      </c>
      <c r="O1115" s="118">
        <v>0</v>
      </c>
      <c r="P1115" s="118">
        <v>0</v>
      </c>
      <c r="Q1115" s="118">
        <v>0</v>
      </c>
      <c r="R1115" s="118">
        <v>0</v>
      </c>
      <c r="S1115" s="118">
        <v>0</v>
      </c>
      <c r="T1115" s="118">
        <v>0</v>
      </c>
      <c r="U1115" s="118">
        <v>0</v>
      </c>
      <c r="V1115" s="118">
        <v>21.1</v>
      </c>
      <c r="W1115" s="118">
        <v>24.5</v>
      </c>
    </row>
    <row r="1116" spans="1:23" ht="13.5" customHeight="1" x14ac:dyDescent="0.25">
      <c r="A1116" s="170">
        <v>0.67708333333333304</v>
      </c>
      <c r="B1116" s="118">
        <v>79</v>
      </c>
      <c r="C1116" s="118">
        <v>0</v>
      </c>
      <c r="D1116" s="118">
        <v>1</v>
      </c>
      <c r="E1116" s="118">
        <v>31</v>
      </c>
      <c r="F1116" s="118">
        <v>43</v>
      </c>
      <c r="G1116" s="118">
        <v>4</v>
      </c>
      <c r="H1116" s="118">
        <v>0</v>
      </c>
      <c r="I1116" s="118">
        <v>0</v>
      </c>
      <c r="J1116" s="118">
        <v>0</v>
      </c>
      <c r="K1116" s="118">
        <v>0</v>
      </c>
      <c r="L1116" s="118">
        <v>0</v>
      </c>
      <c r="M1116" s="118">
        <v>0</v>
      </c>
      <c r="N1116" s="118">
        <v>0</v>
      </c>
      <c r="O1116" s="118">
        <v>0</v>
      </c>
      <c r="P1116" s="118">
        <v>0</v>
      </c>
      <c r="Q1116" s="118">
        <v>0</v>
      </c>
      <c r="R1116" s="118">
        <v>0</v>
      </c>
      <c r="S1116" s="118">
        <v>0</v>
      </c>
      <c r="T1116" s="118">
        <v>0</v>
      </c>
      <c r="U1116" s="118">
        <v>0</v>
      </c>
      <c r="V1116" s="118">
        <v>20.6</v>
      </c>
      <c r="W1116" s="118">
        <v>22.7</v>
      </c>
    </row>
    <row r="1117" spans="1:23" ht="13.5" customHeight="1" x14ac:dyDescent="0.25">
      <c r="A1117" s="170">
        <v>0.6875</v>
      </c>
      <c r="B1117" s="118">
        <v>67</v>
      </c>
      <c r="C1117" s="118">
        <v>1</v>
      </c>
      <c r="D1117" s="118">
        <v>0</v>
      </c>
      <c r="E1117" s="118">
        <v>21</v>
      </c>
      <c r="F1117" s="118">
        <v>34</v>
      </c>
      <c r="G1117" s="118">
        <v>7</v>
      </c>
      <c r="H1117" s="118">
        <v>4</v>
      </c>
      <c r="I1117" s="118">
        <v>0</v>
      </c>
      <c r="J1117" s="118">
        <v>0</v>
      </c>
      <c r="K1117" s="118">
        <v>0</v>
      </c>
      <c r="L1117" s="118">
        <v>0</v>
      </c>
      <c r="M1117" s="118">
        <v>0</v>
      </c>
      <c r="N1117" s="118">
        <v>0</v>
      </c>
      <c r="O1117" s="118">
        <v>0</v>
      </c>
      <c r="P1117" s="118">
        <v>0</v>
      </c>
      <c r="Q1117" s="118">
        <v>0</v>
      </c>
      <c r="R1117" s="118">
        <v>0</v>
      </c>
      <c r="S1117" s="118">
        <v>0</v>
      </c>
      <c r="T1117" s="118">
        <v>0</v>
      </c>
      <c r="U1117" s="118">
        <v>0</v>
      </c>
      <c r="V1117" s="118">
        <v>21.5</v>
      </c>
      <c r="W1117" s="118">
        <v>25.4</v>
      </c>
    </row>
    <row r="1118" spans="1:23" ht="13.5" customHeight="1" x14ac:dyDescent="0.25">
      <c r="A1118" s="170">
        <v>0.69791666666666696</v>
      </c>
      <c r="B1118" s="118">
        <v>50</v>
      </c>
      <c r="C1118" s="118">
        <v>0</v>
      </c>
      <c r="D1118" s="118">
        <v>3</v>
      </c>
      <c r="E1118" s="118">
        <v>14</v>
      </c>
      <c r="F1118" s="118">
        <v>27</v>
      </c>
      <c r="G1118" s="118">
        <v>5</v>
      </c>
      <c r="H1118" s="118">
        <v>1</v>
      </c>
      <c r="I1118" s="118">
        <v>0</v>
      </c>
      <c r="J1118" s="118">
        <v>0</v>
      </c>
      <c r="K1118" s="118">
        <v>0</v>
      </c>
      <c r="L1118" s="118">
        <v>0</v>
      </c>
      <c r="M1118" s="118">
        <v>0</v>
      </c>
      <c r="N1118" s="118">
        <v>0</v>
      </c>
      <c r="O1118" s="118">
        <v>0</v>
      </c>
      <c r="P1118" s="118">
        <v>0</v>
      </c>
      <c r="Q1118" s="118">
        <v>0</v>
      </c>
      <c r="R1118" s="118">
        <v>0</v>
      </c>
      <c r="S1118" s="118">
        <v>0</v>
      </c>
      <c r="T1118" s="118">
        <v>0</v>
      </c>
      <c r="U1118" s="118">
        <v>0</v>
      </c>
      <c r="V1118" s="118">
        <v>21</v>
      </c>
      <c r="W1118" s="118">
        <v>24.8</v>
      </c>
    </row>
    <row r="1119" spans="1:23" ht="13.5" customHeight="1" x14ac:dyDescent="0.25">
      <c r="A1119" s="170">
        <v>0.70833333333333304</v>
      </c>
      <c r="B1119" s="118">
        <v>59</v>
      </c>
      <c r="C1119" s="118">
        <v>1</v>
      </c>
      <c r="D1119" s="118">
        <v>4</v>
      </c>
      <c r="E1119" s="118">
        <v>14</v>
      </c>
      <c r="F1119" s="118">
        <v>33</v>
      </c>
      <c r="G1119" s="118">
        <v>7</v>
      </c>
      <c r="H1119" s="118">
        <v>0</v>
      </c>
      <c r="I1119" s="118">
        <v>0</v>
      </c>
      <c r="J1119" s="118">
        <v>0</v>
      </c>
      <c r="K1119" s="118">
        <v>0</v>
      </c>
      <c r="L1119" s="118">
        <v>0</v>
      </c>
      <c r="M1119" s="118">
        <v>0</v>
      </c>
      <c r="N1119" s="118">
        <v>0</v>
      </c>
      <c r="O1119" s="118">
        <v>0</v>
      </c>
      <c r="P1119" s="118">
        <v>0</v>
      </c>
      <c r="Q1119" s="118">
        <v>0</v>
      </c>
      <c r="R1119" s="118">
        <v>0</v>
      </c>
      <c r="S1119" s="118">
        <v>0</v>
      </c>
      <c r="T1119" s="118">
        <v>0</v>
      </c>
      <c r="U1119" s="118">
        <v>0</v>
      </c>
      <c r="V1119" s="118">
        <v>20.9</v>
      </c>
      <c r="W1119" s="118">
        <v>24.7</v>
      </c>
    </row>
    <row r="1120" spans="1:23" ht="13.5" customHeight="1" x14ac:dyDescent="0.25">
      <c r="A1120" s="170">
        <v>0.71875</v>
      </c>
      <c r="B1120" s="118">
        <v>75</v>
      </c>
      <c r="C1120" s="118">
        <v>1</v>
      </c>
      <c r="D1120" s="118">
        <v>8</v>
      </c>
      <c r="E1120" s="118">
        <v>23</v>
      </c>
      <c r="F1120" s="118">
        <v>35</v>
      </c>
      <c r="G1120" s="118">
        <v>8</v>
      </c>
      <c r="H1120" s="118">
        <v>0</v>
      </c>
      <c r="I1120" s="118">
        <v>0</v>
      </c>
      <c r="J1120" s="118">
        <v>0</v>
      </c>
      <c r="K1120" s="118">
        <v>0</v>
      </c>
      <c r="L1120" s="118">
        <v>0</v>
      </c>
      <c r="M1120" s="118">
        <v>0</v>
      </c>
      <c r="N1120" s="118">
        <v>0</v>
      </c>
      <c r="O1120" s="118">
        <v>0</v>
      </c>
      <c r="P1120" s="118">
        <v>0</v>
      </c>
      <c r="Q1120" s="118">
        <v>0</v>
      </c>
      <c r="R1120" s="118">
        <v>0</v>
      </c>
      <c r="S1120" s="118">
        <v>0</v>
      </c>
      <c r="T1120" s="118">
        <v>0</v>
      </c>
      <c r="U1120" s="118">
        <v>0</v>
      </c>
      <c r="V1120" s="118">
        <v>20.2</v>
      </c>
      <c r="W1120" s="118">
        <v>24.3</v>
      </c>
    </row>
    <row r="1121" spans="1:23" ht="13.5" customHeight="1" x14ac:dyDescent="0.25">
      <c r="A1121" s="170">
        <v>0.72916666666666696</v>
      </c>
      <c r="B1121" s="118">
        <v>71</v>
      </c>
      <c r="C1121" s="118">
        <v>0</v>
      </c>
      <c r="D1121" s="118">
        <v>1</v>
      </c>
      <c r="E1121" s="118">
        <v>22</v>
      </c>
      <c r="F1121" s="118">
        <v>40</v>
      </c>
      <c r="G1121" s="118">
        <v>8</v>
      </c>
      <c r="H1121" s="118">
        <v>0</v>
      </c>
      <c r="I1121" s="118">
        <v>0</v>
      </c>
      <c r="J1121" s="118">
        <v>0</v>
      </c>
      <c r="K1121" s="118">
        <v>0</v>
      </c>
      <c r="L1121" s="118">
        <v>0</v>
      </c>
      <c r="M1121" s="118">
        <v>0</v>
      </c>
      <c r="N1121" s="118">
        <v>0</v>
      </c>
      <c r="O1121" s="118">
        <v>0</v>
      </c>
      <c r="P1121" s="118">
        <v>0</v>
      </c>
      <c r="Q1121" s="118">
        <v>0</v>
      </c>
      <c r="R1121" s="118">
        <v>0</v>
      </c>
      <c r="S1121" s="118">
        <v>0</v>
      </c>
      <c r="T1121" s="118">
        <v>0</v>
      </c>
      <c r="U1121" s="118">
        <v>0</v>
      </c>
      <c r="V1121" s="118">
        <v>21.1</v>
      </c>
      <c r="W1121" s="118">
        <v>24.3</v>
      </c>
    </row>
    <row r="1122" spans="1:23" ht="13.5" customHeight="1" x14ac:dyDescent="0.25">
      <c r="A1122" s="170">
        <v>0.73958333333333304</v>
      </c>
      <c r="B1122" s="118">
        <v>48</v>
      </c>
      <c r="C1122" s="118">
        <v>0</v>
      </c>
      <c r="D1122" s="118">
        <v>2</v>
      </c>
      <c r="E1122" s="118">
        <v>14</v>
      </c>
      <c r="F1122" s="118">
        <v>29</v>
      </c>
      <c r="G1122" s="118">
        <v>3</v>
      </c>
      <c r="H1122" s="118">
        <v>0</v>
      </c>
      <c r="I1122" s="118">
        <v>0</v>
      </c>
      <c r="J1122" s="118">
        <v>0</v>
      </c>
      <c r="K1122" s="118">
        <v>0</v>
      </c>
      <c r="L1122" s="118">
        <v>0</v>
      </c>
      <c r="M1122" s="118">
        <v>0</v>
      </c>
      <c r="N1122" s="118">
        <v>0</v>
      </c>
      <c r="O1122" s="118">
        <v>0</v>
      </c>
      <c r="P1122" s="118">
        <v>0</v>
      </c>
      <c r="Q1122" s="118">
        <v>0</v>
      </c>
      <c r="R1122" s="118">
        <v>0</v>
      </c>
      <c r="S1122" s="118">
        <v>0</v>
      </c>
      <c r="T1122" s="118">
        <v>0</v>
      </c>
      <c r="U1122" s="118">
        <v>0</v>
      </c>
      <c r="V1122" s="118">
        <v>21.1</v>
      </c>
      <c r="W1122" s="118">
        <v>23.7</v>
      </c>
    </row>
    <row r="1123" spans="1:23" ht="13.5" customHeight="1" x14ac:dyDescent="0.25">
      <c r="A1123" s="170">
        <v>0.75</v>
      </c>
      <c r="B1123" s="118">
        <v>65</v>
      </c>
      <c r="C1123" s="118">
        <v>2</v>
      </c>
      <c r="D1123" s="118">
        <v>8</v>
      </c>
      <c r="E1123" s="118">
        <v>23</v>
      </c>
      <c r="F1123" s="118">
        <v>29</v>
      </c>
      <c r="G1123" s="118">
        <v>3</v>
      </c>
      <c r="H1123" s="118">
        <v>0</v>
      </c>
      <c r="I1123" s="118">
        <v>0</v>
      </c>
      <c r="J1123" s="118">
        <v>0</v>
      </c>
      <c r="K1123" s="118">
        <v>0</v>
      </c>
      <c r="L1123" s="118">
        <v>0</v>
      </c>
      <c r="M1123" s="118">
        <v>0</v>
      </c>
      <c r="N1123" s="118">
        <v>0</v>
      </c>
      <c r="O1123" s="118">
        <v>0</v>
      </c>
      <c r="P1123" s="118">
        <v>0</v>
      </c>
      <c r="Q1123" s="118">
        <v>0</v>
      </c>
      <c r="R1123" s="118">
        <v>0</v>
      </c>
      <c r="S1123" s="118">
        <v>0</v>
      </c>
      <c r="T1123" s="118">
        <v>0</v>
      </c>
      <c r="U1123" s="118">
        <v>0</v>
      </c>
      <c r="V1123" s="118">
        <v>19.8</v>
      </c>
      <c r="W1123" s="118">
        <v>23.8</v>
      </c>
    </row>
    <row r="1124" spans="1:23" ht="13.5" customHeight="1" x14ac:dyDescent="0.25">
      <c r="A1124" s="170">
        <v>0.76041666666666696</v>
      </c>
      <c r="B1124" s="118">
        <v>76</v>
      </c>
      <c r="C1124" s="118">
        <v>0</v>
      </c>
      <c r="D1124" s="118">
        <v>9</v>
      </c>
      <c r="E1124" s="118">
        <v>39</v>
      </c>
      <c r="F1124" s="118">
        <v>27</v>
      </c>
      <c r="G1124" s="118">
        <v>1</v>
      </c>
      <c r="H1124" s="118">
        <v>0</v>
      </c>
      <c r="I1124" s="118">
        <v>0</v>
      </c>
      <c r="J1124" s="118">
        <v>0</v>
      </c>
      <c r="K1124" s="118">
        <v>0</v>
      </c>
      <c r="L1124" s="118">
        <v>0</v>
      </c>
      <c r="M1124" s="118">
        <v>0</v>
      </c>
      <c r="N1124" s="118">
        <v>0</v>
      </c>
      <c r="O1124" s="118">
        <v>0</v>
      </c>
      <c r="P1124" s="118">
        <v>0</v>
      </c>
      <c r="Q1124" s="118">
        <v>0</v>
      </c>
      <c r="R1124" s="118">
        <v>0</v>
      </c>
      <c r="S1124" s="118">
        <v>0</v>
      </c>
      <c r="T1124" s="118">
        <v>0</v>
      </c>
      <c r="U1124" s="118">
        <v>0</v>
      </c>
      <c r="V1124" s="118">
        <v>18.8</v>
      </c>
      <c r="W1124" s="118">
        <v>21.8</v>
      </c>
    </row>
    <row r="1125" spans="1:23" ht="13.5" customHeight="1" x14ac:dyDescent="0.25">
      <c r="A1125" s="170">
        <v>0.77083333333333304</v>
      </c>
      <c r="B1125" s="118">
        <v>43</v>
      </c>
      <c r="C1125" s="118">
        <v>0</v>
      </c>
      <c r="D1125" s="118">
        <v>3</v>
      </c>
      <c r="E1125" s="118">
        <v>16</v>
      </c>
      <c r="F1125" s="118">
        <v>18</v>
      </c>
      <c r="G1125" s="118">
        <v>5</v>
      </c>
      <c r="H1125" s="118">
        <v>1</v>
      </c>
      <c r="I1125" s="118">
        <v>0</v>
      </c>
      <c r="J1125" s="118">
        <v>0</v>
      </c>
      <c r="K1125" s="118">
        <v>0</v>
      </c>
      <c r="L1125" s="118">
        <v>0</v>
      </c>
      <c r="M1125" s="118">
        <v>0</v>
      </c>
      <c r="N1125" s="118">
        <v>0</v>
      </c>
      <c r="O1125" s="118">
        <v>0</v>
      </c>
      <c r="P1125" s="118">
        <v>0</v>
      </c>
      <c r="Q1125" s="118">
        <v>0</v>
      </c>
      <c r="R1125" s="118">
        <v>0</v>
      </c>
      <c r="S1125" s="118">
        <v>0</v>
      </c>
      <c r="T1125" s="118">
        <v>0</v>
      </c>
      <c r="U1125" s="118">
        <v>0</v>
      </c>
      <c r="V1125" s="118">
        <v>21.1</v>
      </c>
      <c r="W1125" s="118">
        <v>25.3</v>
      </c>
    </row>
    <row r="1126" spans="1:23" ht="13.5" customHeight="1" x14ac:dyDescent="0.25">
      <c r="A1126" s="170">
        <v>0.78125</v>
      </c>
      <c r="B1126" s="118">
        <v>59</v>
      </c>
      <c r="C1126" s="118">
        <v>2</v>
      </c>
      <c r="D1126" s="118">
        <v>23</v>
      </c>
      <c r="E1126" s="118">
        <v>24</v>
      </c>
      <c r="F1126" s="118">
        <v>8</v>
      </c>
      <c r="G1126" s="118">
        <v>2</v>
      </c>
      <c r="H1126" s="118">
        <v>0</v>
      </c>
      <c r="I1126" s="118">
        <v>0</v>
      </c>
      <c r="J1126" s="118">
        <v>0</v>
      </c>
      <c r="K1126" s="118">
        <v>0</v>
      </c>
      <c r="L1126" s="118">
        <v>0</v>
      </c>
      <c r="M1126" s="118">
        <v>0</v>
      </c>
      <c r="N1126" s="118">
        <v>0</v>
      </c>
      <c r="O1126" s="118">
        <v>0</v>
      </c>
      <c r="P1126" s="118">
        <v>0</v>
      </c>
      <c r="Q1126" s="118">
        <v>0</v>
      </c>
      <c r="R1126" s="118">
        <v>0</v>
      </c>
      <c r="S1126" s="118">
        <v>0</v>
      </c>
      <c r="T1126" s="118">
        <v>0</v>
      </c>
      <c r="U1126" s="118">
        <v>0</v>
      </c>
      <c r="V1126" s="118">
        <v>16.5</v>
      </c>
      <c r="W1126" s="118">
        <v>20.8</v>
      </c>
    </row>
    <row r="1127" spans="1:23" ht="13.5" customHeight="1" x14ac:dyDescent="0.25">
      <c r="A1127" s="170">
        <v>0.79166666666666696</v>
      </c>
      <c r="B1127" s="118">
        <v>35</v>
      </c>
      <c r="C1127" s="118">
        <v>0</v>
      </c>
      <c r="D1127" s="118">
        <v>3</v>
      </c>
      <c r="E1127" s="118">
        <v>17</v>
      </c>
      <c r="F1127" s="118">
        <v>14</v>
      </c>
      <c r="G1127" s="118">
        <v>1</v>
      </c>
      <c r="H1127" s="118">
        <v>0</v>
      </c>
      <c r="I1127" s="118">
        <v>0</v>
      </c>
      <c r="J1127" s="118">
        <v>0</v>
      </c>
      <c r="K1127" s="118">
        <v>0</v>
      </c>
      <c r="L1127" s="118">
        <v>0</v>
      </c>
      <c r="M1127" s="118">
        <v>0</v>
      </c>
      <c r="N1127" s="118">
        <v>0</v>
      </c>
      <c r="O1127" s="118">
        <v>0</v>
      </c>
      <c r="P1127" s="118">
        <v>0</v>
      </c>
      <c r="Q1127" s="118">
        <v>0</v>
      </c>
      <c r="R1127" s="118">
        <v>0</v>
      </c>
      <c r="S1127" s="118">
        <v>0</v>
      </c>
      <c r="T1127" s="118">
        <v>0</v>
      </c>
      <c r="U1127" s="118">
        <v>0</v>
      </c>
      <c r="V1127" s="118">
        <v>19.399999999999999</v>
      </c>
      <c r="W1127" s="118">
        <v>22.5</v>
      </c>
    </row>
    <row r="1128" spans="1:23" ht="13.5" customHeight="1" x14ac:dyDescent="0.25">
      <c r="A1128" s="170">
        <v>0.80208333333333304</v>
      </c>
      <c r="B1128" s="118">
        <v>36</v>
      </c>
      <c r="C1128" s="118">
        <v>0</v>
      </c>
      <c r="D1128" s="118">
        <v>1</v>
      </c>
      <c r="E1128" s="118">
        <v>16</v>
      </c>
      <c r="F1128" s="118">
        <v>13</v>
      </c>
      <c r="G1128" s="118">
        <v>5</v>
      </c>
      <c r="H1128" s="118">
        <v>1</v>
      </c>
      <c r="I1128" s="118">
        <v>0</v>
      </c>
      <c r="J1128" s="118">
        <v>0</v>
      </c>
      <c r="K1128" s="118">
        <v>0</v>
      </c>
      <c r="L1128" s="118">
        <v>0</v>
      </c>
      <c r="M1128" s="118">
        <v>0</v>
      </c>
      <c r="N1128" s="118">
        <v>0</v>
      </c>
      <c r="O1128" s="118">
        <v>0</v>
      </c>
      <c r="P1128" s="118">
        <v>0</v>
      </c>
      <c r="Q1128" s="118">
        <v>0</v>
      </c>
      <c r="R1128" s="118">
        <v>0</v>
      </c>
      <c r="S1128" s="118">
        <v>0</v>
      </c>
      <c r="T1128" s="118">
        <v>0</v>
      </c>
      <c r="U1128" s="118">
        <v>0</v>
      </c>
      <c r="V1128" s="118">
        <v>21</v>
      </c>
      <c r="W1128" s="118">
        <v>26</v>
      </c>
    </row>
    <row r="1129" spans="1:23" ht="13.5" customHeight="1" x14ac:dyDescent="0.25">
      <c r="A1129" s="170">
        <v>0.8125</v>
      </c>
      <c r="B1129" s="118">
        <v>22</v>
      </c>
      <c r="C1129" s="118">
        <v>0</v>
      </c>
      <c r="D1129" s="118">
        <v>1</v>
      </c>
      <c r="E1129" s="118">
        <v>4</v>
      </c>
      <c r="F1129" s="118">
        <v>12</v>
      </c>
      <c r="G1129" s="118">
        <v>4</v>
      </c>
      <c r="H1129" s="118">
        <v>1</v>
      </c>
      <c r="I1129" s="118">
        <v>0</v>
      </c>
      <c r="J1129" s="118">
        <v>0</v>
      </c>
      <c r="K1129" s="118">
        <v>0</v>
      </c>
      <c r="L1129" s="118">
        <v>0</v>
      </c>
      <c r="M1129" s="118">
        <v>0</v>
      </c>
      <c r="N1129" s="118">
        <v>0</v>
      </c>
      <c r="O1129" s="118">
        <v>0</v>
      </c>
      <c r="P1129" s="118">
        <v>0</v>
      </c>
      <c r="Q1129" s="118">
        <v>0</v>
      </c>
      <c r="R1129" s="118">
        <v>0</v>
      </c>
      <c r="S1129" s="118">
        <v>0</v>
      </c>
      <c r="T1129" s="118">
        <v>0</v>
      </c>
      <c r="U1129" s="118">
        <v>0</v>
      </c>
      <c r="V1129" s="118">
        <v>22.6</v>
      </c>
      <c r="W1129" s="118">
        <v>27.5</v>
      </c>
    </row>
    <row r="1130" spans="1:23" ht="13.5" customHeight="1" x14ac:dyDescent="0.25">
      <c r="A1130" s="170">
        <v>0.82291666666666696</v>
      </c>
      <c r="B1130" s="118">
        <v>18</v>
      </c>
      <c r="C1130" s="118">
        <v>1</v>
      </c>
      <c r="D1130" s="118">
        <v>1</v>
      </c>
      <c r="E1130" s="118">
        <v>4</v>
      </c>
      <c r="F1130" s="118">
        <v>10</v>
      </c>
      <c r="G1130" s="118">
        <v>2</v>
      </c>
      <c r="H1130" s="118">
        <v>0</v>
      </c>
      <c r="I1130" s="118">
        <v>0</v>
      </c>
      <c r="J1130" s="118">
        <v>0</v>
      </c>
      <c r="K1130" s="118">
        <v>0</v>
      </c>
      <c r="L1130" s="118">
        <v>0</v>
      </c>
      <c r="M1130" s="118">
        <v>0</v>
      </c>
      <c r="N1130" s="118">
        <v>0</v>
      </c>
      <c r="O1130" s="118">
        <v>0</v>
      </c>
      <c r="P1130" s="118">
        <v>0</v>
      </c>
      <c r="Q1130" s="118">
        <v>0</v>
      </c>
      <c r="R1130" s="118">
        <v>0</v>
      </c>
      <c r="S1130" s="118">
        <v>0</v>
      </c>
      <c r="T1130" s="118">
        <v>0</v>
      </c>
      <c r="U1130" s="118">
        <v>0</v>
      </c>
      <c r="V1130" s="118">
        <v>20.9</v>
      </c>
      <c r="W1130" s="118">
        <v>24.8</v>
      </c>
    </row>
    <row r="1131" spans="1:23" ht="13.5" customHeight="1" x14ac:dyDescent="0.25">
      <c r="A1131" s="170">
        <v>0.83333333333333304</v>
      </c>
      <c r="B1131" s="118">
        <v>28</v>
      </c>
      <c r="C1131" s="118">
        <v>0</v>
      </c>
      <c r="D1131" s="118">
        <v>4</v>
      </c>
      <c r="E1131" s="118">
        <v>7</v>
      </c>
      <c r="F1131" s="118">
        <v>8</v>
      </c>
      <c r="G1131" s="118">
        <v>6</v>
      </c>
      <c r="H1131" s="118">
        <v>3</v>
      </c>
      <c r="I1131" s="118">
        <v>0</v>
      </c>
      <c r="J1131" s="118">
        <v>0</v>
      </c>
      <c r="K1131" s="118">
        <v>0</v>
      </c>
      <c r="L1131" s="118">
        <v>0</v>
      </c>
      <c r="M1131" s="118">
        <v>0</v>
      </c>
      <c r="N1131" s="118">
        <v>0</v>
      </c>
      <c r="O1131" s="118">
        <v>0</v>
      </c>
      <c r="P1131" s="118">
        <v>0</v>
      </c>
      <c r="Q1131" s="118">
        <v>0</v>
      </c>
      <c r="R1131" s="118">
        <v>0</v>
      </c>
      <c r="S1131" s="118">
        <v>0</v>
      </c>
      <c r="T1131" s="118">
        <v>0</v>
      </c>
      <c r="U1131" s="118">
        <v>0</v>
      </c>
      <c r="V1131" s="118">
        <v>21.6</v>
      </c>
      <c r="W1131" s="118">
        <v>28.6</v>
      </c>
    </row>
    <row r="1132" spans="1:23" ht="13.5" customHeight="1" x14ac:dyDescent="0.25">
      <c r="A1132" s="170">
        <v>0.84375</v>
      </c>
      <c r="B1132" s="118">
        <v>37</v>
      </c>
      <c r="C1132" s="118">
        <v>1</v>
      </c>
      <c r="D1132" s="118">
        <v>2</v>
      </c>
      <c r="E1132" s="118">
        <v>6</v>
      </c>
      <c r="F1132" s="118">
        <v>14</v>
      </c>
      <c r="G1132" s="118">
        <v>11</v>
      </c>
      <c r="H1132" s="118">
        <v>2</v>
      </c>
      <c r="I1132" s="118">
        <v>1</v>
      </c>
      <c r="J1132" s="118">
        <v>0</v>
      </c>
      <c r="K1132" s="118">
        <v>0</v>
      </c>
      <c r="L1132" s="118">
        <v>0</v>
      </c>
      <c r="M1132" s="118">
        <v>0</v>
      </c>
      <c r="N1132" s="118">
        <v>0</v>
      </c>
      <c r="O1132" s="118">
        <v>0</v>
      </c>
      <c r="P1132" s="118">
        <v>0</v>
      </c>
      <c r="Q1132" s="118">
        <v>0</v>
      </c>
      <c r="R1132" s="118">
        <v>0</v>
      </c>
      <c r="S1132" s="118">
        <v>0</v>
      </c>
      <c r="T1132" s="118">
        <v>0</v>
      </c>
      <c r="U1132" s="118">
        <v>0</v>
      </c>
      <c r="V1132" s="118">
        <v>22.8</v>
      </c>
      <c r="W1132" s="118">
        <v>27.5</v>
      </c>
    </row>
    <row r="1133" spans="1:23" ht="13.5" customHeight="1" x14ac:dyDescent="0.25">
      <c r="A1133" s="170">
        <v>0.85416666666666696</v>
      </c>
      <c r="B1133" s="118">
        <v>30</v>
      </c>
      <c r="C1133" s="118">
        <v>0</v>
      </c>
      <c r="D1133" s="118">
        <v>3</v>
      </c>
      <c r="E1133" s="118">
        <v>5</v>
      </c>
      <c r="F1133" s="118">
        <v>15</v>
      </c>
      <c r="G1133" s="118">
        <v>7</v>
      </c>
      <c r="H1133" s="118">
        <v>0</v>
      </c>
      <c r="I1133" s="118">
        <v>0</v>
      </c>
      <c r="J1133" s="118">
        <v>0</v>
      </c>
      <c r="K1133" s="118">
        <v>0</v>
      </c>
      <c r="L1133" s="118">
        <v>0</v>
      </c>
      <c r="M1133" s="118">
        <v>0</v>
      </c>
      <c r="N1133" s="118">
        <v>0</v>
      </c>
      <c r="O1133" s="118">
        <v>0</v>
      </c>
      <c r="P1133" s="118">
        <v>0</v>
      </c>
      <c r="Q1133" s="118">
        <v>0</v>
      </c>
      <c r="R1133" s="118">
        <v>0</v>
      </c>
      <c r="S1133" s="118">
        <v>0</v>
      </c>
      <c r="T1133" s="118">
        <v>0</v>
      </c>
      <c r="U1133" s="118">
        <v>0</v>
      </c>
      <c r="V1133" s="118">
        <v>21.5</v>
      </c>
      <c r="W1133" s="118">
        <v>27</v>
      </c>
    </row>
    <row r="1134" spans="1:23" ht="13.5" customHeight="1" x14ac:dyDescent="0.25">
      <c r="A1134" s="170">
        <v>0.86458333333333304</v>
      </c>
      <c r="B1134" s="118">
        <v>30</v>
      </c>
      <c r="C1134" s="118">
        <v>0</v>
      </c>
      <c r="D1134" s="118">
        <v>0</v>
      </c>
      <c r="E1134" s="118">
        <v>3</v>
      </c>
      <c r="F1134" s="118">
        <v>13</v>
      </c>
      <c r="G1134" s="118">
        <v>12</v>
      </c>
      <c r="H1134" s="118">
        <v>2</v>
      </c>
      <c r="I1134" s="118">
        <v>0</v>
      </c>
      <c r="J1134" s="118">
        <v>0</v>
      </c>
      <c r="K1134" s="118">
        <v>0</v>
      </c>
      <c r="L1134" s="118">
        <v>0</v>
      </c>
      <c r="M1134" s="118">
        <v>0</v>
      </c>
      <c r="N1134" s="118">
        <v>0</v>
      </c>
      <c r="O1134" s="118">
        <v>0</v>
      </c>
      <c r="P1134" s="118">
        <v>0</v>
      </c>
      <c r="Q1134" s="118">
        <v>0</v>
      </c>
      <c r="R1134" s="118">
        <v>0</v>
      </c>
      <c r="S1134" s="118">
        <v>0</v>
      </c>
      <c r="T1134" s="118">
        <v>0</v>
      </c>
      <c r="U1134" s="118">
        <v>0</v>
      </c>
      <c r="V1134" s="118">
        <v>25</v>
      </c>
      <c r="W1134" s="118">
        <v>29.4</v>
      </c>
    </row>
    <row r="1135" spans="1:23" ht="13.5" customHeight="1" x14ac:dyDescent="0.25">
      <c r="A1135" s="170">
        <v>0.875</v>
      </c>
      <c r="B1135" s="118">
        <v>18</v>
      </c>
      <c r="C1135" s="118">
        <v>0</v>
      </c>
      <c r="D1135" s="118">
        <v>0</v>
      </c>
      <c r="E1135" s="118">
        <v>2</v>
      </c>
      <c r="F1135" s="118">
        <v>8</v>
      </c>
      <c r="G1135" s="118">
        <v>6</v>
      </c>
      <c r="H1135" s="118">
        <v>1</v>
      </c>
      <c r="I1135" s="118">
        <v>1</v>
      </c>
      <c r="J1135" s="118">
        <v>0</v>
      </c>
      <c r="K1135" s="118">
        <v>0</v>
      </c>
      <c r="L1135" s="118">
        <v>0</v>
      </c>
      <c r="M1135" s="118">
        <v>0</v>
      </c>
      <c r="N1135" s="118">
        <v>0</v>
      </c>
      <c r="O1135" s="118">
        <v>0</v>
      </c>
      <c r="P1135" s="118">
        <v>0</v>
      </c>
      <c r="Q1135" s="118">
        <v>0</v>
      </c>
      <c r="R1135" s="118">
        <v>0</v>
      </c>
      <c r="S1135" s="118">
        <v>0</v>
      </c>
      <c r="T1135" s="118">
        <v>0</v>
      </c>
      <c r="U1135" s="118">
        <v>0</v>
      </c>
      <c r="V1135" s="118">
        <v>25.2</v>
      </c>
      <c r="W1135" s="118">
        <v>27.9</v>
      </c>
    </row>
    <row r="1136" spans="1:23" ht="13.5" customHeight="1" x14ac:dyDescent="0.25">
      <c r="A1136" s="170">
        <v>0.88541666666666696</v>
      </c>
      <c r="B1136" s="118">
        <v>22</v>
      </c>
      <c r="C1136" s="118">
        <v>0</v>
      </c>
      <c r="D1136" s="118">
        <v>0</v>
      </c>
      <c r="E1136" s="118">
        <v>9</v>
      </c>
      <c r="F1136" s="118">
        <v>9</v>
      </c>
      <c r="G1136" s="118">
        <v>3</v>
      </c>
      <c r="H1136" s="118">
        <v>1</v>
      </c>
      <c r="I1136" s="118">
        <v>0</v>
      </c>
      <c r="J1136" s="118">
        <v>0</v>
      </c>
      <c r="K1136" s="118">
        <v>0</v>
      </c>
      <c r="L1136" s="118">
        <v>0</v>
      </c>
      <c r="M1136" s="118">
        <v>0</v>
      </c>
      <c r="N1136" s="118">
        <v>0</v>
      </c>
      <c r="O1136" s="118">
        <v>0</v>
      </c>
      <c r="P1136" s="118">
        <v>0</v>
      </c>
      <c r="Q1136" s="118">
        <v>0</v>
      </c>
      <c r="R1136" s="118">
        <v>0</v>
      </c>
      <c r="S1136" s="118">
        <v>0</v>
      </c>
      <c r="T1136" s="118">
        <v>0</v>
      </c>
      <c r="U1136" s="118">
        <v>0</v>
      </c>
      <c r="V1136" s="118">
        <v>21.3</v>
      </c>
      <c r="W1136" s="118">
        <v>25.5</v>
      </c>
    </row>
    <row r="1137" spans="1:23" ht="13.5" customHeight="1" x14ac:dyDescent="0.25">
      <c r="A1137" s="170">
        <v>0.89583333333333304</v>
      </c>
      <c r="B1137" s="118">
        <v>15</v>
      </c>
      <c r="C1137" s="118">
        <v>0</v>
      </c>
      <c r="D1137" s="118">
        <v>2</v>
      </c>
      <c r="E1137" s="118">
        <v>4</v>
      </c>
      <c r="F1137" s="118">
        <v>5</v>
      </c>
      <c r="G1137" s="118">
        <v>3</v>
      </c>
      <c r="H1137" s="118">
        <v>1</v>
      </c>
      <c r="I1137" s="118">
        <v>0</v>
      </c>
      <c r="J1137" s="118">
        <v>0</v>
      </c>
      <c r="K1137" s="118">
        <v>0</v>
      </c>
      <c r="L1137" s="118">
        <v>0</v>
      </c>
      <c r="M1137" s="118">
        <v>0</v>
      </c>
      <c r="N1137" s="118">
        <v>0</v>
      </c>
      <c r="O1137" s="118">
        <v>0</v>
      </c>
      <c r="P1137" s="118">
        <v>0</v>
      </c>
      <c r="Q1137" s="118">
        <v>0</v>
      </c>
      <c r="R1137" s="118">
        <v>0</v>
      </c>
      <c r="S1137" s="118">
        <v>0</v>
      </c>
      <c r="T1137" s="118">
        <v>0</v>
      </c>
      <c r="U1137" s="118">
        <v>0</v>
      </c>
      <c r="V1137" s="118">
        <v>21.5</v>
      </c>
      <c r="W1137" s="118">
        <v>29</v>
      </c>
    </row>
    <row r="1138" spans="1:23" ht="13.5" customHeight="1" x14ac:dyDescent="0.25">
      <c r="A1138" s="170">
        <v>0.90625</v>
      </c>
      <c r="B1138" s="118">
        <v>13</v>
      </c>
      <c r="C1138" s="118">
        <v>0</v>
      </c>
      <c r="D1138" s="118">
        <v>0</v>
      </c>
      <c r="E1138" s="118">
        <v>6</v>
      </c>
      <c r="F1138" s="118">
        <v>4</v>
      </c>
      <c r="G1138" s="118">
        <v>3</v>
      </c>
      <c r="H1138" s="118">
        <v>0</v>
      </c>
      <c r="I1138" s="118">
        <v>0</v>
      </c>
      <c r="J1138" s="118">
        <v>0</v>
      </c>
      <c r="K1138" s="118">
        <v>0</v>
      </c>
      <c r="L1138" s="118">
        <v>0</v>
      </c>
      <c r="M1138" s="118">
        <v>0</v>
      </c>
      <c r="N1138" s="118">
        <v>0</v>
      </c>
      <c r="O1138" s="118">
        <v>0</v>
      </c>
      <c r="P1138" s="118">
        <v>0</v>
      </c>
      <c r="Q1138" s="118">
        <v>0</v>
      </c>
      <c r="R1138" s="118">
        <v>0</v>
      </c>
      <c r="S1138" s="118">
        <v>0</v>
      </c>
      <c r="T1138" s="118">
        <v>0</v>
      </c>
      <c r="U1138" s="118">
        <v>0</v>
      </c>
      <c r="V1138" s="118">
        <v>21.4</v>
      </c>
      <c r="W1138" s="118">
        <v>26.1</v>
      </c>
    </row>
    <row r="1139" spans="1:23" ht="13.5" customHeight="1" x14ac:dyDescent="0.25">
      <c r="A1139" s="170">
        <v>0.91666666666666696</v>
      </c>
      <c r="B1139" s="118">
        <v>30</v>
      </c>
      <c r="C1139" s="118">
        <v>0</v>
      </c>
      <c r="D1139" s="118">
        <v>0</v>
      </c>
      <c r="E1139" s="118">
        <v>7</v>
      </c>
      <c r="F1139" s="118">
        <v>16</v>
      </c>
      <c r="G1139" s="118">
        <v>4</v>
      </c>
      <c r="H1139" s="118">
        <v>3</v>
      </c>
      <c r="I1139" s="118">
        <v>0</v>
      </c>
      <c r="J1139" s="118">
        <v>0</v>
      </c>
      <c r="K1139" s="118">
        <v>0</v>
      </c>
      <c r="L1139" s="118">
        <v>0</v>
      </c>
      <c r="M1139" s="118">
        <v>0</v>
      </c>
      <c r="N1139" s="118">
        <v>0</v>
      </c>
      <c r="O1139" s="118">
        <v>0</v>
      </c>
      <c r="P1139" s="118">
        <v>0</v>
      </c>
      <c r="Q1139" s="118">
        <v>0</v>
      </c>
      <c r="R1139" s="118">
        <v>0</v>
      </c>
      <c r="S1139" s="118">
        <v>0</v>
      </c>
      <c r="T1139" s="118">
        <v>0</v>
      </c>
      <c r="U1139" s="118">
        <v>0</v>
      </c>
      <c r="V1139" s="118">
        <v>23</v>
      </c>
      <c r="W1139" s="118">
        <v>28.1</v>
      </c>
    </row>
    <row r="1140" spans="1:23" ht="13.5" customHeight="1" x14ac:dyDescent="0.25">
      <c r="A1140" s="170">
        <v>0.92708333333333304</v>
      </c>
      <c r="B1140" s="118">
        <v>17</v>
      </c>
      <c r="C1140" s="118">
        <v>1</v>
      </c>
      <c r="D1140" s="118">
        <v>2</v>
      </c>
      <c r="E1140" s="118">
        <v>4</v>
      </c>
      <c r="F1140" s="118">
        <v>5</v>
      </c>
      <c r="G1140" s="118">
        <v>5</v>
      </c>
      <c r="H1140" s="118">
        <v>0</v>
      </c>
      <c r="I1140" s="118">
        <v>0</v>
      </c>
      <c r="J1140" s="118">
        <v>0</v>
      </c>
      <c r="K1140" s="118">
        <v>0</v>
      </c>
      <c r="L1140" s="118">
        <v>0</v>
      </c>
      <c r="M1140" s="118">
        <v>0</v>
      </c>
      <c r="N1140" s="118">
        <v>0</v>
      </c>
      <c r="O1140" s="118">
        <v>0</v>
      </c>
      <c r="P1140" s="118">
        <v>0</v>
      </c>
      <c r="Q1140" s="118">
        <v>0</v>
      </c>
      <c r="R1140" s="118">
        <v>0</v>
      </c>
      <c r="S1140" s="118">
        <v>0</v>
      </c>
      <c r="T1140" s="118">
        <v>0</v>
      </c>
      <c r="U1140" s="118">
        <v>0</v>
      </c>
      <c r="V1140" s="118">
        <v>20.6</v>
      </c>
      <c r="W1140" s="118">
        <v>26.5</v>
      </c>
    </row>
    <row r="1141" spans="1:23" ht="13.5" customHeight="1" x14ac:dyDescent="0.25">
      <c r="A1141" s="170">
        <v>0.9375</v>
      </c>
      <c r="B1141" s="118">
        <v>11</v>
      </c>
      <c r="C1141" s="118">
        <v>0</v>
      </c>
      <c r="D1141" s="118">
        <v>1</v>
      </c>
      <c r="E1141" s="118">
        <v>6</v>
      </c>
      <c r="F1141" s="118">
        <v>1</v>
      </c>
      <c r="G1141" s="118">
        <v>3</v>
      </c>
      <c r="H1141" s="118">
        <v>0</v>
      </c>
      <c r="I1141" s="118">
        <v>0</v>
      </c>
      <c r="J1141" s="118">
        <v>0</v>
      </c>
      <c r="K1141" s="118">
        <v>0</v>
      </c>
      <c r="L1141" s="118">
        <v>0</v>
      </c>
      <c r="M1141" s="118">
        <v>0</v>
      </c>
      <c r="N1141" s="118">
        <v>0</v>
      </c>
      <c r="O1141" s="118">
        <v>0</v>
      </c>
      <c r="P1141" s="118">
        <v>0</v>
      </c>
      <c r="Q1141" s="118">
        <v>0</v>
      </c>
      <c r="R1141" s="118">
        <v>0</v>
      </c>
      <c r="S1141" s="118">
        <v>0</v>
      </c>
      <c r="T1141" s="118">
        <v>0</v>
      </c>
      <c r="U1141" s="118">
        <v>0</v>
      </c>
      <c r="V1141" s="118">
        <v>19.899999999999999</v>
      </c>
      <c r="W1141" s="118">
        <v>27</v>
      </c>
    </row>
    <row r="1142" spans="1:23" ht="13.5" customHeight="1" x14ac:dyDescent="0.25">
      <c r="A1142" s="170">
        <v>0.94791666666666696</v>
      </c>
      <c r="B1142" s="118">
        <v>6</v>
      </c>
      <c r="C1142" s="118">
        <v>0</v>
      </c>
      <c r="D1142" s="118">
        <v>0</v>
      </c>
      <c r="E1142" s="118">
        <v>0</v>
      </c>
      <c r="F1142" s="118">
        <v>6</v>
      </c>
      <c r="G1142" s="118">
        <v>0</v>
      </c>
      <c r="H1142" s="118">
        <v>0</v>
      </c>
      <c r="I1142" s="118">
        <v>0</v>
      </c>
      <c r="J1142" s="118">
        <v>0</v>
      </c>
      <c r="K1142" s="118">
        <v>0</v>
      </c>
      <c r="L1142" s="118">
        <v>0</v>
      </c>
      <c r="M1142" s="118">
        <v>0</v>
      </c>
      <c r="N1142" s="118">
        <v>0</v>
      </c>
      <c r="O1142" s="118">
        <v>0</v>
      </c>
      <c r="P1142" s="118">
        <v>0</v>
      </c>
      <c r="Q1142" s="118">
        <v>0</v>
      </c>
      <c r="R1142" s="118">
        <v>0</v>
      </c>
      <c r="S1142" s="118">
        <v>0</v>
      </c>
      <c r="T1142" s="118">
        <v>0</v>
      </c>
      <c r="U1142" s="118">
        <v>0</v>
      </c>
      <c r="V1142" s="118">
        <v>22.9</v>
      </c>
      <c r="W1142" s="118" t="s">
        <v>187</v>
      </c>
    </row>
    <row r="1143" spans="1:23" ht="13.5" customHeight="1" x14ac:dyDescent="0.25">
      <c r="A1143" s="170">
        <v>0.95833333333333304</v>
      </c>
      <c r="B1143" s="118">
        <v>4</v>
      </c>
      <c r="C1143" s="118">
        <v>0</v>
      </c>
      <c r="D1143" s="118">
        <v>0</v>
      </c>
      <c r="E1143" s="118">
        <v>1</v>
      </c>
      <c r="F1143" s="118">
        <v>2</v>
      </c>
      <c r="G1143" s="118">
        <v>1</v>
      </c>
      <c r="H1143" s="118">
        <v>0</v>
      </c>
      <c r="I1143" s="118">
        <v>0</v>
      </c>
      <c r="J1143" s="118">
        <v>0</v>
      </c>
      <c r="K1143" s="118">
        <v>0</v>
      </c>
      <c r="L1143" s="118">
        <v>0</v>
      </c>
      <c r="M1143" s="118">
        <v>0</v>
      </c>
      <c r="N1143" s="118">
        <v>0</v>
      </c>
      <c r="O1143" s="118">
        <v>0</v>
      </c>
      <c r="P1143" s="118">
        <v>0</v>
      </c>
      <c r="Q1143" s="118">
        <v>0</v>
      </c>
      <c r="R1143" s="118">
        <v>0</v>
      </c>
      <c r="S1143" s="118">
        <v>0</v>
      </c>
      <c r="T1143" s="118">
        <v>0</v>
      </c>
      <c r="U1143" s="118">
        <v>0</v>
      </c>
      <c r="V1143" s="118">
        <v>23.5</v>
      </c>
      <c r="W1143" s="118" t="s">
        <v>187</v>
      </c>
    </row>
    <row r="1144" spans="1:23" ht="13.5" customHeight="1" x14ac:dyDescent="0.25">
      <c r="A1144" s="170">
        <v>0.96875</v>
      </c>
      <c r="B1144" s="118">
        <v>6</v>
      </c>
      <c r="C1144" s="118">
        <v>0</v>
      </c>
      <c r="D1144" s="118">
        <v>0</v>
      </c>
      <c r="E1144" s="118">
        <v>2</v>
      </c>
      <c r="F1144" s="118">
        <v>2</v>
      </c>
      <c r="G1144" s="118">
        <v>2</v>
      </c>
      <c r="H1144" s="118">
        <v>0</v>
      </c>
      <c r="I1144" s="118">
        <v>0</v>
      </c>
      <c r="J1144" s="118">
        <v>0</v>
      </c>
      <c r="K1144" s="118">
        <v>0</v>
      </c>
      <c r="L1144" s="118">
        <v>0</v>
      </c>
      <c r="M1144" s="118">
        <v>0</v>
      </c>
      <c r="N1144" s="118">
        <v>0</v>
      </c>
      <c r="O1144" s="118">
        <v>0</v>
      </c>
      <c r="P1144" s="118">
        <v>0</v>
      </c>
      <c r="Q1144" s="118">
        <v>0</v>
      </c>
      <c r="R1144" s="118">
        <v>0</v>
      </c>
      <c r="S1144" s="118">
        <v>0</v>
      </c>
      <c r="T1144" s="118">
        <v>0</v>
      </c>
      <c r="U1144" s="118">
        <v>0</v>
      </c>
      <c r="V1144" s="118">
        <v>22.6</v>
      </c>
      <c r="W1144" s="118" t="s">
        <v>187</v>
      </c>
    </row>
    <row r="1145" spans="1:23" ht="13.5" customHeight="1" x14ac:dyDescent="0.25">
      <c r="A1145" s="170">
        <v>0.97916666666666696</v>
      </c>
      <c r="B1145" s="118">
        <v>2</v>
      </c>
      <c r="C1145" s="118">
        <v>0</v>
      </c>
      <c r="D1145" s="118">
        <v>0</v>
      </c>
      <c r="E1145" s="118">
        <v>0</v>
      </c>
      <c r="F1145" s="118">
        <v>0</v>
      </c>
      <c r="G1145" s="118">
        <v>2</v>
      </c>
      <c r="H1145" s="118">
        <v>0</v>
      </c>
      <c r="I1145" s="118">
        <v>0</v>
      </c>
      <c r="J1145" s="118">
        <v>0</v>
      </c>
      <c r="K1145" s="118">
        <v>0</v>
      </c>
      <c r="L1145" s="118">
        <v>0</v>
      </c>
      <c r="M1145" s="118">
        <v>0</v>
      </c>
      <c r="N1145" s="118">
        <v>0</v>
      </c>
      <c r="O1145" s="118">
        <v>0</v>
      </c>
      <c r="P1145" s="118">
        <v>0</v>
      </c>
      <c r="Q1145" s="118">
        <v>0</v>
      </c>
      <c r="R1145" s="118">
        <v>0</v>
      </c>
      <c r="S1145" s="118">
        <v>0</v>
      </c>
      <c r="T1145" s="118">
        <v>0</v>
      </c>
      <c r="U1145" s="118">
        <v>0</v>
      </c>
      <c r="V1145" s="118">
        <v>26.2</v>
      </c>
      <c r="W1145" s="118" t="s">
        <v>187</v>
      </c>
    </row>
    <row r="1146" spans="1:23" ht="13.5" customHeight="1" thickBot="1" x14ac:dyDescent="0.3">
      <c r="A1146" s="171">
        <v>0.98958333333333304</v>
      </c>
      <c r="B1146" s="120">
        <v>9</v>
      </c>
      <c r="C1146" s="120">
        <v>0</v>
      </c>
      <c r="D1146" s="120">
        <v>0</v>
      </c>
      <c r="E1146" s="120">
        <v>0</v>
      </c>
      <c r="F1146" s="120">
        <v>1</v>
      </c>
      <c r="G1146" s="120">
        <v>6</v>
      </c>
      <c r="H1146" s="120">
        <v>2</v>
      </c>
      <c r="I1146" s="120">
        <v>0</v>
      </c>
      <c r="J1146" s="120">
        <v>0</v>
      </c>
      <c r="K1146" s="120">
        <v>0</v>
      </c>
      <c r="L1146" s="120">
        <v>0</v>
      </c>
      <c r="M1146" s="120">
        <v>0</v>
      </c>
      <c r="N1146" s="120">
        <v>0</v>
      </c>
      <c r="O1146" s="120">
        <v>0</v>
      </c>
      <c r="P1146" s="120">
        <v>0</v>
      </c>
      <c r="Q1146" s="120">
        <v>0</v>
      </c>
      <c r="R1146" s="120">
        <v>0</v>
      </c>
      <c r="S1146" s="120">
        <v>0</v>
      </c>
      <c r="T1146" s="120">
        <v>0</v>
      </c>
      <c r="U1146" s="120">
        <v>0</v>
      </c>
      <c r="V1146" s="120">
        <v>28.6</v>
      </c>
      <c r="W1146" s="120" t="s">
        <v>187</v>
      </c>
    </row>
    <row r="1147" spans="1:23" ht="13.5" customHeight="1" thickTop="1" x14ac:dyDescent="0.25">
      <c r="A1147" s="286" t="s">
        <v>111</v>
      </c>
      <c r="B1147" s="119">
        <f>SUM(B1079:B1126)</f>
        <v>2417</v>
      </c>
      <c r="C1147" s="119">
        <f t="shared" ref="C1147:U1147" si="40">SUM(C1079:C1126)</f>
        <v>39</v>
      </c>
      <c r="D1147" s="119">
        <f t="shared" si="40"/>
        <v>236</v>
      </c>
      <c r="E1147" s="119">
        <f t="shared" si="40"/>
        <v>817</v>
      </c>
      <c r="F1147" s="119">
        <f t="shared" si="40"/>
        <v>1060</v>
      </c>
      <c r="G1147" s="119">
        <f t="shared" si="40"/>
        <v>233</v>
      </c>
      <c r="H1147" s="119">
        <f t="shared" si="40"/>
        <v>31</v>
      </c>
      <c r="I1147" s="119">
        <f t="shared" si="40"/>
        <v>1</v>
      </c>
      <c r="J1147" s="119">
        <f t="shared" si="40"/>
        <v>0</v>
      </c>
      <c r="K1147" s="119">
        <f t="shared" si="40"/>
        <v>0</v>
      </c>
      <c r="L1147" s="119">
        <f t="shared" si="40"/>
        <v>0</v>
      </c>
      <c r="M1147" s="119">
        <f t="shared" si="40"/>
        <v>0</v>
      </c>
      <c r="N1147" s="119">
        <f t="shared" si="40"/>
        <v>0</v>
      </c>
      <c r="O1147" s="119">
        <f t="shared" si="40"/>
        <v>0</v>
      </c>
      <c r="P1147" s="119">
        <f t="shared" si="40"/>
        <v>0</v>
      </c>
      <c r="Q1147" s="119">
        <f t="shared" si="40"/>
        <v>0</v>
      </c>
      <c r="R1147" s="119">
        <f t="shared" si="40"/>
        <v>0</v>
      </c>
      <c r="S1147" s="119">
        <f t="shared" si="40"/>
        <v>0</v>
      </c>
      <c r="T1147" s="119">
        <f t="shared" si="40"/>
        <v>0</v>
      </c>
      <c r="U1147" s="119">
        <f t="shared" si="40"/>
        <v>0</v>
      </c>
      <c r="V1147" s="119">
        <v>20.2</v>
      </c>
      <c r="W1147" s="119">
        <v>24.4</v>
      </c>
    </row>
    <row r="1148" spans="1:23" ht="13.5" customHeight="1" x14ac:dyDescent="0.25">
      <c r="A1148" s="287" t="s">
        <v>112</v>
      </c>
      <c r="B1148" s="118">
        <f>SUM(B1075:B1138)</f>
        <v>2770</v>
      </c>
      <c r="C1148" s="118">
        <f t="shared" ref="C1148:U1148" si="41">SUM(C1075:C1138)</f>
        <v>41</v>
      </c>
      <c r="D1148" s="118">
        <f t="shared" si="41"/>
        <v>254</v>
      </c>
      <c r="E1148" s="118">
        <f t="shared" si="41"/>
        <v>905</v>
      </c>
      <c r="F1148" s="118">
        <f t="shared" si="41"/>
        <v>1202</v>
      </c>
      <c r="G1148" s="118">
        <f t="shared" si="41"/>
        <v>315</v>
      </c>
      <c r="H1148" s="118">
        <f t="shared" si="41"/>
        <v>49</v>
      </c>
      <c r="I1148" s="118">
        <f t="shared" si="41"/>
        <v>4</v>
      </c>
      <c r="J1148" s="118">
        <f t="shared" si="41"/>
        <v>0</v>
      </c>
      <c r="K1148" s="118">
        <f t="shared" si="41"/>
        <v>0</v>
      </c>
      <c r="L1148" s="118">
        <f t="shared" si="41"/>
        <v>0</v>
      </c>
      <c r="M1148" s="118">
        <f t="shared" si="41"/>
        <v>0</v>
      </c>
      <c r="N1148" s="118">
        <f t="shared" si="41"/>
        <v>0</v>
      </c>
      <c r="O1148" s="118">
        <f t="shared" si="41"/>
        <v>0</v>
      </c>
      <c r="P1148" s="118">
        <f t="shared" si="41"/>
        <v>0</v>
      </c>
      <c r="Q1148" s="118">
        <f t="shared" si="41"/>
        <v>0</v>
      </c>
      <c r="R1148" s="118">
        <f t="shared" si="41"/>
        <v>0</v>
      </c>
      <c r="S1148" s="118">
        <f t="shared" si="41"/>
        <v>0</v>
      </c>
      <c r="T1148" s="118">
        <f t="shared" si="41"/>
        <v>0</v>
      </c>
      <c r="U1148" s="118">
        <f t="shared" si="41"/>
        <v>0</v>
      </c>
      <c r="V1148" s="118">
        <v>20.5</v>
      </c>
      <c r="W1148" s="118">
        <v>24.7</v>
      </c>
    </row>
    <row r="1149" spans="1:23" ht="13.5" customHeight="1" x14ac:dyDescent="0.25">
      <c r="A1149" s="118" t="s">
        <v>113</v>
      </c>
      <c r="B1149" s="118">
        <f>SUM(B1075:B1146)</f>
        <v>2855</v>
      </c>
      <c r="C1149" s="118">
        <f t="shared" ref="C1149:U1149" si="42">SUM(C1075:C1146)</f>
        <v>42</v>
      </c>
      <c r="D1149" s="118">
        <f t="shared" si="42"/>
        <v>257</v>
      </c>
      <c r="E1149" s="118">
        <f t="shared" si="42"/>
        <v>925</v>
      </c>
      <c r="F1149" s="118">
        <f t="shared" si="42"/>
        <v>1235</v>
      </c>
      <c r="G1149" s="118">
        <f t="shared" si="42"/>
        <v>338</v>
      </c>
      <c r="H1149" s="118">
        <f t="shared" si="42"/>
        <v>54</v>
      </c>
      <c r="I1149" s="118">
        <f t="shared" si="42"/>
        <v>4</v>
      </c>
      <c r="J1149" s="118">
        <f t="shared" si="42"/>
        <v>0</v>
      </c>
      <c r="K1149" s="118">
        <f t="shared" si="42"/>
        <v>0</v>
      </c>
      <c r="L1149" s="118">
        <f t="shared" si="42"/>
        <v>0</v>
      </c>
      <c r="M1149" s="118">
        <f t="shared" si="42"/>
        <v>0</v>
      </c>
      <c r="N1149" s="118">
        <f t="shared" si="42"/>
        <v>0</v>
      </c>
      <c r="O1149" s="118">
        <f t="shared" si="42"/>
        <v>0</v>
      </c>
      <c r="P1149" s="118">
        <f t="shared" si="42"/>
        <v>0</v>
      </c>
      <c r="Q1149" s="118">
        <f t="shared" si="42"/>
        <v>0</v>
      </c>
      <c r="R1149" s="118">
        <f t="shared" si="42"/>
        <v>0</v>
      </c>
      <c r="S1149" s="118">
        <f t="shared" si="42"/>
        <v>0</v>
      </c>
      <c r="T1149" s="118">
        <f t="shared" si="42"/>
        <v>0</v>
      </c>
      <c r="U1149" s="118">
        <f t="shared" si="42"/>
        <v>0</v>
      </c>
      <c r="V1149" s="118">
        <v>20.6</v>
      </c>
      <c r="W1149" s="118">
        <v>24.8</v>
      </c>
    </row>
    <row r="1150" spans="1:23" ht="13.5" customHeight="1" thickBot="1" x14ac:dyDescent="0.3">
      <c r="A1150" s="120" t="s">
        <v>114</v>
      </c>
      <c r="B1150" s="120">
        <f>SUM(B1051:B1146)</f>
        <v>2914</v>
      </c>
      <c r="C1150" s="120">
        <f t="shared" ref="C1150:U1150" si="43">SUM(C1051:C1146)</f>
        <v>42</v>
      </c>
      <c r="D1150" s="120">
        <f t="shared" si="43"/>
        <v>258</v>
      </c>
      <c r="E1150" s="120">
        <f t="shared" si="43"/>
        <v>926</v>
      </c>
      <c r="F1150" s="120">
        <f t="shared" si="43"/>
        <v>1247</v>
      </c>
      <c r="G1150" s="120">
        <f t="shared" si="43"/>
        <v>363</v>
      </c>
      <c r="H1150" s="120">
        <f t="shared" si="43"/>
        <v>72</v>
      </c>
      <c r="I1150" s="120">
        <f t="shared" si="43"/>
        <v>6</v>
      </c>
      <c r="J1150" s="120">
        <f t="shared" si="43"/>
        <v>0</v>
      </c>
      <c r="K1150" s="120">
        <f t="shared" si="43"/>
        <v>0</v>
      </c>
      <c r="L1150" s="120">
        <f t="shared" si="43"/>
        <v>0</v>
      </c>
      <c r="M1150" s="120">
        <f t="shared" si="43"/>
        <v>0</v>
      </c>
      <c r="N1150" s="120">
        <f t="shared" si="43"/>
        <v>0</v>
      </c>
      <c r="O1150" s="120">
        <f t="shared" si="43"/>
        <v>0</v>
      </c>
      <c r="P1150" s="120">
        <f t="shared" si="43"/>
        <v>0</v>
      </c>
      <c r="Q1150" s="120">
        <f t="shared" si="43"/>
        <v>0</v>
      </c>
      <c r="R1150" s="120">
        <f t="shared" si="43"/>
        <v>0</v>
      </c>
      <c r="S1150" s="120">
        <f t="shared" si="43"/>
        <v>0</v>
      </c>
      <c r="T1150" s="120">
        <f t="shared" si="43"/>
        <v>0</v>
      </c>
      <c r="U1150" s="120">
        <f t="shared" si="43"/>
        <v>0</v>
      </c>
      <c r="V1150" s="120">
        <v>20.7</v>
      </c>
      <c r="W1150" s="120">
        <v>25.1</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5" t="s">
        <v>90</v>
      </c>
      <c r="C1153" s="556"/>
      <c r="D1153" s="556"/>
      <c r="E1153" s="556"/>
      <c r="F1153" s="556"/>
      <c r="G1153" s="556"/>
      <c r="H1153" s="556"/>
      <c r="I1153" s="556"/>
      <c r="J1153" s="556"/>
      <c r="K1153" s="556"/>
      <c r="L1153" s="556"/>
      <c r="M1153" s="556"/>
      <c r="N1153" s="556"/>
      <c r="O1153" s="556"/>
      <c r="P1153" s="556"/>
      <c r="Q1153" s="556"/>
      <c r="R1153" s="556"/>
      <c r="S1153" s="556"/>
      <c r="T1153" s="556"/>
      <c r="U1153" s="556"/>
      <c r="V1153" s="556"/>
      <c r="W1153" s="557"/>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5</v>
      </c>
      <c r="C1155" s="119">
        <v>0</v>
      </c>
      <c r="D1155" s="119">
        <v>0</v>
      </c>
      <c r="E1155" s="119">
        <v>0</v>
      </c>
      <c r="F1155" s="119">
        <v>2</v>
      </c>
      <c r="G1155" s="119">
        <v>2</v>
      </c>
      <c r="H1155" s="119">
        <v>1</v>
      </c>
      <c r="I1155" s="119">
        <v>0</v>
      </c>
      <c r="J1155" s="119">
        <v>0</v>
      </c>
      <c r="K1155" s="119">
        <v>0</v>
      </c>
      <c r="L1155" s="119">
        <v>0</v>
      </c>
      <c r="M1155" s="119">
        <v>0</v>
      </c>
      <c r="N1155" s="119">
        <v>0</v>
      </c>
      <c r="O1155" s="119">
        <v>0</v>
      </c>
      <c r="P1155" s="119">
        <v>0</v>
      </c>
      <c r="Q1155" s="119">
        <v>0</v>
      </c>
      <c r="R1155" s="119">
        <v>0</v>
      </c>
      <c r="S1155" s="119">
        <v>0</v>
      </c>
      <c r="T1155" s="119">
        <v>0</v>
      </c>
      <c r="U1155" s="119">
        <v>0</v>
      </c>
      <c r="V1155" s="119">
        <v>27.8</v>
      </c>
      <c r="W1155" s="119" t="s">
        <v>187</v>
      </c>
    </row>
    <row r="1156" spans="1:23" ht="13.5" customHeight="1" x14ac:dyDescent="0.25">
      <c r="A1156" s="170">
        <v>1.0416666666666666E-2</v>
      </c>
      <c r="B1156" s="118">
        <v>2</v>
      </c>
      <c r="C1156" s="118">
        <v>0</v>
      </c>
      <c r="D1156" s="118">
        <v>0</v>
      </c>
      <c r="E1156" s="118">
        <v>0</v>
      </c>
      <c r="F1156" s="118">
        <v>0</v>
      </c>
      <c r="G1156" s="118">
        <v>2</v>
      </c>
      <c r="H1156" s="118">
        <v>0</v>
      </c>
      <c r="I1156" s="118">
        <v>0</v>
      </c>
      <c r="J1156" s="118">
        <v>0</v>
      </c>
      <c r="K1156" s="118">
        <v>0</v>
      </c>
      <c r="L1156" s="118">
        <v>0</v>
      </c>
      <c r="M1156" s="118">
        <v>0</v>
      </c>
      <c r="N1156" s="118">
        <v>0</v>
      </c>
      <c r="O1156" s="118">
        <v>0</v>
      </c>
      <c r="P1156" s="118">
        <v>0</v>
      </c>
      <c r="Q1156" s="118">
        <v>0</v>
      </c>
      <c r="R1156" s="118">
        <v>0</v>
      </c>
      <c r="S1156" s="118">
        <v>0</v>
      </c>
      <c r="T1156" s="118">
        <v>0</v>
      </c>
      <c r="U1156" s="118">
        <v>0</v>
      </c>
      <c r="V1156" s="118">
        <v>26.9</v>
      </c>
      <c r="W1156" s="118" t="s">
        <v>187</v>
      </c>
    </row>
    <row r="1157" spans="1:23" ht="13.5" customHeight="1" x14ac:dyDescent="0.25">
      <c r="A1157" s="170">
        <v>2.0833333333333332E-2</v>
      </c>
      <c r="B1157" s="118">
        <v>2</v>
      </c>
      <c r="C1157" s="118">
        <v>0</v>
      </c>
      <c r="D1157" s="118">
        <v>0</v>
      </c>
      <c r="E1157" s="118">
        <v>0</v>
      </c>
      <c r="F1157" s="118">
        <v>2</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v>22.1</v>
      </c>
      <c r="W1157" s="118" t="s">
        <v>187</v>
      </c>
    </row>
    <row r="1158" spans="1:23" ht="13.5" customHeight="1" x14ac:dyDescent="0.25">
      <c r="A1158" s="170">
        <v>3.125E-2</v>
      </c>
      <c r="B1158" s="118">
        <v>3</v>
      </c>
      <c r="C1158" s="118">
        <v>0</v>
      </c>
      <c r="D1158" s="118">
        <v>0</v>
      </c>
      <c r="E1158" s="118">
        <v>0</v>
      </c>
      <c r="F1158" s="118">
        <v>2</v>
      </c>
      <c r="G1158" s="118">
        <v>1</v>
      </c>
      <c r="H1158" s="118">
        <v>0</v>
      </c>
      <c r="I1158" s="118">
        <v>0</v>
      </c>
      <c r="J1158" s="118">
        <v>0</v>
      </c>
      <c r="K1158" s="118">
        <v>0</v>
      </c>
      <c r="L1158" s="118">
        <v>0</v>
      </c>
      <c r="M1158" s="118">
        <v>0</v>
      </c>
      <c r="N1158" s="118">
        <v>0</v>
      </c>
      <c r="O1158" s="118">
        <v>0</v>
      </c>
      <c r="P1158" s="118">
        <v>0</v>
      </c>
      <c r="Q1158" s="118">
        <v>0</v>
      </c>
      <c r="R1158" s="118">
        <v>0</v>
      </c>
      <c r="S1158" s="118">
        <v>0</v>
      </c>
      <c r="T1158" s="118">
        <v>0</v>
      </c>
      <c r="U1158" s="118">
        <v>0</v>
      </c>
      <c r="V1158" s="118">
        <v>24.5</v>
      </c>
      <c r="W1158" s="118" t="s">
        <v>187</v>
      </c>
    </row>
    <row r="1159" spans="1:23" ht="13.5" customHeight="1" x14ac:dyDescent="0.25">
      <c r="A1159" s="170">
        <v>4.1666666666666664E-2</v>
      </c>
      <c r="B1159" s="118">
        <v>3</v>
      </c>
      <c r="C1159" s="118">
        <v>0</v>
      </c>
      <c r="D1159" s="118">
        <v>0</v>
      </c>
      <c r="E1159" s="118">
        <v>1</v>
      </c>
      <c r="F1159" s="118">
        <v>0</v>
      </c>
      <c r="G1159" s="118">
        <v>1</v>
      </c>
      <c r="H1159" s="118">
        <v>1</v>
      </c>
      <c r="I1159" s="118">
        <v>0</v>
      </c>
      <c r="J1159" s="118">
        <v>0</v>
      </c>
      <c r="K1159" s="118">
        <v>0</v>
      </c>
      <c r="L1159" s="118">
        <v>0</v>
      </c>
      <c r="M1159" s="118">
        <v>0</v>
      </c>
      <c r="N1159" s="118">
        <v>0</v>
      </c>
      <c r="O1159" s="118">
        <v>0</v>
      </c>
      <c r="P1159" s="118">
        <v>0</v>
      </c>
      <c r="Q1159" s="118">
        <v>0</v>
      </c>
      <c r="R1159" s="118">
        <v>0</v>
      </c>
      <c r="S1159" s="118">
        <v>0</v>
      </c>
      <c r="T1159" s="118">
        <v>0</v>
      </c>
      <c r="U1159" s="118">
        <v>0</v>
      </c>
      <c r="V1159" s="118">
        <v>26.1</v>
      </c>
      <c r="W1159" s="118" t="s">
        <v>187</v>
      </c>
    </row>
    <row r="1160" spans="1:23" ht="13.5" customHeight="1" x14ac:dyDescent="0.25">
      <c r="A1160" s="170">
        <v>5.2083333333333336E-2</v>
      </c>
      <c r="B1160" s="118">
        <v>1</v>
      </c>
      <c r="C1160" s="118">
        <v>0</v>
      </c>
      <c r="D1160" s="118">
        <v>0</v>
      </c>
      <c r="E1160" s="118">
        <v>0</v>
      </c>
      <c r="F1160" s="118">
        <v>0</v>
      </c>
      <c r="G1160" s="118">
        <v>1</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v>25.7</v>
      </c>
      <c r="W1160" s="118" t="s">
        <v>187</v>
      </c>
    </row>
    <row r="1161" spans="1:23" ht="13.5" customHeight="1" x14ac:dyDescent="0.25">
      <c r="A1161" s="170">
        <v>6.25E-2</v>
      </c>
      <c r="B1161" s="118">
        <v>0</v>
      </c>
      <c r="C1161" s="118">
        <v>0</v>
      </c>
      <c r="D1161" s="118">
        <v>0</v>
      </c>
      <c r="E1161" s="118">
        <v>0</v>
      </c>
      <c r="F1161" s="118">
        <v>0</v>
      </c>
      <c r="G1161" s="118">
        <v>0</v>
      </c>
      <c r="H1161" s="118">
        <v>0</v>
      </c>
      <c r="I1161" s="118">
        <v>0</v>
      </c>
      <c r="J1161" s="118">
        <v>0</v>
      </c>
      <c r="K1161" s="118">
        <v>0</v>
      </c>
      <c r="L1161" s="118">
        <v>0</v>
      </c>
      <c r="M1161" s="118">
        <v>0</v>
      </c>
      <c r="N1161" s="118">
        <v>0</v>
      </c>
      <c r="O1161" s="118">
        <v>0</v>
      </c>
      <c r="P1161" s="118">
        <v>0</v>
      </c>
      <c r="Q1161" s="118">
        <v>0</v>
      </c>
      <c r="R1161" s="118">
        <v>0</v>
      </c>
      <c r="S1161" s="118">
        <v>0</v>
      </c>
      <c r="T1161" s="118">
        <v>0</v>
      </c>
      <c r="U1161" s="118">
        <v>0</v>
      </c>
      <c r="V1161" s="118" t="s">
        <v>187</v>
      </c>
      <c r="W1161" s="118" t="s">
        <v>187</v>
      </c>
    </row>
    <row r="1162" spans="1:23" ht="13.5" customHeight="1" x14ac:dyDescent="0.25">
      <c r="A1162" s="170">
        <v>7.2916666666666699E-2</v>
      </c>
      <c r="B1162" s="118">
        <v>4</v>
      </c>
      <c r="C1162" s="118">
        <v>0</v>
      </c>
      <c r="D1162" s="118">
        <v>0</v>
      </c>
      <c r="E1162" s="118">
        <v>0</v>
      </c>
      <c r="F1162" s="118">
        <v>4</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v>24</v>
      </c>
      <c r="W1162" s="118" t="s">
        <v>187</v>
      </c>
    </row>
    <row r="1163" spans="1:23" ht="13.5" customHeight="1" x14ac:dyDescent="0.25">
      <c r="A1163" s="170">
        <v>8.3333333333333301E-2</v>
      </c>
      <c r="B1163" s="118">
        <v>1</v>
      </c>
      <c r="C1163" s="118">
        <v>0</v>
      </c>
      <c r="D1163" s="118">
        <v>0</v>
      </c>
      <c r="E1163" s="118">
        <v>0</v>
      </c>
      <c r="F1163" s="118">
        <v>0</v>
      </c>
      <c r="G1163" s="118">
        <v>1</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v>27.1</v>
      </c>
      <c r="W1163" s="118" t="s">
        <v>187</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187</v>
      </c>
      <c r="W1164" s="118" t="s">
        <v>187</v>
      </c>
    </row>
    <row r="1165" spans="1:23"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187</v>
      </c>
      <c r="W1165" s="118" t="s">
        <v>187</v>
      </c>
    </row>
    <row r="1166" spans="1:23" ht="13.5" customHeight="1" x14ac:dyDescent="0.25">
      <c r="A1166" s="170">
        <v>0.114583333333333</v>
      </c>
      <c r="B1166" s="118">
        <v>1</v>
      </c>
      <c r="C1166" s="118">
        <v>0</v>
      </c>
      <c r="D1166" s="118">
        <v>0</v>
      </c>
      <c r="E1166" s="118">
        <v>0</v>
      </c>
      <c r="F1166" s="118">
        <v>0</v>
      </c>
      <c r="G1166" s="118">
        <v>0</v>
      </c>
      <c r="H1166" s="118">
        <v>0</v>
      </c>
      <c r="I1166" s="118">
        <v>1</v>
      </c>
      <c r="J1166" s="118">
        <v>0</v>
      </c>
      <c r="K1166" s="118">
        <v>0</v>
      </c>
      <c r="L1166" s="118">
        <v>0</v>
      </c>
      <c r="M1166" s="118">
        <v>0</v>
      </c>
      <c r="N1166" s="118">
        <v>0</v>
      </c>
      <c r="O1166" s="118">
        <v>0</v>
      </c>
      <c r="P1166" s="118">
        <v>0</v>
      </c>
      <c r="Q1166" s="118">
        <v>0</v>
      </c>
      <c r="R1166" s="118">
        <v>0</v>
      </c>
      <c r="S1166" s="118">
        <v>0</v>
      </c>
      <c r="T1166" s="118">
        <v>0</v>
      </c>
      <c r="U1166" s="118">
        <v>0</v>
      </c>
      <c r="V1166" s="118">
        <v>37</v>
      </c>
      <c r="W1166" s="118" t="s">
        <v>187</v>
      </c>
    </row>
    <row r="1167" spans="1:23" ht="13.5" customHeight="1" x14ac:dyDescent="0.25">
      <c r="A1167" s="170">
        <v>0.125</v>
      </c>
      <c r="B1167" s="118">
        <v>1</v>
      </c>
      <c r="C1167" s="118">
        <v>0</v>
      </c>
      <c r="D1167" s="118">
        <v>0</v>
      </c>
      <c r="E1167" s="118">
        <v>0</v>
      </c>
      <c r="F1167" s="118">
        <v>0</v>
      </c>
      <c r="G1167" s="118">
        <v>1</v>
      </c>
      <c r="H1167" s="118">
        <v>0</v>
      </c>
      <c r="I1167" s="118">
        <v>0</v>
      </c>
      <c r="J1167" s="118">
        <v>0</v>
      </c>
      <c r="K1167" s="118">
        <v>0</v>
      </c>
      <c r="L1167" s="118">
        <v>0</v>
      </c>
      <c r="M1167" s="118">
        <v>0</v>
      </c>
      <c r="N1167" s="118">
        <v>0</v>
      </c>
      <c r="O1167" s="118">
        <v>0</v>
      </c>
      <c r="P1167" s="118">
        <v>0</v>
      </c>
      <c r="Q1167" s="118">
        <v>0</v>
      </c>
      <c r="R1167" s="118">
        <v>0</v>
      </c>
      <c r="S1167" s="118">
        <v>0</v>
      </c>
      <c r="T1167" s="118">
        <v>0</v>
      </c>
      <c r="U1167" s="118">
        <v>0</v>
      </c>
      <c r="V1167" s="118">
        <v>27.5</v>
      </c>
      <c r="W1167" s="118" t="s">
        <v>187</v>
      </c>
    </row>
    <row r="1168" spans="1:23" ht="13.5" customHeight="1" x14ac:dyDescent="0.25">
      <c r="A1168" s="170">
        <v>0.13541666666666699</v>
      </c>
      <c r="B1168" s="118">
        <v>0</v>
      </c>
      <c r="C1168" s="118">
        <v>0</v>
      </c>
      <c r="D1168" s="118">
        <v>0</v>
      </c>
      <c r="E1168" s="118">
        <v>0</v>
      </c>
      <c r="F1168" s="118">
        <v>0</v>
      </c>
      <c r="G1168" s="118">
        <v>0</v>
      </c>
      <c r="H1168" s="118">
        <v>0</v>
      </c>
      <c r="I1168" s="118">
        <v>0</v>
      </c>
      <c r="J1168" s="118">
        <v>0</v>
      </c>
      <c r="K1168" s="118">
        <v>0</v>
      </c>
      <c r="L1168" s="118">
        <v>0</v>
      </c>
      <c r="M1168" s="118">
        <v>0</v>
      </c>
      <c r="N1168" s="118">
        <v>0</v>
      </c>
      <c r="O1168" s="118">
        <v>0</v>
      </c>
      <c r="P1168" s="118">
        <v>0</v>
      </c>
      <c r="Q1168" s="118">
        <v>0</v>
      </c>
      <c r="R1168" s="118">
        <v>0</v>
      </c>
      <c r="S1168" s="118">
        <v>0</v>
      </c>
      <c r="T1168" s="118">
        <v>0</v>
      </c>
      <c r="U1168" s="118">
        <v>0</v>
      </c>
      <c r="V1168" s="118" t="s">
        <v>187</v>
      </c>
      <c r="W1168" s="118" t="s">
        <v>187</v>
      </c>
    </row>
    <row r="1169" spans="1:23"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187</v>
      </c>
      <c r="W1169" s="118" t="s">
        <v>187</v>
      </c>
    </row>
    <row r="1170" spans="1:23" ht="13.5" customHeight="1" x14ac:dyDescent="0.25">
      <c r="A1170" s="170">
        <v>0.15625</v>
      </c>
      <c r="B1170" s="118">
        <v>0</v>
      </c>
      <c r="C1170" s="118">
        <v>0</v>
      </c>
      <c r="D1170" s="118">
        <v>0</v>
      </c>
      <c r="E1170" s="118">
        <v>0</v>
      </c>
      <c r="F1170" s="118">
        <v>0</v>
      </c>
      <c r="G1170" s="118">
        <v>0</v>
      </c>
      <c r="H1170" s="118">
        <v>0</v>
      </c>
      <c r="I1170" s="118">
        <v>0</v>
      </c>
      <c r="J1170" s="118">
        <v>0</v>
      </c>
      <c r="K1170" s="118">
        <v>0</v>
      </c>
      <c r="L1170" s="118">
        <v>0</v>
      </c>
      <c r="M1170" s="118">
        <v>0</v>
      </c>
      <c r="N1170" s="118">
        <v>0</v>
      </c>
      <c r="O1170" s="118">
        <v>0</v>
      </c>
      <c r="P1170" s="118">
        <v>0</v>
      </c>
      <c r="Q1170" s="118">
        <v>0</v>
      </c>
      <c r="R1170" s="118">
        <v>0</v>
      </c>
      <c r="S1170" s="118">
        <v>0</v>
      </c>
      <c r="T1170" s="118">
        <v>0</v>
      </c>
      <c r="U1170" s="118">
        <v>0</v>
      </c>
      <c r="V1170" s="118" t="s">
        <v>187</v>
      </c>
      <c r="W1170" s="118" t="s">
        <v>187</v>
      </c>
    </row>
    <row r="1171" spans="1:23" ht="13.5" customHeight="1" x14ac:dyDescent="0.25">
      <c r="A1171" s="170">
        <v>0.16666666666666699</v>
      </c>
      <c r="B1171" s="118">
        <v>1</v>
      </c>
      <c r="C1171" s="118">
        <v>0</v>
      </c>
      <c r="D1171" s="118">
        <v>0</v>
      </c>
      <c r="E1171" s="118">
        <v>0</v>
      </c>
      <c r="F1171" s="118">
        <v>0</v>
      </c>
      <c r="G1171" s="118">
        <v>1</v>
      </c>
      <c r="H1171" s="118">
        <v>0</v>
      </c>
      <c r="I1171" s="118">
        <v>0</v>
      </c>
      <c r="J1171" s="118">
        <v>0</v>
      </c>
      <c r="K1171" s="118">
        <v>0</v>
      </c>
      <c r="L1171" s="118">
        <v>0</v>
      </c>
      <c r="M1171" s="118">
        <v>0</v>
      </c>
      <c r="N1171" s="118">
        <v>0</v>
      </c>
      <c r="O1171" s="118">
        <v>0</v>
      </c>
      <c r="P1171" s="118">
        <v>0</v>
      </c>
      <c r="Q1171" s="118">
        <v>0</v>
      </c>
      <c r="R1171" s="118">
        <v>0</v>
      </c>
      <c r="S1171" s="118">
        <v>0</v>
      </c>
      <c r="T1171" s="118">
        <v>0</v>
      </c>
      <c r="U1171" s="118">
        <v>0</v>
      </c>
      <c r="V1171" s="118">
        <v>25.3</v>
      </c>
      <c r="W1171" s="118" t="s">
        <v>187</v>
      </c>
    </row>
    <row r="1172" spans="1:23" ht="13.5" customHeight="1" x14ac:dyDescent="0.25">
      <c r="A1172" s="170">
        <v>0.17708333333333301</v>
      </c>
      <c r="B1172" s="118">
        <v>1</v>
      </c>
      <c r="C1172" s="118">
        <v>0</v>
      </c>
      <c r="D1172" s="118">
        <v>0</v>
      </c>
      <c r="E1172" s="118">
        <v>0</v>
      </c>
      <c r="F1172" s="118">
        <v>1</v>
      </c>
      <c r="G1172" s="118">
        <v>0</v>
      </c>
      <c r="H1172" s="118">
        <v>0</v>
      </c>
      <c r="I1172" s="118">
        <v>0</v>
      </c>
      <c r="J1172" s="118">
        <v>0</v>
      </c>
      <c r="K1172" s="118">
        <v>0</v>
      </c>
      <c r="L1172" s="118">
        <v>0</v>
      </c>
      <c r="M1172" s="118">
        <v>0</v>
      </c>
      <c r="N1172" s="118">
        <v>0</v>
      </c>
      <c r="O1172" s="118">
        <v>0</v>
      </c>
      <c r="P1172" s="118">
        <v>0</v>
      </c>
      <c r="Q1172" s="118">
        <v>0</v>
      </c>
      <c r="R1172" s="118">
        <v>0</v>
      </c>
      <c r="S1172" s="118">
        <v>0</v>
      </c>
      <c r="T1172" s="118">
        <v>0</v>
      </c>
      <c r="U1172" s="118">
        <v>0</v>
      </c>
      <c r="V1172" s="118">
        <v>20.6</v>
      </c>
      <c r="W1172" s="118" t="s">
        <v>187</v>
      </c>
    </row>
    <row r="1173" spans="1:23" ht="13.5" customHeight="1" x14ac:dyDescent="0.25">
      <c r="A1173" s="170">
        <v>0.1875</v>
      </c>
      <c r="B1173" s="118">
        <v>3</v>
      </c>
      <c r="C1173" s="118">
        <v>0</v>
      </c>
      <c r="D1173" s="118">
        <v>0</v>
      </c>
      <c r="E1173" s="118">
        <v>0</v>
      </c>
      <c r="F1173" s="118">
        <v>0</v>
      </c>
      <c r="G1173" s="118">
        <v>3</v>
      </c>
      <c r="H1173" s="118">
        <v>0</v>
      </c>
      <c r="I1173" s="118">
        <v>0</v>
      </c>
      <c r="J1173" s="118">
        <v>0</v>
      </c>
      <c r="K1173" s="118">
        <v>0</v>
      </c>
      <c r="L1173" s="118">
        <v>0</v>
      </c>
      <c r="M1173" s="118">
        <v>0</v>
      </c>
      <c r="N1173" s="118">
        <v>0</v>
      </c>
      <c r="O1173" s="118">
        <v>0</v>
      </c>
      <c r="P1173" s="118">
        <v>0</v>
      </c>
      <c r="Q1173" s="118">
        <v>0</v>
      </c>
      <c r="R1173" s="118">
        <v>0</v>
      </c>
      <c r="S1173" s="118">
        <v>0</v>
      </c>
      <c r="T1173" s="118">
        <v>0</v>
      </c>
      <c r="U1173" s="118">
        <v>0</v>
      </c>
      <c r="V1173" s="118">
        <v>26.3</v>
      </c>
      <c r="W1173" s="118" t="s">
        <v>187</v>
      </c>
    </row>
    <row r="1174" spans="1:23" ht="13.5" customHeight="1" x14ac:dyDescent="0.25">
      <c r="A1174" s="170">
        <v>0.19791666666666699</v>
      </c>
      <c r="B1174" s="118">
        <v>0</v>
      </c>
      <c r="C1174" s="118">
        <v>0</v>
      </c>
      <c r="D1174" s="118">
        <v>0</v>
      </c>
      <c r="E1174" s="118">
        <v>0</v>
      </c>
      <c r="F1174" s="118">
        <v>0</v>
      </c>
      <c r="G1174" s="118">
        <v>0</v>
      </c>
      <c r="H1174" s="118">
        <v>0</v>
      </c>
      <c r="I1174" s="118">
        <v>0</v>
      </c>
      <c r="J1174" s="118">
        <v>0</v>
      </c>
      <c r="K1174" s="118">
        <v>0</v>
      </c>
      <c r="L1174" s="118">
        <v>0</v>
      </c>
      <c r="M1174" s="118">
        <v>0</v>
      </c>
      <c r="N1174" s="118">
        <v>0</v>
      </c>
      <c r="O1174" s="118">
        <v>0</v>
      </c>
      <c r="P1174" s="118">
        <v>0</v>
      </c>
      <c r="Q1174" s="118">
        <v>0</v>
      </c>
      <c r="R1174" s="118">
        <v>0</v>
      </c>
      <c r="S1174" s="118">
        <v>0</v>
      </c>
      <c r="T1174" s="118">
        <v>0</v>
      </c>
      <c r="U1174" s="118">
        <v>0</v>
      </c>
      <c r="V1174" s="118" t="s">
        <v>187</v>
      </c>
      <c r="W1174" s="118" t="s">
        <v>187</v>
      </c>
    </row>
    <row r="1175" spans="1:23" ht="13.5" customHeight="1" x14ac:dyDescent="0.25">
      <c r="A1175" s="170">
        <v>0.20833333333333301</v>
      </c>
      <c r="B1175" s="118">
        <v>3</v>
      </c>
      <c r="C1175" s="118">
        <v>0</v>
      </c>
      <c r="D1175" s="118">
        <v>0</v>
      </c>
      <c r="E1175" s="118">
        <v>0</v>
      </c>
      <c r="F1175" s="118">
        <v>1</v>
      </c>
      <c r="G1175" s="118">
        <v>1</v>
      </c>
      <c r="H1175" s="118">
        <v>1</v>
      </c>
      <c r="I1175" s="118">
        <v>0</v>
      </c>
      <c r="J1175" s="118">
        <v>0</v>
      </c>
      <c r="K1175" s="118">
        <v>0</v>
      </c>
      <c r="L1175" s="118">
        <v>0</v>
      </c>
      <c r="M1175" s="118">
        <v>0</v>
      </c>
      <c r="N1175" s="118">
        <v>0</v>
      </c>
      <c r="O1175" s="118">
        <v>0</v>
      </c>
      <c r="P1175" s="118">
        <v>0</v>
      </c>
      <c r="Q1175" s="118">
        <v>0</v>
      </c>
      <c r="R1175" s="118">
        <v>0</v>
      </c>
      <c r="S1175" s="118">
        <v>0</v>
      </c>
      <c r="T1175" s="118">
        <v>0</v>
      </c>
      <c r="U1175" s="118">
        <v>0</v>
      </c>
      <c r="V1175" s="118">
        <v>28</v>
      </c>
      <c r="W1175" s="118" t="s">
        <v>187</v>
      </c>
    </row>
    <row r="1176" spans="1:23" ht="13.5" customHeight="1" x14ac:dyDescent="0.25">
      <c r="A1176" s="170">
        <v>0.21875</v>
      </c>
      <c r="B1176" s="118">
        <v>1</v>
      </c>
      <c r="C1176" s="118">
        <v>0</v>
      </c>
      <c r="D1176" s="118">
        <v>0</v>
      </c>
      <c r="E1176" s="118">
        <v>0</v>
      </c>
      <c r="F1176" s="118">
        <v>0</v>
      </c>
      <c r="G1176" s="118">
        <v>0</v>
      </c>
      <c r="H1176" s="118">
        <v>1</v>
      </c>
      <c r="I1176" s="118">
        <v>0</v>
      </c>
      <c r="J1176" s="118">
        <v>0</v>
      </c>
      <c r="K1176" s="118">
        <v>0</v>
      </c>
      <c r="L1176" s="118">
        <v>0</v>
      </c>
      <c r="M1176" s="118">
        <v>0</v>
      </c>
      <c r="N1176" s="118">
        <v>0</v>
      </c>
      <c r="O1176" s="118">
        <v>0</v>
      </c>
      <c r="P1176" s="118">
        <v>0</v>
      </c>
      <c r="Q1176" s="118">
        <v>0</v>
      </c>
      <c r="R1176" s="118">
        <v>0</v>
      </c>
      <c r="S1176" s="118">
        <v>0</v>
      </c>
      <c r="T1176" s="118">
        <v>0</v>
      </c>
      <c r="U1176" s="118">
        <v>0</v>
      </c>
      <c r="V1176" s="118">
        <v>31.9</v>
      </c>
      <c r="W1176" s="118" t="s">
        <v>187</v>
      </c>
    </row>
    <row r="1177" spans="1:23" ht="13.5" customHeight="1" x14ac:dyDescent="0.25">
      <c r="A1177" s="170">
        <v>0.22916666666666699</v>
      </c>
      <c r="B1177" s="118">
        <v>6</v>
      </c>
      <c r="C1177" s="118">
        <v>0</v>
      </c>
      <c r="D1177" s="118">
        <v>0</v>
      </c>
      <c r="E1177" s="118">
        <v>2</v>
      </c>
      <c r="F1177" s="118">
        <v>1</v>
      </c>
      <c r="G1177" s="118">
        <v>3</v>
      </c>
      <c r="H1177" s="118">
        <v>0</v>
      </c>
      <c r="I1177" s="118">
        <v>0</v>
      </c>
      <c r="J1177" s="118">
        <v>0</v>
      </c>
      <c r="K1177" s="118">
        <v>0</v>
      </c>
      <c r="L1177" s="118">
        <v>0</v>
      </c>
      <c r="M1177" s="118">
        <v>0</v>
      </c>
      <c r="N1177" s="118">
        <v>0</v>
      </c>
      <c r="O1177" s="118">
        <v>0</v>
      </c>
      <c r="P1177" s="118">
        <v>0</v>
      </c>
      <c r="Q1177" s="118">
        <v>0</v>
      </c>
      <c r="R1177" s="118">
        <v>0</v>
      </c>
      <c r="S1177" s="118">
        <v>0</v>
      </c>
      <c r="T1177" s="118">
        <v>0</v>
      </c>
      <c r="U1177" s="118">
        <v>0</v>
      </c>
      <c r="V1177" s="118">
        <v>23.5</v>
      </c>
      <c r="W1177" s="118" t="s">
        <v>187</v>
      </c>
    </row>
    <row r="1178" spans="1:23" ht="13.5" customHeight="1" x14ac:dyDescent="0.25">
      <c r="A1178" s="170">
        <v>0.23958333333333301</v>
      </c>
      <c r="B1178" s="118">
        <v>5</v>
      </c>
      <c r="C1178" s="118">
        <v>0</v>
      </c>
      <c r="D1178" s="118">
        <v>0</v>
      </c>
      <c r="E1178" s="118">
        <v>0</v>
      </c>
      <c r="F1178" s="118">
        <v>0</v>
      </c>
      <c r="G1178" s="118">
        <v>1</v>
      </c>
      <c r="H1178" s="118">
        <v>3</v>
      </c>
      <c r="I1178" s="118">
        <v>1</v>
      </c>
      <c r="J1178" s="118">
        <v>0</v>
      </c>
      <c r="K1178" s="118">
        <v>0</v>
      </c>
      <c r="L1178" s="118">
        <v>0</v>
      </c>
      <c r="M1178" s="118">
        <v>0</v>
      </c>
      <c r="N1178" s="118">
        <v>0</v>
      </c>
      <c r="O1178" s="118">
        <v>0</v>
      </c>
      <c r="P1178" s="118">
        <v>0</v>
      </c>
      <c r="Q1178" s="118">
        <v>0</v>
      </c>
      <c r="R1178" s="118">
        <v>0</v>
      </c>
      <c r="S1178" s="118">
        <v>0</v>
      </c>
      <c r="T1178" s="118">
        <v>0</v>
      </c>
      <c r="U1178" s="118">
        <v>0</v>
      </c>
      <c r="V1178" s="118">
        <v>31.7</v>
      </c>
      <c r="W1178" s="118" t="s">
        <v>187</v>
      </c>
    </row>
    <row r="1179" spans="1:23" ht="13.5" customHeight="1" x14ac:dyDescent="0.25">
      <c r="A1179" s="170">
        <v>0.25</v>
      </c>
      <c r="B1179" s="118">
        <v>2</v>
      </c>
      <c r="C1179" s="118">
        <v>0</v>
      </c>
      <c r="D1179" s="118">
        <v>0</v>
      </c>
      <c r="E1179" s="118">
        <v>0</v>
      </c>
      <c r="F1179" s="118">
        <v>0</v>
      </c>
      <c r="G1179" s="118">
        <v>0</v>
      </c>
      <c r="H1179" s="118">
        <v>2</v>
      </c>
      <c r="I1179" s="118">
        <v>0</v>
      </c>
      <c r="J1179" s="118">
        <v>0</v>
      </c>
      <c r="K1179" s="118">
        <v>0</v>
      </c>
      <c r="L1179" s="118">
        <v>0</v>
      </c>
      <c r="M1179" s="118">
        <v>0</v>
      </c>
      <c r="N1179" s="118">
        <v>0</v>
      </c>
      <c r="O1179" s="118">
        <v>0</v>
      </c>
      <c r="P1179" s="118">
        <v>0</v>
      </c>
      <c r="Q1179" s="118">
        <v>0</v>
      </c>
      <c r="R1179" s="118">
        <v>0</v>
      </c>
      <c r="S1179" s="118">
        <v>0</v>
      </c>
      <c r="T1179" s="118">
        <v>0</v>
      </c>
      <c r="U1179" s="118">
        <v>0</v>
      </c>
      <c r="V1179" s="118">
        <v>32</v>
      </c>
      <c r="W1179" s="118" t="s">
        <v>187</v>
      </c>
    </row>
    <row r="1180" spans="1:23" ht="13.5" customHeight="1" x14ac:dyDescent="0.25">
      <c r="A1180" s="170">
        <v>0.26041666666666702</v>
      </c>
      <c r="B1180" s="118">
        <v>13</v>
      </c>
      <c r="C1180" s="118">
        <v>0</v>
      </c>
      <c r="D1180" s="118">
        <v>0</v>
      </c>
      <c r="E1180" s="118">
        <v>0</v>
      </c>
      <c r="F1180" s="118">
        <v>5</v>
      </c>
      <c r="G1180" s="118">
        <v>8</v>
      </c>
      <c r="H1180" s="118">
        <v>0</v>
      </c>
      <c r="I1180" s="118">
        <v>0</v>
      </c>
      <c r="J1180" s="118">
        <v>0</v>
      </c>
      <c r="K1180" s="118">
        <v>0</v>
      </c>
      <c r="L1180" s="118">
        <v>0</v>
      </c>
      <c r="M1180" s="118">
        <v>0</v>
      </c>
      <c r="N1180" s="118">
        <v>0</v>
      </c>
      <c r="O1180" s="118">
        <v>0</v>
      </c>
      <c r="P1180" s="118">
        <v>0</v>
      </c>
      <c r="Q1180" s="118">
        <v>0</v>
      </c>
      <c r="R1180" s="118">
        <v>0</v>
      </c>
      <c r="S1180" s="118">
        <v>0</v>
      </c>
      <c r="T1180" s="118">
        <v>0</v>
      </c>
      <c r="U1180" s="118">
        <v>0</v>
      </c>
      <c r="V1180" s="118">
        <v>25.8</v>
      </c>
      <c r="W1180" s="118">
        <v>28</v>
      </c>
    </row>
    <row r="1181" spans="1:23" ht="13.5" customHeight="1" x14ac:dyDescent="0.25">
      <c r="A1181" s="170">
        <v>0.27083333333333298</v>
      </c>
      <c r="B1181" s="118">
        <v>9</v>
      </c>
      <c r="C1181" s="118">
        <v>0</v>
      </c>
      <c r="D1181" s="118">
        <v>0</v>
      </c>
      <c r="E1181" s="118">
        <v>1</v>
      </c>
      <c r="F1181" s="118">
        <v>2</v>
      </c>
      <c r="G1181" s="118">
        <v>5</v>
      </c>
      <c r="H1181" s="118">
        <v>0</v>
      </c>
      <c r="I1181" s="118">
        <v>1</v>
      </c>
      <c r="J1181" s="118">
        <v>0</v>
      </c>
      <c r="K1181" s="118">
        <v>0</v>
      </c>
      <c r="L1181" s="118">
        <v>0</v>
      </c>
      <c r="M1181" s="118">
        <v>0</v>
      </c>
      <c r="N1181" s="118">
        <v>0</v>
      </c>
      <c r="O1181" s="118">
        <v>0</v>
      </c>
      <c r="P1181" s="118">
        <v>0</v>
      </c>
      <c r="Q1181" s="118">
        <v>0</v>
      </c>
      <c r="R1181" s="118">
        <v>0</v>
      </c>
      <c r="S1181" s="118">
        <v>0</v>
      </c>
      <c r="T1181" s="118">
        <v>0</v>
      </c>
      <c r="U1181" s="118">
        <v>0</v>
      </c>
      <c r="V1181" s="118">
        <v>26.4</v>
      </c>
      <c r="W1181" s="118" t="s">
        <v>187</v>
      </c>
    </row>
    <row r="1182" spans="1:23" ht="13.5" customHeight="1" x14ac:dyDescent="0.25">
      <c r="A1182" s="170">
        <v>0.28125</v>
      </c>
      <c r="B1182" s="118">
        <v>18</v>
      </c>
      <c r="C1182" s="118">
        <v>0</v>
      </c>
      <c r="D1182" s="118">
        <v>1</v>
      </c>
      <c r="E1182" s="118">
        <v>6</v>
      </c>
      <c r="F1182" s="118">
        <v>10</v>
      </c>
      <c r="G1182" s="118">
        <v>1</v>
      </c>
      <c r="H1182" s="118">
        <v>0</v>
      </c>
      <c r="I1182" s="118">
        <v>0</v>
      </c>
      <c r="J1182" s="118">
        <v>0</v>
      </c>
      <c r="K1182" s="118">
        <v>0</v>
      </c>
      <c r="L1182" s="118">
        <v>0</v>
      </c>
      <c r="M1182" s="118">
        <v>0</v>
      </c>
      <c r="N1182" s="118">
        <v>0</v>
      </c>
      <c r="O1182" s="118">
        <v>0</v>
      </c>
      <c r="P1182" s="118">
        <v>0</v>
      </c>
      <c r="Q1182" s="118">
        <v>0</v>
      </c>
      <c r="R1182" s="118">
        <v>0</v>
      </c>
      <c r="S1182" s="118">
        <v>0</v>
      </c>
      <c r="T1182" s="118">
        <v>0</v>
      </c>
      <c r="U1182" s="118">
        <v>0</v>
      </c>
      <c r="V1182" s="118">
        <v>20.8</v>
      </c>
      <c r="W1182" s="118">
        <v>24.8</v>
      </c>
    </row>
    <row r="1183" spans="1:23" ht="13.5" customHeight="1" x14ac:dyDescent="0.25">
      <c r="A1183" s="170">
        <v>0.29166666666666702</v>
      </c>
      <c r="B1183" s="118">
        <v>23</v>
      </c>
      <c r="C1183" s="118">
        <v>0</v>
      </c>
      <c r="D1183" s="118">
        <v>2</v>
      </c>
      <c r="E1183" s="118">
        <v>5</v>
      </c>
      <c r="F1183" s="118">
        <v>10</v>
      </c>
      <c r="G1183" s="118">
        <v>6</v>
      </c>
      <c r="H1183" s="118">
        <v>0</v>
      </c>
      <c r="I1183" s="118">
        <v>0</v>
      </c>
      <c r="J1183" s="118">
        <v>0</v>
      </c>
      <c r="K1183" s="118">
        <v>0</v>
      </c>
      <c r="L1183" s="118">
        <v>0</v>
      </c>
      <c r="M1183" s="118">
        <v>0</v>
      </c>
      <c r="N1183" s="118">
        <v>0</v>
      </c>
      <c r="O1183" s="118">
        <v>0</v>
      </c>
      <c r="P1183" s="118">
        <v>0</v>
      </c>
      <c r="Q1183" s="118">
        <v>0</v>
      </c>
      <c r="R1183" s="118">
        <v>0</v>
      </c>
      <c r="S1183" s="118">
        <v>0</v>
      </c>
      <c r="T1183" s="118">
        <v>0</v>
      </c>
      <c r="U1183" s="118">
        <v>0</v>
      </c>
      <c r="V1183" s="118">
        <v>22.1</v>
      </c>
      <c r="W1183" s="118">
        <v>26.3</v>
      </c>
    </row>
    <row r="1184" spans="1:23" ht="13.5" customHeight="1" x14ac:dyDescent="0.25">
      <c r="A1184" s="170">
        <v>0.30208333333333298</v>
      </c>
      <c r="B1184" s="118">
        <v>31</v>
      </c>
      <c r="C1184" s="118">
        <v>0</v>
      </c>
      <c r="D1184" s="118">
        <v>0</v>
      </c>
      <c r="E1184" s="118">
        <v>10</v>
      </c>
      <c r="F1184" s="118">
        <v>11</v>
      </c>
      <c r="G1184" s="118">
        <v>9</v>
      </c>
      <c r="H1184" s="118">
        <v>1</v>
      </c>
      <c r="I1184" s="118">
        <v>0</v>
      </c>
      <c r="J1184" s="118">
        <v>0</v>
      </c>
      <c r="K1184" s="118">
        <v>0</v>
      </c>
      <c r="L1184" s="118">
        <v>0</v>
      </c>
      <c r="M1184" s="118">
        <v>0</v>
      </c>
      <c r="N1184" s="118">
        <v>0</v>
      </c>
      <c r="O1184" s="118">
        <v>0</v>
      </c>
      <c r="P1184" s="118">
        <v>0</v>
      </c>
      <c r="Q1184" s="118">
        <v>0</v>
      </c>
      <c r="R1184" s="118">
        <v>0</v>
      </c>
      <c r="S1184" s="118">
        <v>0</v>
      </c>
      <c r="T1184" s="118">
        <v>0</v>
      </c>
      <c r="U1184" s="118">
        <v>0</v>
      </c>
      <c r="V1184" s="118">
        <v>22.2</v>
      </c>
      <c r="W1184" s="118">
        <v>26.5</v>
      </c>
    </row>
    <row r="1185" spans="1:23" ht="13.5" customHeight="1" x14ac:dyDescent="0.25">
      <c r="A1185" s="170">
        <v>0.3125</v>
      </c>
      <c r="B1185" s="118">
        <v>44</v>
      </c>
      <c r="C1185" s="118">
        <v>0</v>
      </c>
      <c r="D1185" s="118">
        <v>1</v>
      </c>
      <c r="E1185" s="118">
        <v>17</v>
      </c>
      <c r="F1185" s="118">
        <v>16</v>
      </c>
      <c r="G1185" s="118">
        <v>8</v>
      </c>
      <c r="H1185" s="118">
        <v>2</v>
      </c>
      <c r="I1185" s="118">
        <v>0</v>
      </c>
      <c r="J1185" s="118">
        <v>0</v>
      </c>
      <c r="K1185" s="118">
        <v>0</v>
      </c>
      <c r="L1185" s="118">
        <v>0</v>
      </c>
      <c r="M1185" s="118">
        <v>0</v>
      </c>
      <c r="N1185" s="118">
        <v>0</v>
      </c>
      <c r="O1185" s="118">
        <v>0</v>
      </c>
      <c r="P1185" s="118">
        <v>0</v>
      </c>
      <c r="Q1185" s="118">
        <v>0</v>
      </c>
      <c r="R1185" s="118">
        <v>0</v>
      </c>
      <c r="S1185" s="118">
        <v>0</v>
      </c>
      <c r="T1185" s="118">
        <v>0</v>
      </c>
      <c r="U1185" s="118">
        <v>0</v>
      </c>
      <c r="V1185" s="118">
        <v>21.5</v>
      </c>
      <c r="W1185" s="118">
        <v>26.1</v>
      </c>
    </row>
    <row r="1186" spans="1:23" ht="13.5" customHeight="1" x14ac:dyDescent="0.25">
      <c r="A1186" s="170">
        <v>0.32291666666666702</v>
      </c>
      <c r="B1186" s="118">
        <v>45</v>
      </c>
      <c r="C1186" s="118">
        <v>0</v>
      </c>
      <c r="D1186" s="118">
        <v>4</v>
      </c>
      <c r="E1186" s="118">
        <v>13</v>
      </c>
      <c r="F1186" s="118">
        <v>27</v>
      </c>
      <c r="G1186" s="118">
        <v>1</v>
      </c>
      <c r="H1186" s="118">
        <v>0</v>
      </c>
      <c r="I1186" s="118">
        <v>0</v>
      </c>
      <c r="J1186" s="118">
        <v>0</v>
      </c>
      <c r="K1186" s="118">
        <v>0</v>
      </c>
      <c r="L1186" s="118">
        <v>0</v>
      </c>
      <c r="M1186" s="118">
        <v>0</v>
      </c>
      <c r="N1186" s="118">
        <v>0</v>
      </c>
      <c r="O1186" s="118">
        <v>0</v>
      </c>
      <c r="P1186" s="118">
        <v>0</v>
      </c>
      <c r="Q1186" s="118">
        <v>0</v>
      </c>
      <c r="R1186" s="118">
        <v>0</v>
      </c>
      <c r="S1186" s="118">
        <v>0</v>
      </c>
      <c r="T1186" s="118">
        <v>0</v>
      </c>
      <c r="U1186" s="118">
        <v>0</v>
      </c>
      <c r="V1186" s="118">
        <v>20.7</v>
      </c>
      <c r="W1186" s="118">
        <v>23.8</v>
      </c>
    </row>
    <row r="1187" spans="1:23" ht="13.5" customHeight="1" x14ac:dyDescent="0.25">
      <c r="A1187" s="170">
        <v>0.33333333333333298</v>
      </c>
      <c r="B1187" s="118">
        <v>47</v>
      </c>
      <c r="C1187" s="118">
        <v>0</v>
      </c>
      <c r="D1187" s="118">
        <v>4</v>
      </c>
      <c r="E1187" s="118">
        <v>16</v>
      </c>
      <c r="F1187" s="118">
        <v>19</v>
      </c>
      <c r="G1187" s="118">
        <v>8</v>
      </c>
      <c r="H1187" s="118">
        <v>0</v>
      </c>
      <c r="I1187" s="118">
        <v>0</v>
      </c>
      <c r="J1187" s="118">
        <v>0</v>
      </c>
      <c r="K1187" s="118">
        <v>0</v>
      </c>
      <c r="L1187" s="118">
        <v>0</v>
      </c>
      <c r="M1187" s="118">
        <v>0</v>
      </c>
      <c r="N1187" s="118">
        <v>0</v>
      </c>
      <c r="O1187" s="118">
        <v>0</v>
      </c>
      <c r="P1187" s="118">
        <v>0</v>
      </c>
      <c r="Q1187" s="118">
        <v>0</v>
      </c>
      <c r="R1187" s="118">
        <v>0</v>
      </c>
      <c r="S1187" s="118">
        <v>0</v>
      </c>
      <c r="T1187" s="118">
        <v>0</v>
      </c>
      <c r="U1187" s="118">
        <v>0</v>
      </c>
      <c r="V1187" s="118">
        <v>20.7</v>
      </c>
      <c r="W1187" s="118">
        <v>25.5</v>
      </c>
    </row>
    <row r="1188" spans="1:23" ht="13.5" customHeight="1" x14ac:dyDescent="0.25">
      <c r="A1188" s="170">
        <v>0.34375</v>
      </c>
      <c r="B1188" s="118">
        <v>51</v>
      </c>
      <c r="C1188" s="118">
        <v>1</v>
      </c>
      <c r="D1188" s="118">
        <v>11</v>
      </c>
      <c r="E1188" s="118">
        <v>28</v>
      </c>
      <c r="F1188" s="118">
        <v>11</v>
      </c>
      <c r="G1188" s="118">
        <v>0</v>
      </c>
      <c r="H1188" s="118">
        <v>0</v>
      </c>
      <c r="I1188" s="118">
        <v>0</v>
      </c>
      <c r="J1188" s="118">
        <v>0</v>
      </c>
      <c r="K1188" s="118">
        <v>0</v>
      </c>
      <c r="L1188" s="118">
        <v>0</v>
      </c>
      <c r="M1188" s="118">
        <v>0</v>
      </c>
      <c r="N1188" s="118">
        <v>0</v>
      </c>
      <c r="O1188" s="118">
        <v>0</v>
      </c>
      <c r="P1188" s="118">
        <v>0</v>
      </c>
      <c r="Q1188" s="118">
        <v>0</v>
      </c>
      <c r="R1188" s="118">
        <v>0</v>
      </c>
      <c r="S1188" s="118">
        <v>0</v>
      </c>
      <c r="T1188" s="118">
        <v>0</v>
      </c>
      <c r="U1188" s="118">
        <v>0</v>
      </c>
      <c r="V1188" s="118">
        <v>17.8</v>
      </c>
      <c r="W1188" s="118">
        <v>22.4</v>
      </c>
    </row>
    <row r="1189" spans="1:23" ht="13.5" customHeight="1" x14ac:dyDescent="0.25">
      <c r="A1189" s="170">
        <v>0.35416666666666702</v>
      </c>
      <c r="B1189" s="118">
        <v>60</v>
      </c>
      <c r="C1189" s="118">
        <v>3</v>
      </c>
      <c r="D1189" s="118">
        <v>15</v>
      </c>
      <c r="E1189" s="118">
        <v>29</v>
      </c>
      <c r="F1189" s="118">
        <v>11</v>
      </c>
      <c r="G1189" s="118">
        <v>2</v>
      </c>
      <c r="H1189" s="118">
        <v>0</v>
      </c>
      <c r="I1189" s="118">
        <v>0</v>
      </c>
      <c r="J1189" s="118">
        <v>0</v>
      </c>
      <c r="K1189" s="118">
        <v>0</v>
      </c>
      <c r="L1189" s="118">
        <v>0</v>
      </c>
      <c r="M1189" s="118">
        <v>0</v>
      </c>
      <c r="N1189" s="118">
        <v>0</v>
      </c>
      <c r="O1189" s="118">
        <v>0</v>
      </c>
      <c r="P1189" s="118">
        <v>0</v>
      </c>
      <c r="Q1189" s="118">
        <v>0</v>
      </c>
      <c r="R1189" s="118">
        <v>0</v>
      </c>
      <c r="S1189" s="118">
        <v>0</v>
      </c>
      <c r="T1189" s="118">
        <v>0</v>
      </c>
      <c r="U1189" s="118">
        <v>0</v>
      </c>
      <c r="V1189" s="118">
        <v>17.100000000000001</v>
      </c>
      <c r="W1189" s="118">
        <v>20.5</v>
      </c>
    </row>
    <row r="1190" spans="1:23" ht="13.5" customHeight="1" x14ac:dyDescent="0.25">
      <c r="A1190" s="170">
        <v>0.36458333333333298</v>
      </c>
      <c r="B1190" s="118">
        <v>53</v>
      </c>
      <c r="C1190" s="118">
        <v>1</v>
      </c>
      <c r="D1190" s="118">
        <v>12</v>
      </c>
      <c r="E1190" s="118">
        <v>32</v>
      </c>
      <c r="F1190" s="118">
        <v>7</v>
      </c>
      <c r="G1190" s="118">
        <v>0</v>
      </c>
      <c r="H1190" s="118">
        <v>1</v>
      </c>
      <c r="I1190" s="118">
        <v>0</v>
      </c>
      <c r="J1190" s="118">
        <v>0</v>
      </c>
      <c r="K1190" s="118">
        <v>0</v>
      </c>
      <c r="L1190" s="118">
        <v>0</v>
      </c>
      <c r="M1190" s="118">
        <v>0</v>
      </c>
      <c r="N1190" s="118">
        <v>0</v>
      </c>
      <c r="O1190" s="118">
        <v>0</v>
      </c>
      <c r="P1190" s="118">
        <v>0</v>
      </c>
      <c r="Q1190" s="118">
        <v>0</v>
      </c>
      <c r="R1190" s="118">
        <v>0</v>
      </c>
      <c r="S1190" s="118">
        <v>0</v>
      </c>
      <c r="T1190" s="118">
        <v>0</v>
      </c>
      <c r="U1190" s="118">
        <v>0</v>
      </c>
      <c r="V1190" s="118">
        <v>17.100000000000001</v>
      </c>
      <c r="W1190" s="118">
        <v>20.100000000000001</v>
      </c>
    </row>
    <row r="1191" spans="1:23" ht="13.5" customHeight="1" x14ac:dyDescent="0.25">
      <c r="A1191" s="170">
        <v>0.375</v>
      </c>
      <c r="B1191" s="118">
        <v>69</v>
      </c>
      <c r="C1191" s="118">
        <v>0</v>
      </c>
      <c r="D1191" s="118">
        <v>11</v>
      </c>
      <c r="E1191" s="118">
        <v>35</v>
      </c>
      <c r="F1191" s="118">
        <v>20</v>
      </c>
      <c r="G1191" s="118">
        <v>3</v>
      </c>
      <c r="H1191" s="118">
        <v>0</v>
      </c>
      <c r="I1191" s="118">
        <v>0</v>
      </c>
      <c r="J1191" s="118">
        <v>0</v>
      </c>
      <c r="K1191" s="118">
        <v>0</v>
      </c>
      <c r="L1191" s="118">
        <v>0</v>
      </c>
      <c r="M1191" s="118">
        <v>0</v>
      </c>
      <c r="N1191" s="118">
        <v>0</v>
      </c>
      <c r="O1191" s="118">
        <v>0</v>
      </c>
      <c r="P1191" s="118">
        <v>0</v>
      </c>
      <c r="Q1191" s="118">
        <v>0</v>
      </c>
      <c r="R1191" s="118">
        <v>0</v>
      </c>
      <c r="S1191" s="118">
        <v>0</v>
      </c>
      <c r="T1191" s="118">
        <v>0</v>
      </c>
      <c r="U1191" s="118">
        <v>0</v>
      </c>
      <c r="V1191" s="118">
        <v>18.3</v>
      </c>
      <c r="W1191" s="118">
        <v>22</v>
      </c>
    </row>
    <row r="1192" spans="1:23" ht="13.5" customHeight="1" x14ac:dyDescent="0.25">
      <c r="A1192" s="170">
        <v>0.38541666666666702</v>
      </c>
      <c r="B1192" s="118">
        <v>41</v>
      </c>
      <c r="C1192" s="118">
        <v>0</v>
      </c>
      <c r="D1192" s="118">
        <v>2</v>
      </c>
      <c r="E1192" s="118">
        <v>14</v>
      </c>
      <c r="F1192" s="118">
        <v>22</v>
      </c>
      <c r="G1192" s="118">
        <v>3</v>
      </c>
      <c r="H1192" s="118">
        <v>0</v>
      </c>
      <c r="I1192" s="118">
        <v>0</v>
      </c>
      <c r="J1192" s="118">
        <v>0</v>
      </c>
      <c r="K1192" s="118">
        <v>0</v>
      </c>
      <c r="L1192" s="118">
        <v>0</v>
      </c>
      <c r="M1192" s="118">
        <v>0</v>
      </c>
      <c r="N1192" s="118">
        <v>0</v>
      </c>
      <c r="O1192" s="118">
        <v>0</v>
      </c>
      <c r="P1192" s="118">
        <v>0</v>
      </c>
      <c r="Q1192" s="118">
        <v>0</v>
      </c>
      <c r="R1192" s="118">
        <v>0</v>
      </c>
      <c r="S1192" s="118">
        <v>0</v>
      </c>
      <c r="T1192" s="118">
        <v>0</v>
      </c>
      <c r="U1192" s="118">
        <v>0</v>
      </c>
      <c r="V1192" s="118">
        <v>20.399999999999999</v>
      </c>
      <c r="W1192" s="118">
        <v>22.9</v>
      </c>
    </row>
    <row r="1193" spans="1:23" ht="13.5" customHeight="1" x14ac:dyDescent="0.25">
      <c r="A1193" s="170">
        <v>0.39583333333333298</v>
      </c>
      <c r="B1193" s="118">
        <v>39</v>
      </c>
      <c r="C1193" s="118">
        <v>1</v>
      </c>
      <c r="D1193" s="118">
        <v>8</v>
      </c>
      <c r="E1193" s="118">
        <v>6</v>
      </c>
      <c r="F1193" s="118">
        <v>21</v>
      </c>
      <c r="G1193" s="118">
        <v>3</v>
      </c>
      <c r="H1193" s="118">
        <v>0</v>
      </c>
      <c r="I1193" s="118">
        <v>0</v>
      </c>
      <c r="J1193" s="118">
        <v>0</v>
      </c>
      <c r="K1193" s="118">
        <v>0</v>
      </c>
      <c r="L1193" s="118">
        <v>0</v>
      </c>
      <c r="M1193" s="118">
        <v>0</v>
      </c>
      <c r="N1193" s="118">
        <v>0</v>
      </c>
      <c r="O1193" s="118">
        <v>0</v>
      </c>
      <c r="P1193" s="118">
        <v>0</v>
      </c>
      <c r="Q1193" s="118">
        <v>0</v>
      </c>
      <c r="R1193" s="118">
        <v>0</v>
      </c>
      <c r="S1193" s="118">
        <v>0</v>
      </c>
      <c r="T1193" s="118">
        <v>0</v>
      </c>
      <c r="U1193" s="118">
        <v>0</v>
      </c>
      <c r="V1193" s="118">
        <v>19.5</v>
      </c>
      <c r="W1193" s="118">
        <v>24.3</v>
      </c>
    </row>
    <row r="1194" spans="1:23" ht="13.5" customHeight="1" x14ac:dyDescent="0.25">
      <c r="A1194" s="170">
        <v>0.40625</v>
      </c>
      <c r="B1194" s="118">
        <v>43</v>
      </c>
      <c r="C1194" s="118">
        <v>0</v>
      </c>
      <c r="D1194" s="118">
        <v>4</v>
      </c>
      <c r="E1194" s="118">
        <v>15</v>
      </c>
      <c r="F1194" s="118">
        <v>16</v>
      </c>
      <c r="G1194" s="118">
        <v>7</v>
      </c>
      <c r="H1194" s="118">
        <v>1</v>
      </c>
      <c r="I1194" s="118">
        <v>0</v>
      </c>
      <c r="J1194" s="118">
        <v>0</v>
      </c>
      <c r="K1194" s="118">
        <v>0</v>
      </c>
      <c r="L1194" s="118">
        <v>0</v>
      </c>
      <c r="M1194" s="118">
        <v>0</v>
      </c>
      <c r="N1194" s="118">
        <v>0</v>
      </c>
      <c r="O1194" s="118">
        <v>0</v>
      </c>
      <c r="P1194" s="118">
        <v>0</v>
      </c>
      <c r="Q1194" s="118">
        <v>0</v>
      </c>
      <c r="R1194" s="118">
        <v>0</v>
      </c>
      <c r="S1194" s="118">
        <v>0</v>
      </c>
      <c r="T1194" s="118">
        <v>0</v>
      </c>
      <c r="U1194" s="118">
        <v>0</v>
      </c>
      <c r="V1194" s="118">
        <v>20.7</v>
      </c>
      <c r="W1194" s="118">
        <v>25.9</v>
      </c>
    </row>
    <row r="1195" spans="1:23" ht="13.5" customHeight="1" x14ac:dyDescent="0.25">
      <c r="A1195" s="170">
        <v>0.41666666666666702</v>
      </c>
      <c r="B1195" s="118">
        <v>37</v>
      </c>
      <c r="C1195" s="118">
        <v>0</v>
      </c>
      <c r="D1195" s="118">
        <v>5</v>
      </c>
      <c r="E1195" s="118">
        <v>19</v>
      </c>
      <c r="F1195" s="118">
        <v>9</v>
      </c>
      <c r="G1195" s="118">
        <v>4</v>
      </c>
      <c r="H1195" s="118">
        <v>0</v>
      </c>
      <c r="I1195" s="118">
        <v>0</v>
      </c>
      <c r="J1195" s="118">
        <v>0</v>
      </c>
      <c r="K1195" s="118">
        <v>0</v>
      </c>
      <c r="L1195" s="118">
        <v>0</v>
      </c>
      <c r="M1195" s="118">
        <v>0</v>
      </c>
      <c r="N1195" s="118">
        <v>0</v>
      </c>
      <c r="O1195" s="118">
        <v>0</v>
      </c>
      <c r="P1195" s="118">
        <v>0</v>
      </c>
      <c r="Q1195" s="118">
        <v>0</v>
      </c>
      <c r="R1195" s="118">
        <v>0</v>
      </c>
      <c r="S1195" s="118">
        <v>0</v>
      </c>
      <c r="T1195" s="118">
        <v>0</v>
      </c>
      <c r="U1195" s="118">
        <v>0</v>
      </c>
      <c r="V1195" s="118">
        <v>18.7</v>
      </c>
      <c r="W1195" s="118">
        <v>22.8</v>
      </c>
    </row>
    <row r="1196" spans="1:23" ht="13.5" customHeight="1" x14ac:dyDescent="0.25">
      <c r="A1196" s="170">
        <v>0.42708333333333298</v>
      </c>
      <c r="B1196" s="118">
        <v>44</v>
      </c>
      <c r="C1196" s="118">
        <v>0</v>
      </c>
      <c r="D1196" s="118">
        <v>6</v>
      </c>
      <c r="E1196" s="118">
        <v>10</v>
      </c>
      <c r="F1196" s="118">
        <v>20</v>
      </c>
      <c r="G1196" s="118">
        <v>7</v>
      </c>
      <c r="H1196" s="118">
        <v>1</v>
      </c>
      <c r="I1196" s="118">
        <v>0</v>
      </c>
      <c r="J1196" s="118">
        <v>0</v>
      </c>
      <c r="K1196" s="118">
        <v>0</v>
      </c>
      <c r="L1196" s="118">
        <v>0</v>
      </c>
      <c r="M1196" s="118">
        <v>0</v>
      </c>
      <c r="N1196" s="118">
        <v>0</v>
      </c>
      <c r="O1196" s="118">
        <v>0</v>
      </c>
      <c r="P1196" s="118">
        <v>0</v>
      </c>
      <c r="Q1196" s="118">
        <v>0</v>
      </c>
      <c r="R1196" s="118">
        <v>0</v>
      </c>
      <c r="S1196" s="118">
        <v>0</v>
      </c>
      <c r="T1196" s="118">
        <v>0</v>
      </c>
      <c r="U1196" s="118">
        <v>0</v>
      </c>
      <c r="V1196" s="118">
        <v>20.9</v>
      </c>
      <c r="W1196" s="118">
        <v>25.4</v>
      </c>
    </row>
    <row r="1197" spans="1:23" ht="13.5" customHeight="1" x14ac:dyDescent="0.25">
      <c r="A1197" s="170">
        <v>0.4375</v>
      </c>
      <c r="B1197" s="118">
        <v>32</v>
      </c>
      <c r="C1197" s="118">
        <v>0</v>
      </c>
      <c r="D1197" s="118">
        <v>5</v>
      </c>
      <c r="E1197" s="118">
        <v>9</v>
      </c>
      <c r="F1197" s="118">
        <v>17</v>
      </c>
      <c r="G1197" s="118">
        <v>1</v>
      </c>
      <c r="H1197" s="118">
        <v>0</v>
      </c>
      <c r="I1197" s="118">
        <v>0</v>
      </c>
      <c r="J1197" s="118">
        <v>0</v>
      </c>
      <c r="K1197" s="118">
        <v>0</v>
      </c>
      <c r="L1197" s="118">
        <v>0</v>
      </c>
      <c r="M1197" s="118">
        <v>0</v>
      </c>
      <c r="N1197" s="118">
        <v>0</v>
      </c>
      <c r="O1197" s="118">
        <v>0</v>
      </c>
      <c r="P1197" s="118">
        <v>0</v>
      </c>
      <c r="Q1197" s="118">
        <v>0</v>
      </c>
      <c r="R1197" s="118">
        <v>0</v>
      </c>
      <c r="S1197" s="118">
        <v>0</v>
      </c>
      <c r="T1197" s="118">
        <v>0</v>
      </c>
      <c r="U1197" s="118">
        <v>0</v>
      </c>
      <c r="V1197" s="118">
        <v>20.2</v>
      </c>
      <c r="W1197" s="118">
        <v>23.5</v>
      </c>
    </row>
    <row r="1198" spans="1:23" ht="13.5" customHeight="1" x14ac:dyDescent="0.25">
      <c r="A1198" s="170">
        <v>0.44791666666666702</v>
      </c>
      <c r="B1198" s="118">
        <v>34</v>
      </c>
      <c r="C1198" s="118">
        <v>1</v>
      </c>
      <c r="D1198" s="118">
        <v>4</v>
      </c>
      <c r="E1198" s="118">
        <v>13</v>
      </c>
      <c r="F1198" s="118">
        <v>13</v>
      </c>
      <c r="G1198" s="118">
        <v>3</v>
      </c>
      <c r="H1198" s="118">
        <v>0</v>
      </c>
      <c r="I1198" s="118">
        <v>0</v>
      </c>
      <c r="J1198" s="118">
        <v>0</v>
      </c>
      <c r="K1198" s="118">
        <v>0</v>
      </c>
      <c r="L1198" s="118">
        <v>0</v>
      </c>
      <c r="M1198" s="118">
        <v>0</v>
      </c>
      <c r="N1198" s="118">
        <v>0</v>
      </c>
      <c r="O1198" s="118">
        <v>0</v>
      </c>
      <c r="P1198" s="118">
        <v>0</v>
      </c>
      <c r="Q1198" s="118">
        <v>0</v>
      </c>
      <c r="R1198" s="118">
        <v>0</v>
      </c>
      <c r="S1198" s="118">
        <v>0</v>
      </c>
      <c r="T1198" s="118">
        <v>0</v>
      </c>
      <c r="U1198" s="118">
        <v>0</v>
      </c>
      <c r="V1198" s="118">
        <v>19</v>
      </c>
      <c r="W1198" s="118">
        <v>23</v>
      </c>
    </row>
    <row r="1199" spans="1:23" ht="13.5" customHeight="1" x14ac:dyDescent="0.25">
      <c r="A1199" s="170">
        <v>0.45833333333333298</v>
      </c>
      <c r="B1199" s="118">
        <v>47</v>
      </c>
      <c r="C1199" s="118">
        <v>0</v>
      </c>
      <c r="D1199" s="118">
        <v>5</v>
      </c>
      <c r="E1199" s="118">
        <v>12</v>
      </c>
      <c r="F1199" s="118">
        <v>26</v>
      </c>
      <c r="G1199" s="118">
        <v>4</v>
      </c>
      <c r="H1199" s="118">
        <v>0</v>
      </c>
      <c r="I1199" s="118">
        <v>0</v>
      </c>
      <c r="J1199" s="118">
        <v>0</v>
      </c>
      <c r="K1199" s="118">
        <v>0</v>
      </c>
      <c r="L1199" s="118">
        <v>0</v>
      </c>
      <c r="M1199" s="118">
        <v>0</v>
      </c>
      <c r="N1199" s="118">
        <v>0</v>
      </c>
      <c r="O1199" s="118">
        <v>0</v>
      </c>
      <c r="P1199" s="118">
        <v>0</v>
      </c>
      <c r="Q1199" s="118">
        <v>0</v>
      </c>
      <c r="R1199" s="118">
        <v>0</v>
      </c>
      <c r="S1199" s="118">
        <v>0</v>
      </c>
      <c r="T1199" s="118">
        <v>0</v>
      </c>
      <c r="U1199" s="118">
        <v>0</v>
      </c>
      <c r="V1199" s="118">
        <v>20.5</v>
      </c>
      <c r="W1199" s="118">
        <v>23.7</v>
      </c>
    </row>
    <row r="1200" spans="1:23" ht="13.5" customHeight="1" x14ac:dyDescent="0.25">
      <c r="A1200" s="170">
        <v>0.46875</v>
      </c>
      <c r="B1200" s="118">
        <v>46</v>
      </c>
      <c r="C1200" s="118">
        <v>1</v>
      </c>
      <c r="D1200" s="118">
        <v>2</v>
      </c>
      <c r="E1200" s="118">
        <v>20</v>
      </c>
      <c r="F1200" s="118">
        <v>20</v>
      </c>
      <c r="G1200" s="118">
        <v>3</v>
      </c>
      <c r="H1200" s="118">
        <v>0</v>
      </c>
      <c r="I1200" s="118">
        <v>0</v>
      </c>
      <c r="J1200" s="118">
        <v>0</v>
      </c>
      <c r="K1200" s="118">
        <v>0</v>
      </c>
      <c r="L1200" s="118">
        <v>0</v>
      </c>
      <c r="M1200" s="118">
        <v>0</v>
      </c>
      <c r="N1200" s="118">
        <v>0</v>
      </c>
      <c r="O1200" s="118">
        <v>0</v>
      </c>
      <c r="P1200" s="118">
        <v>0</v>
      </c>
      <c r="Q1200" s="118">
        <v>0</v>
      </c>
      <c r="R1200" s="118">
        <v>0</v>
      </c>
      <c r="S1200" s="118">
        <v>0</v>
      </c>
      <c r="T1200" s="118">
        <v>0</v>
      </c>
      <c r="U1200" s="118">
        <v>0</v>
      </c>
      <c r="V1200" s="118">
        <v>20.2</v>
      </c>
      <c r="W1200" s="118">
        <v>24</v>
      </c>
    </row>
    <row r="1201" spans="1:23" ht="13.5" customHeight="1" x14ac:dyDescent="0.25">
      <c r="A1201" s="170">
        <v>0.47916666666666702</v>
      </c>
      <c r="B1201" s="118">
        <v>47</v>
      </c>
      <c r="C1201" s="118">
        <v>0</v>
      </c>
      <c r="D1201" s="118">
        <v>2</v>
      </c>
      <c r="E1201" s="118">
        <v>19</v>
      </c>
      <c r="F1201" s="118">
        <v>22</v>
      </c>
      <c r="G1201" s="118">
        <v>4</v>
      </c>
      <c r="H1201" s="118">
        <v>0</v>
      </c>
      <c r="I1201" s="118">
        <v>0</v>
      </c>
      <c r="J1201" s="118">
        <v>0</v>
      </c>
      <c r="K1201" s="118">
        <v>0</v>
      </c>
      <c r="L1201" s="118">
        <v>0</v>
      </c>
      <c r="M1201" s="118">
        <v>0</v>
      </c>
      <c r="N1201" s="118">
        <v>0</v>
      </c>
      <c r="O1201" s="118">
        <v>0</v>
      </c>
      <c r="P1201" s="118">
        <v>0</v>
      </c>
      <c r="Q1201" s="118">
        <v>0</v>
      </c>
      <c r="R1201" s="118">
        <v>0</v>
      </c>
      <c r="S1201" s="118">
        <v>0</v>
      </c>
      <c r="T1201" s="118">
        <v>0</v>
      </c>
      <c r="U1201" s="118">
        <v>0</v>
      </c>
      <c r="V1201" s="118">
        <v>19.899999999999999</v>
      </c>
      <c r="W1201" s="118">
        <v>23.5</v>
      </c>
    </row>
    <row r="1202" spans="1:23" ht="13.5" customHeight="1" x14ac:dyDescent="0.25">
      <c r="A1202" s="170">
        <v>0.48958333333333298</v>
      </c>
      <c r="B1202" s="118">
        <v>39</v>
      </c>
      <c r="C1202" s="118">
        <v>1</v>
      </c>
      <c r="D1202" s="118">
        <v>3</v>
      </c>
      <c r="E1202" s="118">
        <v>10</v>
      </c>
      <c r="F1202" s="118">
        <v>20</v>
      </c>
      <c r="G1202" s="118">
        <v>4</v>
      </c>
      <c r="H1202" s="118">
        <v>1</v>
      </c>
      <c r="I1202" s="118">
        <v>0</v>
      </c>
      <c r="J1202" s="118">
        <v>0</v>
      </c>
      <c r="K1202" s="118">
        <v>0</v>
      </c>
      <c r="L1202" s="118">
        <v>0</v>
      </c>
      <c r="M1202" s="118">
        <v>0</v>
      </c>
      <c r="N1202" s="118">
        <v>0</v>
      </c>
      <c r="O1202" s="118">
        <v>0</v>
      </c>
      <c r="P1202" s="118">
        <v>0</v>
      </c>
      <c r="Q1202" s="118">
        <v>0</v>
      </c>
      <c r="R1202" s="118">
        <v>0</v>
      </c>
      <c r="S1202" s="118">
        <v>0</v>
      </c>
      <c r="T1202" s="118">
        <v>0</v>
      </c>
      <c r="U1202" s="118">
        <v>0</v>
      </c>
      <c r="V1202" s="118">
        <v>20.7</v>
      </c>
      <c r="W1202" s="118">
        <v>24.8</v>
      </c>
    </row>
    <row r="1203" spans="1:23" ht="13.5" customHeight="1" x14ac:dyDescent="0.25">
      <c r="A1203" s="170">
        <v>0.5</v>
      </c>
      <c r="B1203" s="118">
        <v>46</v>
      </c>
      <c r="C1203" s="118">
        <v>0</v>
      </c>
      <c r="D1203" s="118">
        <v>1</v>
      </c>
      <c r="E1203" s="118">
        <v>11</v>
      </c>
      <c r="F1203" s="118">
        <v>25</v>
      </c>
      <c r="G1203" s="118">
        <v>9</v>
      </c>
      <c r="H1203" s="118">
        <v>0</v>
      </c>
      <c r="I1203" s="118">
        <v>0</v>
      </c>
      <c r="J1203" s="118">
        <v>0</v>
      </c>
      <c r="K1203" s="118">
        <v>0</v>
      </c>
      <c r="L1203" s="118">
        <v>0</v>
      </c>
      <c r="M1203" s="118">
        <v>0</v>
      </c>
      <c r="N1203" s="118">
        <v>0</v>
      </c>
      <c r="O1203" s="118">
        <v>0</v>
      </c>
      <c r="P1203" s="118">
        <v>0</v>
      </c>
      <c r="Q1203" s="118">
        <v>0</v>
      </c>
      <c r="R1203" s="118">
        <v>0</v>
      </c>
      <c r="S1203" s="118">
        <v>0</v>
      </c>
      <c r="T1203" s="118">
        <v>0</v>
      </c>
      <c r="U1203" s="118">
        <v>0</v>
      </c>
      <c r="V1203" s="118">
        <v>22.2</v>
      </c>
      <c r="W1203" s="118">
        <v>25.5</v>
      </c>
    </row>
    <row r="1204" spans="1:23" ht="13.5" customHeight="1" x14ac:dyDescent="0.25">
      <c r="A1204" s="170">
        <v>0.51041666666666696</v>
      </c>
      <c r="B1204" s="118">
        <v>46</v>
      </c>
      <c r="C1204" s="118">
        <v>0</v>
      </c>
      <c r="D1204" s="118">
        <v>5</v>
      </c>
      <c r="E1204" s="118">
        <v>5</v>
      </c>
      <c r="F1204" s="118">
        <v>31</v>
      </c>
      <c r="G1204" s="118">
        <v>5</v>
      </c>
      <c r="H1204" s="118">
        <v>0</v>
      </c>
      <c r="I1204" s="118">
        <v>0</v>
      </c>
      <c r="J1204" s="118">
        <v>0</v>
      </c>
      <c r="K1204" s="118">
        <v>0</v>
      </c>
      <c r="L1204" s="118">
        <v>0</v>
      </c>
      <c r="M1204" s="118">
        <v>0</v>
      </c>
      <c r="N1204" s="118">
        <v>0</v>
      </c>
      <c r="O1204" s="118">
        <v>0</v>
      </c>
      <c r="P1204" s="118">
        <v>0</v>
      </c>
      <c r="Q1204" s="118">
        <v>0</v>
      </c>
      <c r="R1204" s="118">
        <v>0</v>
      </c>
      <c r="S1204" s="118">
        <v>0</v>
      </c>
      <c r="T1204" s="118">
        <v>0</v>
      </c>
      <c r="U1204" s="118">
        <v>0</v>
      </c>
      <c r="V1204" s="118">
        <v>21.8</v>
      </c>
      <c r="W1204" s="118">
        <v>24.3</v>
      </c>
    </row>
    <row r="1205" spans="1:23" ht="13.5" customHeight="1" x14ac:dyDescent="0.25">
      <c r="A1205" s="170">
        <v>0.52083333333333304</v>
      </c>
      <c r="B1205" s="118">
        <v>44</v>
      </c>
      <c r="C1205" s="118">
        <v>4</v>
      </c>
      <c r="D1205" s="118">
        <v>3</v>
      </c>
      <c r="E1205" s="118">
        <v>16</v>
      </c>
      <c r="F1205" s="118">
        <v>18</v>
      </c>
      <c r="G1205" s="118">
        <v>3</v>
      </c>
      <c r="H1205" s="118">
        <v>0</v>
      </c>
      <c r="I1205" s="118">
        <v>0</v>
      </c>
      <c r="J1205" s="118">
        <v>0</v>
      </c>
      <c r="K1205" s="118">
        <v>0</v>
      </c>
      <c r="L1205" s="118">
        <v>0</v>
      </c>
      <c r="M1205" s="118">
        <v>0</v>
      </c>
      <c r="N1205" s="118">
        <v>0</v>
      </c>
      <c r="O1205" s="118">
        <v>0</v>
      </c>
      <c r="P1205" s="118">
        <v>0</v>
      </c>
      <c r="Q1205" s="118">
        <v>0</v>
      </c>
      <c r="R1205" s="118">
        <v>0</v>
      </c>
      <c r="S1205" s="118">
        <v>0</v>
      </c>
      <c r="T1205" s="118">
        <v>0</v>
      </c>
      <c r="U1205" s="118">
        <v>0</v>
      </c>
      <c r="V1205" s="118">
        <v>19</v>
      </c>
      <c r="W1205" s="118">
        <v>23.7</v>
      </c>
    </row>
    <row r="1206" spans="1:23" ht="13.5" customHeight="1" x14ac:dyDescent="0.25">
      <c r="A1206" s="170">
        <v>0.53125</v>
      </c>
      <c r="B1206" s="118">
        <v>49</v>
      </c>
      <c r="C1206" s="118">
        <v>0</v>
      </c>
      <c r="D1206" s="118">
        <v>4</v>
      </c>
      <c r="E1206" s="118">
        <v>16</v>
      </c>
      <c r="F1206" s="118">
        <v>19</v>
      </c>
      <c r="G1206" s="118">
        <v>10</v>
      </c>
      <c r="H1206" s="118">
        <v>0</v>
      </c>
      <c r="I1206" s="118">
        <v>0</v>
      </c>
      <c r="J1206" s="118">
        <v>0</v>
      </c>
      <c r="K1206" s="118">
        <v>0</v>
      </c>
      <c r="L1206" s="118">
        <v>0</v>
      </c>
      <c r="M1206" s="118">
        <v>0</v>
      </c>
      <c r="N1206" s="118">
        <v>0</v>
      </c>
      <c r="O1206" s="118">
        <v>0</v>
      </c>
      <c r="P1206" s="118">
        <v>0</v>
      </c>
      <c r="Q1206" s="118">
        <v>0</v>
      </c>
      <c r="R1206" s="118">
        <v>0</v>
      </c>
      <c r="S1206" s="118">
        <v>0</v>
      </c>
      <c r="T1206" s="118">
        <v>0</v>
      </c>
      <c r="U1206" s="118">
        <v>0</v>
      </c>
      <c r="V1206" s="118">
        <v>20.8</v>
      </c>
      <c r="W1206" s="118">
        <v>25.8</v>
      </c>
    </row>
    <row r="1207" spans="1:23" ht="13.5" customHeight="1" x14ac:dyDescent="0.25">
      <c r="A1207" s="170">
        <v>0.54166666666666696</v>
      </c>
      <c r="B1207" s="118">
        <v>43</v>
      </c>
      <c r="C1207" s="118">
        <v>0</v>
      </c>
      <c r="D1207" s="118">
        <v>3</v>
      </c>
      <c r="E1207" s="118">
        <v>15</v>
      </c>
      <c r="F1207" s="118">
        <v>19</v>
      </c>
      <c r="G1207" s="118">
        <v>5</v>
      </c>
      <c r="H1207" s="118">
        <v>1</v>
      </c>
      <c r="I1207" s="118">
        <v>0</v>
      </c>
      <c r="J1207" s="118">
        <v>0</v>
      </c>
      <c r="K1207" s="118">
        <v>0</v>
      </c>
      <c r="L1207" s="118">
        <v>0</v>
      </c>
      <c r="M1207" s="118">
        <v>0</v>
      </c>
      <c r="N1207" s="118">
        <v>0</v>
      </c>
      <c r="O1207" s="118">
        <v>0</v>
      </c>
      <c r="P1207" s="118">
        <v>0</v>
      </c>
      <c r="Q1207" s="118">
        <v>0</v>
      </c>
      <c r="R1207" s="118">
        <v>0</v>
      </c>
      <c r="S1207" s="118">
        <v>0</v>
      </c>
      <c r="T1207" s="118">
        <v>0</v>
      </c>
      <c r="U1207" s="118">
        <v>0</v>
      </c>
      <c r="V1207" s="118">
        <v>20.8</v>
      </c>
      <c r="W1207" s="118">
        <v>25.3</v>
      </c>
    </row>
    <row r="1208" spans="1:23" ht="13.5" customHeight="1" x14ac:dyDescent="0.25">
      <c r="A1208" s="170">
        <v>0.55208333333333304</v>
      </c>
      <c r="B1208" s="118">
        <v>56</v>
      </c>
      <c r="C1208" s="118">
        <v>1</v>
      </c>
      <c r="D1208" s="118">
        <v>2</v>
      </c>
      <c r="E1208" s="118">
        <v>21</v>
      </c>
      <c r="F1208" s="118">
        <v>27</v>
      </c>
      <c r="G1208" s="118">
        <v>4</v>
      </c>
      <c r="H1208" s="118">
        <v>1</v>
      </c>
      <c r="I1208" s="118">
        <v>0</v>
      </c>
      <c r="J1208" s="118">
        <v>0</v>
      </c>
      <c r="K1208" s="118">
        <v>0</v>
      </c>
      <c r="L1208" s="118">
        <v>0</v>
      </c>
      <c r="M1208" s="118">
        <v>0</v>
      </c>
      <c r="N1208" s="118">
        <v>0</v>
      </c>
      <c r="O1208" s="118">
        <v>0</v>
      </c>
      <c r="P1208" s="118">
        <v>0</v>
      </c>
      <c r="Q1208" s="118">
        <v>0</v>
      </c>
      <c r="R1208" s="118">
        <v>0</v>
      </c>
      <c r="S1208" s="118">
        <v>0</v>
      </c>
      <c r="T1208" s="118">
        <v>0</v>
      </c>
      <c r="U1208" s="118">
        <v>0</v>
      </c>
      <c r="V1208" s="118">
        <v>20.399999999999999</v>
      </c>
      <c r="W1208" s="118">
        <v>24.6</v>
      </c>
    </row>
    <row r="1209" spans="1:23" ht="13.5" customHeight="1" x14ac:dyDescent="0.25">
      <c r="A1209" s="170">
        <v>0.5625</v>
      </c>
      <c r="B1209" s="118">
        <v>53</v>
      </c>
      <c r="C1209" s="118">
        <v>1</v>
      </c>
      <c r="D1209" s="118">
        <v>5</v>
      </c>
      <c r="E1209" s="118">
        <v>14</v>
      </c>
      <c r="F1209" s="118">
        <v>27</v>
      </c>
      <c r="G1209" s="118">
        <v>5</v>
      </c>
      <c r="H1209" s="118">
        <v>1</v>
      </c>
      <c r="I1209" s="118">
        <v>0</v>
      </c>
      <c r="J1209" s="118">
        <v>0</v>
      </c>
      <c r="K1209" s="118">
        <v>0</v>
      </c>
      <c r="L1209" s="118">
        <v>0</v>
      </c>
      <c r="M1209" s="118">
        <v>0</v>
      </c>
      <c r="N1209" s="118">
        <v>0</v>
      </c>
      <c r="O1209" s="118">
        <v>0</v>
      </c>
      <c r="P1209" s="118">
        <v>0</v>
      </c>
      <c r="Q1209" s="118">
        <v>0</v>
      </c>
      <c r="R1209" s="118">
        <v>0</v>
      </c>
      <c r="S1209" s="118">
        <v>0</v>
      </c>
      <c r="T1209" s="118">
        <v>0</v>
      </c>
      <c r="U1209" s="118">
        <v>0</v>
      </c>
      <c r="V1209" s="118">
        <v>20.9</v>
      </c>
      <c r="W1209" s="118">
        <v>24.9</v>
      </c>
    </row>
    <row r="1210" spans="1:23" ht="13.5" customHeight="1" x14ac:dyDescent="0.25">
      <c r="A1210" s="170">
        <v>0.57291666666666696</v>
      </c>
      <c r="B1210" s="118">
        <v>53</v>
      </c>
      <c r="C1210" s="118">
        <v>0</v>
      </c>
      <c r="D1210" s="118">
        <v>10</v>
      </c>
      <c r="E1210" s="118">
        <v>22</v>
      </c>
      <c r="F1210" s="118">
        <v>19</v>
      </c>
      <c r="G1210" s="118">
        <v>2</v>
      </c>
      <c r="H1210" s="118">
        <v>0</v>
      </c>
      <c r="I1210" s="118">
        <v>0</v>
      </c>
      <c r="J1210" s="118">
        <v>0</v>
      </c>
      <c r="K1210" s="118">
        <v>0</v>
      </c>
      <c r="L1210" s="118">
        <v>0</v>
      </c>
      <c r="M1210" s="118">
        <v>0</v>
      </c>
      <c r="N1210" s="118">
        <v>0</v>
      </c>
      <c r="O1210" s="118">
        <v>0</v>
      </c>
      <c r="P1210" s="118">
        <v>0</v>
      </c>
      <c r="Q1210" s="118">
        <v>0</v>
      </c>
      <c r="R1210" s="118">
        <v>0</v>
      </c>
      <c r="S1210" s="118">
        <v>0</v>
      </c>
      <c r="T1210" s="118">
        <v>0</v>
      </c>
      <c r="U1210" s="118">
        <v>0</v>
      </c>
      <c r="V1210" s="118">
        <v>18.399999999999999</v>
      </c>
      <c r="W1210" s="118">
        <v>22.9</v>
      </c>
    </row>
    <row r="1211" spans="1:23" ht="13.5" customHeight="1" x14ac:dyDescent="0.25">
      <c r="A1211" s="170">
        <v>0.58333333333333304</v>
      </c>
      <c r="B1211" s="118">
        <v>54</v>
      </c>
      <c r="C1211" s="118">
        <v>1</v>
      </c>
      <c r="D1211" s="118">
        <v>6</v>
      </c>
      <c r="E1211" s="118">
        <v>25</v>
      </c>
      <c r="F1211" s="118">
        <v>19</v>
      </c>
      <c r="G1211" s="118">
        <v>3</v>
      </c>
      <c r="H1211" s="118">
        <v>0</v>
      </c>
      <c r="I1211" s="118">
        <v>0</v>
      </c>
      <c r="J1211" s="118">
        <v>0</v>
      </c>
      <c r="K1211" s="118">
        <v>0</v>
      </c>
      <c r="L1211" s="118">
        <v>0</v>
      </c>
      <c r="M1211" s="118">
        <v>0</v>
      </c>
      <c r="N1211" s="118">
        <v>0</v>
      </c>
      <c r="O1211" s="118">
        <v>0</v>
      </c>
      <c r="P1211" s="118">
        <v>0</v>
      </c>
      <c r="Q1211" s="118">
        <v>0</v>
      </c>
      <c r="R1211" s="118">
        <v>0</v>
      </c>
      <c r="S1211" s="118">
        <v>0</v>
      </c>
      <c r="T1211" s="118">
        <v>0</v>
      </c>
      <c r="U1211" s="118">
        <v>0</v>
      </c>
      <c r="V1211" s="118">
        <v>19.399999999999999</v>
      </c>
      <c r="W1211" s="118">
        <v>23.7</v>
      </c>
    </row>
    <row r="1212" spans="1:23" ht="13.5" customHeight="1" x14ac:dyDescent="0.25">
      <c r="A1212" s="170">
        <v>0.59375</v>
      </c>
      <c r="B1212" s="118">
        <v>63</v>
      </c>
      <c r="C1212" s="118">
        <v>1</v>
      </c>
      <c r="D1212" s="118">
        <v>6</v>
      </c>
      <c r="E1212" s="118">
        <v>21</v>
      </c>
      <c r="F1212" s="118">
        <v>20</v>
      </c>
      <c r="G1212" s="118">
        <v>13</v>
      </c>
      <c r="H1212" s="118">
        <v>2</v>
      </c>
      <c r="I1212" s="118">
        <v>0</v>
      </c>
      <c r="J1212" s="118">
        <v>0</v>
      </c>
      <c r="K1212" s="118">
        <v>0</v>
      </c>
      <c r="L1212" s="118">
        <v>0</v>
      </c>
      <c r="M1212" s="118">
        <v>0</v>
      </c>
      <c r="N1212" s="118">
        <v>0</v>
      </c>
      <c r="O1212" s="118">
        <v>0</v>
      </c>
      <c r="P1212" s="118">
        <v>0</v>
      </c>
      <c r="Q1212" s="118">
        <v>0</v>
      </c>
      <c r="R1212" s="118">
        <v>0</v>
      </c>
      <c r="S1212" s="118">
        <v>0</v>
      </c>
      <c r="T1212" s="118">
        <v>0</v>
      </c>
      <c r="U1212" s="118">
        <v>0</v>
      </c>
      <c r="V1212" s="118">
        <v>21.2</v>
      </c>
      <c r="W1212" s="118">
        <v>26.4</v>
      </c>
    </row>
    <row r="1213" spans="1:23" ht="13.5" customHeight="1" x14ac:dyDescent="0.25">
      <c r="A1213" s="170">
        <v>0.60416666666666696</v>
      </c>
      <c r="B1213" s="118">
        <v>48</v>
      </c>
      <c r="C1213" s="118">
        <v>4</v>
      </c>
      <c r="D1213" s="118">
        <v>5</v>
      </c>
      <c r="E1213" s="118">
        <v>18</v>
      </c>
      <c r="F1213" s="118">
        <v>19</v>
      </c>
      <c r="G1213" s="118">
        <v>2</v>
      </c>
      <c r="H1213" s="118">
        <v>0</v>
      </c>
      <c r="I1213" s="118">
        <v>0</v>
      </c>
      <c r="J1213" s="118">
        <v>0</v>
      </c>
      <c r="K1213" s="118">
        <v>0</v>
      </c>
      <c r="L1213" s="118">
        <v>0</v>
      </c>
      <c r="M1213" s="118">
        <v>0</v>
      </c>
      <c r="N1213" s="118">
        <v>0</v>
      </c>
      <c r="O1213" s="118">
        <v>0</v>
      </c>
      <c r="P1213" s="118">
        <v>0</v>
      </c>
      <c r="Q1213" s="118">
        <v>0</v>
      </c>
      <c r="R1213" s="118">
        <v>0</v>
      </c>
      <c r="S1213" s="118">
        <v>0</v>
      </c>
      <c r="T1213" s="118">
        <v>0</v>
      </c>
      <c r="U1213" s="118">
        <v>0</v>
      </c>
      <c r="V1213" s="118">
        <v>18.7</v>
      </c>
      <c r="W1213" s="118">
        <v>24.2</v>
      </c>
    </row>
    <row r="1214" spans="1:23" ht="13.5" customHeight="1" x14ac:dyDescent="0.25">
      <c r="A1214" s="170">
        <v>0.61458333333333304</v>
      </c>
      <c r="B1214" s="118">
        <v>45</v>
      </c>
      <c r="C1214" s="118">
        <v>0</v>
      </c>
      <c r="D1214" s="118">
        <v>5</v>
      </c>
      <c r="E1214" s="118">
        <v>13</v>
      </c>
      <c r="F1214" s="118">
        <v>17</v>
      </c>
      <c r="G1214" s="118">
        <v>10</v>
      </c>
      <c r="H1214" s="118">
        <v>0</v>
      </c>
      <c r="I1214" s="118">
        <v>0</v>
      </c>
      <c r="J1214" s="118">
        <v>0</v>
      </c>
      <c r="K1214" s="118">
        <v>0</v>
      </c>
      <c r="L1214" s="118">
        <v>0</v>
      </c>
      <c r="M1214" s="118">
        <v>0</v>
      </c>
      <c r="N1214" s="118">
        <v>0</v>
      </c>
      <c r="O1214" s="118">
        <v>0</v>
      </c>
      <c r="P1214" s="118">
        <v>0</v>
      </c>
      <c r="Q1214" s="118">
        <v>0</v>
      </c>
      <c r="R1214" s="118">
        <v>0</v>
      </c>
      <c r="S1214" s="118">
        <v>0</v>
      </c>
      <c r="T1214" s="118">
        <v>0</v>
      </c>
      <c r="U1214" s="118">
        <v>0</v>
      </c>
      <c r="V1214" s="118">
        <v>21.4</v>
      </c>
      <c r="W1214" s="118">
        <v>26.3</v>
      </c>
    </row>
    <row r="1215" spans="1:23" ht="13.5" customHeight="1" x14ac:dyDescent="0.25">
      <c r="A1215" s="170">
        <v>0.625</v>
      </c>
      <c r="B1215" s="118">
        <v>51</v>
      </c>
      <c r="C1215" s="118">
        <v>0</v>
      </c>
      <c r="D1215" s="118">
        <v>4</v>
      </c>
      <c r="E1215" s="118">
        <v>20</v>
      </c>
      <c r="F1215" s="118">
        <v>17</v>
      </c>
      <c r="G1215" s="118">
        <v>6</v>
      </c>
      <c r="H1215" s="118">
        <v>2</v>
      </c>
      <c r="I1215" s="118">
        <v>0</v>
      </c>
      <c r="J1215" s="118">
        <v>0</v>
      </c>
      <c r="K1215" s="118">
        <v>2</v>
      </c>
      <c r="L1215" s="118">
        <v>0</v>
      </c>
      <c r="M1215" s="118">
        <v>0</v>
      </c>
      <c r="N1215" s="118">
        <v>0</v>
      </c>
      <c r="O1215" s="118">
        <v>0</v>
      </c>
      <c r="P1215" s="118">
        <v>0</v>
      </c>
      <c r="Q1215" s="118">
        <v>0</v>
      </c>
      <c r="R1215" s="118">
        <v>0</v>
      </c>
      <c r="S1215" s="118">
        <v>0</v>
      </c>
      <c r="T1215" s="118">
        <v>0</v>
      </c>
      <c r="U1215" s="118">
        <v>0</v>
      </c>
      <c r="V1215" s="118">
        <v>22</v>
      </c>
      <c r="W1215" s="118">
        <v>26.4</v>
      </c>
    </row>
    <row r="1216" spans="1:23" ht="13.5" customHeight="1" x14ac:dyDescent="0.25">
      <c r="A1216" s="170">
        <v>0.63541666666666696</v>
      </c>
      <c r="B1216" s="118">
        <v>68</v>
      </c>
      <c r="C1216" s="118">
        <v>1</v>
      </c>
      <c r="D1216" s="118">
        <v>3</v>
      </c>
      <c r="E1216" s="118">
        <v>26</v>
      </c>
      <c r="F1216" s="118">
        <v>34</v>
      </c>
      <c r="G1216" s="118">
        <v>3</v>
      </c>
      <c r="H1216" s="118">
        <v>0</v>
      </c>
      <c r="I1216" s="118">
        <v>1</v>
      </c>
      <c r="J1216" s="118">
        <v>0</v>
      </c>
      <c r="K1216" s="118">
        <v>0</v>
      </c>
      <c r="L1216" s="118">
        <v>0</v>
      </c>
      <c r="M1216" s="118">
        <v>0</v>
      </c>
      <c r="N1216" s="118">
        <v>0</v>
      </c>
      <c r="O1216" s="118">
        <v>0</v>
      </c>
      <c r="P1216" s="118">
        <v>0</v>
      </c>
      <c r="Q1216" s="118">
        <v>0</v>
      </c>
      <c r="R1216" s="118">
        <v>0</v>
      </c>
      <c r="S1216" s="118">
        <v>0</v>
      </c>
      <c r="T1216" s="118">
        <v>0</v>
      </c>
      <c r="U1216" s="118">
        <v>0</v>
      </c>
      <c r="V1216" s="118">
        <v>20.3</v>
      </c>
      <c r="W1216" s="118">
        <v>23.2</v>
      </c>
    </row>
    <row r="1217" spans="1:23" ht="13.5" customHeight="1" x14ac:dyDescent="0.25">
      <c r="A1217" s="170">
        <v>0.64583333333333304</v>
      </c>
      <c r="B1217" s="118">
        <v>67</v>
      </c>
      <c r="C1217" s="118">
        <v>0</v>
      </c>
      <c r="D1217" s="118">
        <v>10</v>
      </c>
      <c r="E1217" s="118">
        <v>23</v>
      </c>
      <c r="F1217" s="118">
        <v>30</v>
      </c>
      <c r="G1217" s="118">
        <v>4</v>
      </c>
      <c r="H1217" s="118">
        <v>0</v>
      </c>
      <c r="I1217" s="118">
        <v>0</v>
      </c>
      <c r="J1217" s="118">
        <v>0</v>
      </c>
      <c r="K1217" s="118">
        <v>0</v>
      </c>
      <c r="L1217" s="118">
        <v>0</v>
      </c>
      <c r="M1217" s="118">
        <v>0</v>
      </c>
      <c r="N1217" s="118">
        <v>0</v>
      </c>
      <c r="O1217" s="118">
        <v>0</v>
      </c>
      <c r="P1217" s="118">
        <v>0</v>
      </c>
      <c r="Q1217" s="118">
        <v>0</v>
      </c>
      <c r="R1217" s="118">
        <v>0</v>
      </c>
      <c r="S1217" s="118">
        <v>0</v>
      </c>
      <c r="T1217" s="118">
        <v>0</v>
      </c>
      <c r="U1217" s="118">
        <v>0</v>
      </c>
      <c r="V1217" s="118">
        <v>19.5</v>
      </c>
      <c r="W1217" s="118">
        <v>23.2</v>
      </c>
    </row>
    <row r="1218" spans="1:23" ht="13.5" customHeight="1" x14ac:dyDescent="0.25">
      <c r="A1218" s="170">
        <v>0.65625</v>
      </c>
      <c r="B1218" s="118">
        <v>50</v>
      </c>
      <c r="C1218" s="118">
        <v>0</v>
      </c>
      <c r="D1218" s="118">
        <v>6</v>
      </c>
      <c r="E1218" s="118">
        <v>22</v>
      </c>
      <c r="F1218" s="118">
        <v>20</v>
      </c>
      <c r="G1218" s="118">
        <v>1</v>
      </c>
      <c r="H1218" s="118">
        <v>1</v>
      </c>
      <c r="I1218" s="118">
        <v>0</v>
      </c>
      <c r="J1218" s="118">
        <v>0</v>
      </c>
      <c r="K1218" s="118">
        <v>0</v>
      </c>
      <c r="L1218" s="118">
        <v>0</v>
      </c>
      <c r="M1218" s="118">
        <v>0</v>
      </c>
      <c r="N1218" s="118">
        <v>0</v>
      </c>
      <c r="O1218" s="118">
        <v>0</v>
      </c>
      <c r="P1218" s="118">
        <v>0</v>
      </c>
      <c r="Q1218" s="118">
        <v>0</v>
      </c>
      <c r="R1218" s="118">
        <v>0</v>
      </c>
      <c r="S1218" s="118">
        <v>0</v>
      </c>
      <c r="T1218" s="118">
        <v>0</v>
      </c>
      <c r="U1218" s="118">
        <v>0</v>
      </c>
      <c r="V1218" s="118">
        <v>19.2</v>
      </c>
      <c r="W1218" s="118">
        <v>23.2</v>
      </c>
    </row>
    <row r="1219" spans="1:23" ht="13.5" customHeight="1" x14ac:dyDescent="0.25">
      <c r="A1219" s="170">
        <v>0.66666666666666696</v>
      </c>
      <c r="B1219" s="118">
        <v>63</v>
      </c>
      <c r="C1219" s="118">
        <v>0</v>
      </c>
      <c r="D1219" s="118">
        <v>8</v>
      </c>
      <c r="E1219" s="118">
        <v>25</v>
      </c>
      <c r="F1219" s="118">
        <v>24</v>
      </c>
      <c r="G1219" s="118">
        <v>6</v>
      </c>
      <c r="H1219" s="118">
        <v>0</v>
      </c>
      <c r="I1219" s="118">
        <v>0</v>
      </c>
      <c r="J1219" s="118">
        <v>0</v>
      </c>
      <c r="K1219" s="118">
        <v>0</v>
      </c>
      <c r="L1219" s="118">
        <v>0</v>
      </c>
      <c r="M1219" s="118">
        <v>0</v>
      </c>
      <c r="N1219" s="118">
        <v>0</v>
      </c>
      <c r="O1219" s="118">
        <v>0</v>
      </c>
      <c r="P1219" s="118">
        <v>0</v>
      </c>
      <c r="Q1219" s="118">
        <v>0</v>
      </c>
      <c r="R1219" s="118">
        <v>0</v>
      </c>
      <c r="S1219" s="118">
        <v>0</v>
      </c>
      <c r="T1219" s="118">
        <v>0</v>
      </c>
      <c r="U1219" s="118">
        <v>0</v>
      </c>
      <c r="V1219" s="118">
        <v>20</v>
      </c>
      <c r="W1219" s="118">
        <v>23.8</v>
      </c>
    </row>
    <row r="1220" spans="1:23" ht="13.5" customHeight="1" x14ac:dyDescent="0.25">
      <c r="A1220" s="170">
        <v>0.67708333333333304</v>
      </c>
      <c r="B1220" s="118">
        <v>83</v>
      </c>
      <c r="C1220" s="118">
        <v>3</v>
      </c>
      <c r="D1220" s="118">
        <v>21</v>
      </c>
      <c r="E1220" s="118">
        <v>34</v>
      </c>
      <c r="F1220" s="118">
        <v>17</v>
      </c>
      <c r="G1220" s="118">
        <v>8</v>
      </c>
      <c r="H1220" s="118">
        <v>0</v>
      </c>
      <c r="I1220" s="118">
        <v>0</v>
      </c>
      <c r="J1220" s="118">
        <v>0</v>
      </c>
      <c r="K1220" s="118">
        <v>0</v>
      </c>
      <c r="L1220" s="118">
        <v>0</v>
      </c>
      <c r="M1220" s="118">
        <v>0</v>
      </c>
      <c r="N1220" s="118">
        <v>0</v>
      </c>
      <c r="O1220" s="118">
        <v>0</v>
      </c>
      <c r="P1220" s="118">
        <v>0</v>
      </c>
      <c r="Q1220" s="118">
        <v>0</v>
      </c>
      <c r="R1220" s="118">
        <v>0</v>
      </c>
      <c r="S1220" s="118">
        <v>0</v>
      </c>
      <c r="T1220" s="118">
        <v>0</v>
      </c>
      <c r="U1220" s="118">
        <v>0</v>
      </c>
      <c r="V1220" s="118">
        <v>18</v>
      </c>
      <c r="W1220" s="118">
        <v>22.4</v>
      </c>
    </row>
    <row r="1221" spans="1:23" ht="13.5" customHeight="1" x14ac:dyDescent="0.25">
      <c r="A1221" s="170">
        <v>0.6875</v>
      </c>
      <c r="B1221" s="118">
        <v>60</v>
      </c>
      <c r="C1221" s="118">
        <v>1</v>
      </c>
      <c r="D1221" s="118">
        <v>13</v>
      </c>
      <c r="E1221" s="118">
        <v>25</v>
      </c>
      <c r="F1221" s="118">
        <v>15</v>
      </c>
      <c r="G1221" s="118">
        <v>6</v>
      </c>
      <c r="H1221" s="118">
        <v>0</v>
      </c>
      <c r="I1221" s="118">
        <v>0</v>
      </c>
      <c r="J1221" s="118">
        <v>0</v>
      </c>
      <c r="K1221" s="118">
        <v>0</v>
      </c>
      <c r="L1221" s="118">
        <v>0</v>
      </c>
      <c r="M1221" s="118">
        <v>0</v>
      </c>
      <c r="N1221" s="118">
        <v>0</v>
      </c>
      <c r="O1221" s="118">
        <v>0</v>
      </c>
      <c r="P1221" s="118">
        <v>0</v>
      </c>
      <c r="Q1221" s="118">
        <v>0</v>
      </c>
      <c r="R1221" s="118">
        <v>0</v>
      </c>
      <c r="S1221" s="118">
        <v>0</v>
      </c>
      <c r="T1221" s="118">
        <v>0</v>
      </c>
      <c r="U1221" s="118">
        <v>0</v>
      </c>
      <c r="V1221" s="118">
        <v>18.5</v>
      </c>
      <c r="W1221" s="118">
        <v>23.2</v>
      </c>
    </row>
    <row r="1222" spans="1:23" ht="13.5" customHeight="1" x14ac:dyDescent="0.25">
      <c r="A1222" s="170">
        <v>0.69791666666666696</v>
      </c>
      <c r="B1222" s="118">
        <v>45</v>
      </c>
      <c r="C1222" s="118">
        <v>1</v>
      </c>
      <c r="D1222" s="118">
        <v>1</v>
      </c>
      <c r="E1222" s="118">
        <v>16</v>
      </c>
      <c r="F1222" s="118">
        <v>20</v>
      </c>
      <c r="G1222" s="118">
        <v>6</v>
      </c>
      <c r="H1222" s="118">
        <v>1</v>
      </c>
      <c r="I1222" s="118">
        <v>0</v>
      </c>
      <c r="J1222" s="118">
        <v>0</v>
      </c>
      <c r="K1222" s="118">
        <v>0</v>
      </c>
      <c r="L1222" s="118">
        <v>0</v>
      </c>
      <c r="M1222" s="118">
        <v>0</v>
      </c>
      <c r="N1222" s="118">
        <v>0</v>
      </c>
      <c r="O1222" s="118">
        <v>0</v>
      </c>
      <c r="P1222" s="118">
        <v>0</v>
      </c>
      <c r="Q1222" s="118">
        <v>0</v>
      </c>
      <c r="R1222" s="118">
        <v>0</v>
      </c>
      <c r="S1222" s="118">
        <v>0</v>
      </c>
      <c r="T1222" s="118">
        <v>0</v>
      </c>
      <c r="U1222" s="118">
        <v>0</v>
      </c>
      <c r="V1222" s="118">
        <v>21.1</v>
      </c>
      <c r="W1222" s="118">
        <v>25.1</v>
      </c>
    </row>
    <row r="1223" spans="1:23" ht="13.5" customHeight="1" x14ac:dyDescent="0.25">
      <c r="A1223" s="170">
        <v>0.70833333333333304</v>
      </c>
      <c r="B1223" s="118">
        <v>45</v>
      </c>
      <c r="C1223" s="118">
        <v>0</v>
      </c>
      <c r="D1223" s="118">
        <v>3</v>
      </c>
      <c r="E1223" s="118">
        <v>10</v>
      </c>
      <c r="F1223" s="118">
        <v>22</v>
      </c>
      <c r="G1223" s="118">
        <v>9</v>
      </c>
      <c r="H1223" s="118">
        <v>1</v>
      </c>
      <c r="I1223" s="118">
        <v>0</v>
      </c>
      <c r="J1223" s="118">
        <v>0</v>
      </c>
      <c r="K1223" s="118">
        <v>0</v>
      </c>
      <c r="L1223" s="118">
        <v>0</v>
      </c>
      <c r="M1223" s="118">
        <v>0</v>
      </c>
      <c r="N1223" s="118">
        <v>0</v>
      </c>
      <c r="O1223" s="118">
        <v>0</v>
      </c>
      <c r="P1223" s="118">
        <v>0</v>
      </c>
      <c r="Q1223" s="118">
        <v>0</v>
      </c>
      <c r="R1223" s="118">
        <v>0</v>
      </c>
      <c r="S1223" s="118">
        <v>0</v>
      </c>
      <c r="T1223" s="118">
        <v>0</v>
      </c>
      <c r="U1223" s="118">
        <v>0</v>
      </c>
      <c r="V1223" s="118">
        <v>21.7</v>
      </c>
      <c r="W1223" s="118">
        <v>26.1</v>
      </c>
    </row>
    <row r="1224" spans="1:23" ht="13.5" customHeight="1" x14ac:dyDescent="0.25">
      <c r="A1224" s="170">
        <v>0.71875</v>
      </c>
      <c r="B1224" s="118">
        <v>66</v>
      </c>
      <c r="C1224" s="118">
        <v>1</v>
      </c>
      <c r="D1224" s="118">
        <v>5</v>
      </c>
      <c r="E1224" s="118">
        <v>27</v>
      </c>
      <c r="F1224" s="118">
        <v>24</v>
      </c>
      <c r="G1224" s="118">
        <v>8</v>
      </c>
      <c r="H1224" s="118">
        <v>1</v>
      </c>
      <c r="I1224" s="118">
        <v>0</v>
      </c>
      <c r="J1224" s="118">
        <v>0</v>
      </c>
      <c r="K1224" s="118">
        <v>0</v>
      </c>
      <c r="L1224" s="118">
        <v>0</v>
      </c>
      <c r="M1224" s="118">
        <v>0</v>
      </c>
      <c r="N1224" s="118">
        <v>0</v>
      </c>
      <c r="O1224" s="118">
        <v>0</v>
      </c>
      <c r="P1224" s="118">
        <v>0</v>
      </c>
      <c r="Q1224" s="118">
        <v>0</v>
      </c>
      <c r="R1224" s="118">
        <v>0</v>
      </c>
      <c r="S1224" s="118">
        <v>0</v>
      </c>
      <c r="T1224" s="118">
        <v>0</v>
      </c>
      <c r="U1224" s="118">
        <v>0</v>
      </c>
      <c r="V1224" s="118">
        <v>20.399999999999999</v>
      </c>
      <c r="W1224" s="118">
        <v>24.5</v>
      </c>
    </row>
    <row r="1225" spans="1:23" ht="13.5" customHeight="1" x14ac:dyDescent="0.25">
      <c r="A1225" s="170">
        <v>0.72916666666666696</v>
      </c>
      <c r="B1225" s="118">
        <v>48</v>
      </c>
      <c r="C1225" s="118">
        <v>0</v>
      </c>
      <c r="D1225" s="118">
        <v>8</v>
      </c>
      <c r="E1225" s="118">
        <v>22</v>
      </c>
      <c r="F1225" s="118">
        <v>15</v>
      </c>
      <c r="G1225" s="118">
        <v>3</v>
      </c>
      <c r="H1225" s="118">
        <v>0</v>
      </c>
      <c r="I1225" s="118">
        <v>0</v>
      </c>
      <c r="J1225" s="118">
        <v>0</v>
      </c>
      <c r="K1225" s="118">
        <v>0</v>
      </c>
      <c r="L1225" s="118">
        <v>0</v>
      </c>
      <c r="M1225" s="118">
        <v>0</v>
      </c>
      <c r="N1225" s="118">
        <v>0</v>
      </c>
      <c r="O1225" s="118">
        <v>0</v>
      </c>
      <c r="P1225" s="118">
        <v>0</v>
      </c>
      <c r="Q1225" s="118">
        <v>0</v>
      </c>
      <c r="R1225" s="118">
        <v>0</v>
      </c>
      <c r="S1225" s="118">
        <v>0</v>
      </c>
      <c r="T1225" s="118">
        <v>0</v>
      </c>
      <c r="U1225" s="118">
        <v>0</v>
      </c>
      <c r="V1225" s="118">
        <v>18.899999999999999</v>
      </c>
      <c r="W1225" s="118">
        <v>23.4</v>
      </c>
    </row>
    <row r="1226" spans="1:23" ht="13.5" customHeight="1" x14ac:dyDescent="0.25">
      <c r="A1226" s="170">
        <v>0.73958333333333304</v>
      </c>
      <c r="B1226" s="118">
        <v>59</v>
      </c>
      <c r="C1226" s="118">
        <v>3</v>
      </c>
      <c r="D1226" s="118">
        <v>14</v>
      </c>
      <c r="E1226" s="118">
        <v>24</v>
      </c>
      <c r="F1226" s="118">
        <v>15</v>
      </c>
      <c r="G1226" s="118">
        <v>3</v>
      </c>
      <c r="H1226" s="118">
        <v>0</v>
      </c>
      <c r="I1226" s="118">
        <v>0</v>
      </c>
      <c r="J1226" s="118">
        <v>0</v>
      </c>
      <c r="K1226" s="118">
        <v>0</v>
      </c>
      <c r="L1226" s="118">
        <v>0</v>
      </c>
      <c r="M1226" s="118">
        <v>0</v>
      </c>
      <c r="N1226" s="118">
        <v>0</v>
      </c>
      <c r="O1226" s="118">
        <v>0</v>
      </c>
      <c r="P1226" s="118">
        <v>0</v>
      </c>
      <c r="Q1226" s="118">
        <v>0</v>
      </c>
      <c r="R1226" s="118">
        <v>0</v>
      </c>
      <c r="S1226" s="118">
        <v>0</v>
      </c>
      <c r="T1226" s="118">
        <v>0</v>
      </c>
      <c r="U1226" s="118">
        <v>0</v>
      </c>
      <c r="V1226" s="118">
        <v>17.5</v>
      </c>
      <c r="W1226" s="118">
        <v>22.3</v>
      </c>
    </row>
    <row r="1227" spans="1:23" ht="13.5" customHeight="1" x14ac:dyDescent="0.25">
      <c r="A1227" s="170">
        <v>0.75</v>
      </c>
      <c r="B1227" s="118">
        <v>67</v>
      </c>
      <c r="C1227" s="118">
        <v>0</v>
      </c>
      <c r="D1227" s="118">
        <v>6</v>
      </c>
      <c r="E1227" s="118">
        <v>27</v>
      </c>
      <c r="F1227" s="118">
        <v>30</v>
      </c>
      <c r="G1227" s="118">
        <v>4</v>
      </c>
      <c r="H1227" s="118">
        <v>0</v>
      </c>
      <c r="I1227" s="118">
        <v>0</v>
      </c>
      <c r="J1227" s="118">
        <v>0</v>
      </c>
      <c r="K1227" s="118">
        <v>0</v>
      </c>
      <c r="L1227" s="118">
        <v>0</v>
      </c>
      <c r="M1227" s="118">
        <v>0</v>
      </c>
      <c r="N1227" s="118">
        <v>0</v>
      </c>
      <c r="O1227" s="118">
        <v>0</v>
      </c>
      <c r="P1227" s="118">
        <v>0</v>
      </c>
      <c r="Q1227" s="118">
        <v>0</v>
      </c>
      <c r="R1227" s="118">
        <v>0</v>
      </c>
      <c r="S1227" s="118">
        <v>0</v>
      </c>
      <c r="T1227" s="118">
        <v>0</v>
      </c>
      <c r="U1227" s="118">
        <v>0</v>
      </c>
      <c r="V1227" s="118">
        <v>20</v>
      </c>
      <c r="W1227" s="118">
        <v>23.2</v>
      </c>
    </row>
    <row r="1228" spans="1:23" ht="13.5" customHeight="1" x14ac:dyDescent="0.25">
      <c r="A1228" s="170">
        <v>0.76041666666666696</v>
      </c>
      <c r="B1228" s="118">
        <v>51</v>
      </c>
      <c r="C1228" s="118">
        <v>0</v>
      </c>
      <c r="D1228" s="118">
        <v>6</v>
      </c>
      <c r="E1228" s="118">
        <v>14</v>
      </c>
      <c r="F1228" s="118">
        <v>24</v>
      </c>
      <c r="G1228" s="118">
        <v>6</v>
      </c>
      <c r="H1228" s="118">
        <v>1</v>
      </c>
      <c r="I1228" s="118">
        <v>0</v>
      </c>
      <c r="J1228" s="118">
        <v>0</v>
      </c>
      <c r="K1228" s="118">
        <v>0</v>
      </c>
      <c r="L1228" s="118">
        <v>0</v>
      </c>
      <c r="M1228" s="118">
        <v>0</v>
      </c>
      <c r="N1228" s="118">
        <v>0</v>
      </c>
      <c r="O1228" s="118">
        <v>0</v>
      </c>
      <c r="P1228" s="118">
        <v>0</v>
      </c>
      <c r="Q1228" s="118">
        <v>0</v>
      </c>
      <c r="R1228" s="118">
        <v>0</v>
      </c>
      <c r="S1228" s="118">
        <v>0</v>
      </c>
      <c r="T1228" s="118">
        <v>0</v>
      </c>
      <c r="U1228" s="118">
        <v>0</v>
      </c>
      <c r="V1228" s="118">
        <v>20.7</v>
      </c>
      <c r="W1228" s="118">
        <v>24.6</v>
      </c>
    </row>
    <row r="1229" spans="1:23" ht="13.5" customHeight="1" x14ac:dyDescent="0.25">
      <c r="A1229" s="170">
        <v>0.77083333333333304</v>
      </c>
      <c r="B1229" s="118">
        <v>46</v>
      </c>
      <c r="C1229" s="118">
        <v>0</v>
      </c>
      <c r="D1229" s="118">
        <v>0</v>
      </c>
      <c r="E1229" s="118">
        <v>24</v>
      </c>
      <c r="F1229" s="118">
        <v>19</v>
      </c>
      <c r="G1229" s="118">
        <v>1</v>
      </c>
      <c r="H1229" s="118">
        <v>2</v>
      </c>
      <c r="I1229" s="118">
        <v>0</v>
      </c>
      <c r="J1229" s="118">
        <v>0</v>
      </c>
      <c r="K1229" s="118">
        <v>0</v>
      </c>
      <c r="L1229" s="118">
        <v>0</v>
      </c>
      <c r="M1229" s="118">
        <v>0</v>
      </c>
      <c r="N1229" s="118">
        <v>0</v>
      </c>
      <c r="O1229" s="118">
        <v>0</v>
      </c>
      <c r="P1229" s="118">
        <v>0</v>
      </c>
      <c r="Q1229" s="118">
        <v>0</v>
      </c>
      <c r="R1229" s="118">
        <v>0</v>
      </c>
      <c r="S1229" s="118">
        <v>0</v>
      </c>
      <c r="T1229" s="118">
        <v>0</v>
      </c>
      <c r="U1229" s="118">
        <v>0</v>
      </c>
      <c r="V1229" s="118">
        <v>20.8</v>
      </c>
      <c r="W1229" s="118">
        <v>23.5</v>
      </c>
    </row>
    <row r="1230" spans="1:23" ht="13.5" customHeight="1" x14ac:dyDescent="0.25">
      <c r="A1230" s="170">
        <v>0.78125</v>
      </c>
      <c r="B1230" s="118">
        <v>57</v>
      </c>
      <c r="C1230" s="118">
        <v>0</v>
      </c>
      <c r="D1230" s="118">
        <v>4</v>
      </c>
      <c r="E1230" s="118">
        <v>13</v>
      </c>
      <c r="F1230" s="118">
        <v>30</v>
      </c>
      <c r="G1230" s="118">
        <v>10</v>
      </c>
      <c r="H1230" s="118">
        <v>0</v>
      </c>
      <c r="I1230" s="118">
        <v>0</v>
      </c>
      <c r="J1230" s="118">
        <v>0</v>
      </c>
      <c r="K1230" s="118">
        <v>0</v>
      </c>
      <c r="L1230" s="118">
        <v>0</v>
      </c>
      <c r="M1230" s="118">
        <v>0</v>
      </c>
      <c r="N1230" s="118">
        <v>0</v>
      </c>
      <c r="O1230" s="118">
        <v>0</v>
      </c>
      <c r="P1230" s="118">
        <v>0</v>
      </c>
      <c r="Q1230" s="118">
        <v>0</v>
      </c>
      <c r="R1230" s="118">
        <v>0</v>
      </c>
      <c r="S1230" s="118">
        <v>0</v>
      </c>
      <c r="T1230" s="118">
        <v>0</v>
      </c>
      <c r="U1230" s="118">
        <v>0</v>
      </c>
      <c r="V1230" s="118">
        <v>21.2</v>
      </c>
      <c r="W1230" s="118">
        <v>25.1</v>
      </c>
    </row>
    <row r="1231" spans="1:23" ht="13.5" customHeight="1" x14ac:dyDescent="0.25">
      <c r="A1231" s="170">
        <v>0.79166666666666696</v>
      </c>
      <c r="B1231" s="118">
        <v>54</v>
      </c>
      <c r="C1231" s="118">
        <v>0</v>
      </c>
      <c r="D1231" s="118">
        <v>9</v>
      </c>
      <c r="E1231" s="118">
        <v>21</v>
      </c>
      <c r="F1231" s="118">
        <v>24</v>
      </c>
      <c r="G1231" s="118">
        <v>0</v>
      </c>
      <c r="H1231" s="118">
        <v>0</v>
      </c>
      <c r="I1231" s="118">
        <v>0</v>
      </c>
      <c r="J1231" s="118">
        <v>0</v>
      </c>
      <c r="K1231" s="118">
        <v>0</v>
      </c>
      <c r="L1231" s="118">
        <v>0</v>
      </c>
      <c r="M1231" s="118">
        <v>0</v>
      </c>
      <c r="N1231" s="118">
        <v>0</v>
      </c>
      <c r="O1231" s="118">
        <v>0</v>
      </c>
      <c r="P1231" s="118">
        <v>0</v>
      </c>
      <c r="Q1231" s="118">
        <v>0</v>
      </c>
      <c r="R1231" s="118">
        <v>0</v>
      </c>
      <c r="S1231" s="118">
        <v>0</v>
      </c>
      <c r="T1231" s="118">
        <v>0</v>
      </c>
      <c r="U1231" s="118">
        <v>0</v>
      </c>
      <c r="V1231" s="118">
        <v>18.899999999999999</v>
      </c>
      <c r="W1231" s="118">
        <v>22.9</v>
      </c>
    </row>
    <row r="1232" spans="1:23" ht="13.5" customHeight="1" x14ac:dyDescent="0.25">
      <c r="A1232" s="170">
        <v>0.80208333333333304</v>
      </c>
      <c r="B1232" s="118">
        <v>44</v>
      </c>
      <c r="C1232" s="118">
        <v>0</v>
      </c>
      <c r="D1232" s="118">
        <v>5</v>
      </c>
      <c r="E1232" s="118">
        <v>13</v>
      </c>
      <c r="F1232" s="118">
        <v>17</v>
      </c>
      <c r="G1232" s="118">
        <v>9</v>
      </c>
      <c r="H1232" s="118">
        <v>0</v>
      </c>
      <c r="I1232" s="118">
        <v>0</v>
      </c>
      <c r="J1232" s="118">
        <v>0</v>
      </c>
      <c r="K1232" s="118">
        <v>0</v>
      </c>
      <c r="L1232" s="118">
        <v>0</v>
      </c>
      <c r="M1232" s="118">
        <v>0</v>
      </c>
      <c r="N1232" s="118">
        <v>0</v>
      </c>
      <c r="O1232" s="118">
        <v>0</v>
      </c>
      <c r="P1232" s="118">
        <v>0</v>
      </c>
      <c r="Q1232" s="118">
        <v>0</v>
      </c>
      <c r="R1232" s="118">
        <v>0</v>
      </c>
      <c r="S1232" s="118">
        <v>0</v>
      </c>
      <c r="T1232" s="118">
        <v>0</v>
      </c>
      <c r="U1232" s="118">
        <v>0</v>
      </c>
      <c r="V1232" s="118">
        <v>20.7</v>
      </c>
      <c r="W1232" s="118">
        <v>25.7</v>
      </c>
    </row>
    <row r="1233" spans="1:23" ht="13.5" customHeight="1" x14ac:dyDescent="0.25">
      <c r="A1233" s="170">
        <v>0.8125</v>
      </c>
      <c r="B1233" s="118">
        <v>22</v>
      </c>
      <c r="C1233" s="118">
        <v>0</v>
      </c>
      <c r="D1233" s="118">
        <v>2</v>
      </c>
      <c r="E1233" s="118">
        <v>6</v>
      </c>
      <c r="F1233" s="118">
        <v>9</v>
      </c>
      <c r="G1233" s="118">
        <v>4</v>
      </c>
      <c r="H1233" s="118">
        <v>1</v>
      </c>
      <c r="I1233" s="118">
        <v>0</v>
      </c>
      <c r="J1233" s="118">
        <v>0</v>
      </c>
      <c r="K1233" s="118">
        <v>0</v>
      </c>
      <c r="L1233" s="118">
        <v>0</v>
      </c>
      <c r="M1233" s="118">
        <v>0</v>
      </c>
      <c r="N1233" s="118">
        <v>0</v>
      </c>
      <c r="O1233" s="118">
        <v>0</v>
      </c>
      <c r="P1233" s="118">
        <v>0</v>
      </c>
      <c r="Q1233" s="118">
        <v>0</v>
      </c>
      <c r="R1233" s="118">
        <v>0</v>
      </c>
      <c r="S1233" s="118">
        <v>0</v>
      </c>
      <c r="T1233" s="118">
        <v>0</v>
      </c>
      <c r="U1233" s="118">
        <v>0</v>
      </c>
      <c r="V1233" s="118">
        <v>22</v>
      </c>
      <c r="W1233" s="118">
        <v>27.7</v>
      </c>
    </row>
    <row r="1234" spans="1:23" ht="13.5" customHeight="1" x14ac:dyDescent="0.25">
      <c r="A1234" s="170">
        <v>0.82291666666666696</v>
      </c>
      <c r="B1234" s="118">
        <v>30</v>
      </c>
      <c r="C1234" s="118">
        <v>0</v>
      </c>
      <c r="D1234" s="118">
        <v>1</v>
      </c>
      <c r="E1234" s="118">
        <v>1</v>
      </c>
      <c r="F1234" s="118">
        <v>12</v>
      </c>
      <c r="G1234" s="118">
        <v>15</v>
      </c>
      <c r="H1234" s="118">
        <v>1</v>
      </c>
      <c r="I1234" s="118">
        <v>0</v>
      </c>
      <c r="J1234" s="118">
        <v>0</v>
      </c>
      <c r="K1234" s="118">
        <v>0</v>
      </c>
      <c r="L1234" s="118">
        <v>0</v>
      </c>
      <c r="M1234" s="118">
        <v>0</v>
      </c>
      <c r="N1234" s="118">
        <v>0</v>
      </c>
      <c r="O1234" s="118">
        <v>0</v>
      </c>
      <c r="P1234" s="118">
        <v>0</v>
      </c>
      <c r="Q1234" s="118">
        <v>0</v>
      </c>
      <c r="R1234" s="118">
        <v>0</v>
      </c>
      <c r="S1234" s="118">
        <v>0</v>
      </c>
      <c r="T1234" s="118">
        <v>0</v>
      </c>
      <c r="U1234" s="118">
        <v>0</v>
      </c>
      <c r="V1234" s="118">
        <v>24.9</v>
      </c>
      <c r="W1234" s="118">
        <v>28.5</v>
      </c>
    </row>
    <row r="1235" spans="1:23" ht="13.5" customHeight="1" x14ac:dyDescent="0.25">
      <c r="A1235" s="170">
        <v>0.83333333333333304</v>
      </c>
      <c r="B1235" s="118">
        <v>30</v>
      </c>
      <c r="C1235" s="118">
        <v>0</v>
      </c>
      <c r="D1235" s="118">
        <v>1</v>
      </c>
      <c r="E1235" s="118">
        <v>8</v>
      </c>
      <c r="F1235" s="118">
        <v>11</v>
      </c>
      <c r="G1235" s="118">
        <v>7</v>
      </c>
      <c r="H1235" s="118">
        <v>3</v>
      </c>
      <c r="I1235" s="118">
        <v>0</v>
      </c>
      <c r="J1235" s="118">
        <v>0</v>
      </c>
      <c r="K1235" s="118">
        <v>0</v>
      </c>
      <c r="L1235" s="118">
        <v>0</v>
      </c>
      <c r="M1235" s="118">
        <v>0</v>
      </c>
      <c r="N1235" s="118">
        <v>0</v>
      </c>
      <c r="O1235" s="118">
        <v>0</v>
      </c>
      <c r="P1235" s="118">
        <v>0</v>
      </c>
      <c r="Q1235" s="118">
        <v>0</v>
      </c>
      <c r="R1235" s="118">
        <v>0</v>
      </c>
      <c r="S1235" s="118">
        <v>0</v>
      </c>
      <c r="T1235" s="118">
        <v>0</v>
      </c>
      <c r="U1235" s="118">
        <v>0</v>
      </c>
      <c r="V1235" s="118">
        <v>22.5</v>
      </c>
      <c r="W1235" s="118">
        <v>27.5</v>
      </c>
    </row>
    <row r="1236" spans="1:23" ht="13.5" customHeight="1" x14ac:dyDescent="0.25">
      <c r="A1236" s="170">
        <v>0.84375</v>
      </c>
      <c r="B1236" s="118">
        <v>30</v>
      </c>
      <c r="C1236" s="118">
        <v>0</v>
      </c>
      <c r="D1236" s="118">
        <v>3</v>
      </c>
      <c r="E1236" s="118">
        <v>10</v>
      </c>
      <c r="F1236" s="118">
        <v>11</v>
      </c>
      <c r="G1236" s="118">
        <v>6</v>
      </c>
      <c r="H1236" s="118">
        <v>0</v>
      </c>
      <c r="I1236" s="118">
        <v>0</v>
      </c>
      <c r="J1236" s="118">
        <v>0</v>
      </c>
      <c r="K1236" s="118">
        <v>0</v>
      </c>
      <c r="L1236" s="118">
        <v>0</v>
      </c>
      <c r="M1236" s="118">
        <v>0</v>
      </c>
      <c r="N1236" s="118">
        <v>0</v>
      </c>
      <c r="O1236" s="118">
        <v>0</v>
      </c>
      <c r="P1236" s="118">
        <v>0</v>
      </c>
      <c r="Q1236" s="118">
        <v>0</v>
      </c>
      <c r="R1236" s="118">
        <v>0</v>
      </c>
      <c r="S1236" s="118">
        <v>0</v>
      </c>
      <c r="T1236" s="118">
        <v>0</v>
      </c>
      <c r="U1236" s="118">
        <v>0</v>
      </c>
      <c r="V1236" s="118">
        <v>20.8</v>
      </c>
      <c r="W1236" s="118">
        <v>27.3</v>
      </c>
    </row>
    <row r="1237" spans="1:23" ht="13.5" customHeight="1" x14ac:dyDescent="0.25">
      <c r="A1237" s="170">
        <v>0.85416666666666696</v>
      </c>
      <c r="B1237" s="118">
        <v>21</v>
      </c>
      <c r="C1237" s="118">
        <v>0</v>
      </c>
      <c r="D1237" s="118">
        <v>2</v>
      </c>
      <c r="E1237" s="118">
        <v>4</v>
      </c>
      <c r="F1237" s="118">
        <v>3</v>
      </c>
      <c r="G1237" s="118">
        <v>10</v>
      </c>
      <c r="H1237" s="118">
        <v>2</v>
      </c>
      <c r="I1237" s="118">
        <v>0</v>
      </c>
      <c r="J1237" s="118">
        <v>0</v>
      </c>
      <c r="K1237" s="118">
        <v>0</v>
      </c>
      <c r="L1237" s="118">
        <v>0</v>
      </c>
      <c r="M1237" s="118">
        <v>0</v>
      </c>
      <c r="N1237" s="118">
        <v>0</v>
      </c>
      <c r="O1237" s="118">
        <v>0</v>
      </c>
      <c r="P1237" s="118">
        <v>0</v>
      </c>
      <c r="Q1237" s="118">
        <v>0</v>
      </c>
      <c r="R1237" s="118">
        <v>0</v>
      </c>
      <c r="S1237" s="118">
        <v>0</v>
      </c>
      <c r="T1237" s="118">
        <v>0</v>
      </c>
      <c r="U1237" s="118">
        <v>0</v>
      </c>
      <c r="V1237" s="118">
        <v>23.8</v>
      </c>
      <c r="W1237" s="118">
        <v>29.3</v>
      </c>
    </row>
    <row r="1238" spans="1:23" ht="13.5" customHeight="1" x14ac:dyDescent="0.25">
      <c r="A1238" s="170">
        <v>0.86458333333333304</v>
      </c>
      <c r="B1238" s="118">
        <v>14</v>
      </c>
      <c r="C1238" s="118">
        <v>0</v>
      </c>
      <c r="D1238" s="118">
        <v>1</v>
      </c>
      <c r="E1238" s="118">
        <v>6</v>
      </c>
      <c r="F1238" s="118">
        <v>2</v>
      </c>
      <c r="G1238" s="118">
        <v>4</v>
      </c>
      <c r="H1238" s="118">
        <v>0</v>
      </c>
      <c r="I1238" s="118">
        <v>0</v>
      </c>
      <c r="J1238" s="118">
        <v>1</v>
      </c>
      <c r="K1238" s="118">
        <v>0</v>
      </c>
      <c r="L1238" s="118">
        <v>0</v>
      </c>
      <c r="M1238" s="118">
        <v>0</v>
      </c>
      <c r="N1238" s="118">
        <v>0</v>
      </c>
      <c r="O1238" s="118">
        <v>0</v>
      </c>
      <c r="P1238" s="118">
        <v>0</v>
      </c>
      <c r="Q1238" s="118">
        <v>0</v>
      </c>
      <c r="R1238" s="118">
        <v>0</v>
      </c>
      <c r="S1238" s="118">
        <v>0</v>
      </c>
      <c r="T1238" s="118">
        <v>0</v>
      </c>
      <c r="U1238" s="118">
        <v>0</v>
      </c>
      <c r="V1238" s="118">
        <v>22.5</v>
      </c>
      <c r="W1238" s="118">
        <v>28.9</v>
      </c>
    </row>
    <row r="1239" spans="1:23" ht="13.5" customHeight="1" x14ac:dyDescent="0.25">
      <c r="A1239" s="170">
        <v>0.875</v>
      </c>
      <c r="B1239" s="118">
        <v>9</v>
      </c>
      <c r="C1239" s="118">
        <v>1</v>
      </c>
      <c r="D1239" s="118">
        <v>0</v>
      </c>
      <c r="E1239" s="118">
        <v>0</v>
      </c>
      <c r="F1239" s="118">
        <v>3</v>
      </c>
      <c r="G1239" s="118">
        <v>3</v>
      </c>
      <c r="H1239" s="118">
        <v>2</v>
      </c>
      <c r="I1239" s="118">
        <v>0</v>
      </c>
      <c r="J1239" s="118">
        <v>0</v>
      </c>
      <c r="K1239" s="118">
        <v>0</v>
      </c>
      <c r="L1239" s="118">
        <v>0</v>
      </c>
      <c r="M1239" s="118">
        <v>0</v>
      </c>
      <c r="N1239" s="118">
        <v>0</v>
      </c>
      <c r="O1239" s="118">
        <v>0</v>
      </c>
      <c r="P1239" s="118">
        <v>0</v>
      </c>
      <c r="Q1239" s="118">
        <v>0</v>
      </c>
      <c r="R1239" s="118">
        <v>0</v>
      </c>
      <c r="S1239" s="118">
        <v>0</v>
      </c>
      <c r="T1239" s="118">
        <v>0</v>
      </c>
      <c r="U1239" s="118">
        <v>0</v>
      </c>
      <c r="V1239" s="118">
        <v>24.9</v>
      </c>
      <c r="W1239" s="118" t="s">
        <v>187</v>
      </c>
    </row>
    <row r="1240" spans="1:23" ht="13.5" customHeight="1" x14ac:dyDescent="0.25">
      <c r="A1240" s="170">
        <v>0.88541666666666696</v>
      </c>
      <c r="B1240" s="118">
        <v>8</v>
      </c>
      <c r="C1240" s="118">
        <v>0</v>
      </c>
      <c r="D1240" s="118">
        <v>0</v>
      </c>
      <c r="E1240" s="118">
        <v>1</v>
      </c>
      <c r="F1240" s="118">
        <v>3</v>
      </c>
      <c r="G1240" s="118">
        <v>3</v>
      </c>
      <c r="H1240" s="118">
        <v>1</v>
      </c>
      <c r="I1240" s="118">
        <v>0</v>
      </c>
      <c r="J1240" s="118">
        <v>0</v>
      </c>
      <c r="K1240" s="118">
        <v>0</v>
      </c>
      <c r="L1240" s="118">
        <v>0</v>
      </c>
      <c r="M1240" s="118">
        <v>0</v>
      </c>
      <c r="N1240" s="118">
        <v>0</v>
      </c>
      <c r="O1240" s="118">
        <v>0</v>
      </c>
      <c r="P1240" s="118">
        <v>0</v>
      </c>
      <c r="Q1240" s="118">
        <v>0</v>
      </c>
      <c r="R1240" s="118">
        <v>0</v>
      </c>
      <c r="S1240" s="118">
        <v>0</v>
      </c>
      <c r="T1240" s="118">
        <v>0</v>
      </c>
      <c r="U1240" s="118">
        <v>0</v>
      </c>
      <c r="V1240" s="118">
        <v>25.5</v>
      </c>
      <c r="W1240" s="118" t="s">
        <v>187</v>
      </c>
    </row>
    <row r="1241" spans="1:23" ht="13.5" customHeight="1" x14ac:dyDescent="0.25">
      <c r="A1241" s="170">
        <v>0.89583333333333304</v>
      </c>
      <c r="B1241" s="118">
        <v>10</v>
      </c>
      <c r="C1241" s="118">
        <v>0</v>
      </c>
      <c r="D1241" s="118">
        <v>0</v>
      </c>
      <c r="E1241" s="118">
        <v>0</v>
      </c>
      <c r="F1241" s="118">
        <v>8</v>
      </c>
      <c r="G1241" s="118">
        <v>0</v>
      </c>
      <c r="H1241" s="118">
        <v>2</v>
      </c>
      <c r="I1241" s="118">
        <v>0</v>
      </c>
      <c r="J1241" s="118">
        <v>0</v>
      </c>
      <c r="K1241" s="118">
        <v>0</v>
      </c>
      <c r="L1241" s="118">
        <v>0</v>
      </c>
      <c r="M1241" s="118">
        <v>0</v>
      </c>
      <c r="N1241" s="118">
        <v>0</v>
      </c>
      <c r="O1241" s="118">
        <v>0</v>
      </c>
      <c r="P1241" s="118">
        <v>0</v>
      </c>
      <c r="Q1241" s="118">
        <v>0</v>
      </c>
      <c r="R1241" s="118">
        <v>0</v>
      </c>
      <c r="S1241" s="118">
        <v>0</v>
      </c>
      <c r="T1241" s="118">
        <v>0</v>
      </c>
      <c r="U1241" s="118">
        <v>0</v>
      </c>
      <c r="V1241" s="118">
        <v>25.1</v>
      </c>
      <c r="W1241" s="118" t="s">
        <v>187</v>
      </c>
    </row>
    <row r="1242" spans="1:23" ht="13.5" customHeight="1" x14ac:dyDescent="0.25">
      <c r="A1242" s="170">
        <v>0.90625</v>
      </c>
      <c r="B1242" s="118">
        <v>19</v>
      </c>
      <c r="C1242" s="118">
        <v>1</v>
      </c>
      <c r="D1242" s="118">
        <v>0</v>
      </c>
      <c r="E1242" s="118">
        <v>6</v>
      </c>
      <c r="F1242" s="118">
        <v>1</v>
      </c>
      <c r="G1242" s="118">
        <v>8</v>
      </c>
      <c r="H1242" s="118">
        <v>3</v>
      </c>
      <c r="I1242" s="118">
        <v>0</v>
      </c>
      <c r="J1242" s="118">
        <v>0</v>
      </c>
      <c r="K1242" s="118">
        <v>0</v>
      </c>
      <c r="L1242" s="118">
        <v>0</v>
      </c>
      <c r="M1242" s="118">
        <v>0</v>
      </c>
      <c r="N1242" s="118">
        <v>0</v>
      </c>
      <c r="O1242" s="118">
        <v>0</v>
      </c>
      <c r="P1242" s="118">
        <v>0</v>
      </c>
      <c r="Q1242" s="118">
        <v>0</v>
      </c>
      <c r="R1242" s="118">
        <v>0</v>
      </c>
      <c r="S1242" s="118">
        <v>0</v>
      </c>
      <c r="T1242" s="118">
        <v>0</v>
      </c>
      <c r="U1242" s="118">
        <v>0</v>
      </c>
      <c r="V1242" s="118">
        <v>23.4</v>
      </c>
      <c r="W1242" s="118">
        <v>30.3</v>
      </c>
    </row>
    <row r="1243" spans="1:23" ht="13.5" customHeight="1" x14ac:dyDescent="0.25">
      <c r="A1243" s="170">
        <v>0.91666666666666696</v>
      </c>
      <c r="B1243" s="118">
        <v>16</v>
      </c>
      <c r="C1243" s="118">
        <v>0</v>
      </c>
      <c r="D1243" s="118">
        <v>0</v>
      </c>
      <c r="E1243" s="118">
        <v>0</v>
      </c>
      <c r="F1243" s="118">
        <v>7</v>
      </c>
      <c r="G1243" s="118">
        <v>7</v>
      </c>
      <c r="H1243" s="118">
        <v>1</v>
      </c>
      <c r="I1243" s="118">
        <v>1</v>
      </c>
      <c r="J1243" s="118">
        <v>0</v>
      </c>
      <c r="K1243" s="118">
        <v>0</v>
      </c>
      <c r="L1243" s="118">
        <v>0</v>
      </c>
      <c r="M1243" s="118">
        <v>0</v>
      </c>
      <c r="N1243" s="118">
        <v>0</v>
      </c>
      <c r="O1243" s="118">
        <v>0</v>
      </c>
      <c r="P1243" s="118">
        <v>0</v>
      </c>
      <c r="Q1243" s="118">
        <v>0</v>
      </c>
      <c r="R1243" s="118">
        <v>0</v>
      </c>
      <c r="S1243" s="118">
        <v>0</v>
      </c>
      <c r="T1243" s="118">
        <v>0</v>
      </c>
      <c r="U1243" s="118">
        <v>0</v>
      </c>
      <c r="V1243" s="118">
        <v>26.4</v>
      </c>
      <c r="W1243" s="118">
        <v>30.5</v>
      </c>
    </row>
    <row r="1244" spans="1:23" ht="13.5" customHeight="1" x14ac:dyDescent="0.25">
      <c r="A1244" s="170">
        <v>0.92708333333333304</v>
      </c>
      <c r="B1244" s="118">
        <v>14</v>
      </c>
      <c r="C1244" s="118">
        <v>0</v>
      </c>
      <c r="D1244" s="118">
        <v>2</v>
      </c>
      <c r="E1244" s="118">
        <v>4</v>
      </c>
      <c r="F1244" s="118">
        <v>2</v>
      </c>
      <c r="G1244" s="118">
        <v>3</v>
      </c>
      <c r="H1244" s="118">
        <v>2</v>
      </c>
      <c r="I1244" s="118">
        <v>1</v>
      </c>
      <c r="J1244" s="118">
        <v>0</v>
      </c>
      <c r="K1244" s="118">
        <v>0</v>
      </c>
      <c r="L1244" s="118">
        <v>0</v>
      </c>
      <c r="M1244" s="118">
        <v>0</v>
      </c>
      <c r="N1244" s="118">
        <v>0</v>
      </c>
      <c r="O1244" s="118">
        <v>0</v>
      </c>
      <c r="P1244" s="118">
        <v>0</v>
      </c>
      <c r="Q1244" s="118">
        <v>0</v>
      </c>
      <c r="R1244" s="118">
        <v>0</v>
      </c>
      <c r="S1244" s="118">
        <v>0</v>
      </c>
      <c r="T1244" s="118">
        <v>0</v>
      </c>
      <c r="U1244" s="118">
        <v>0</v>
      </c>
      <c r="V1244" s="118">
        <v>23.2</v>
      </c>
      <c r="W1244" s="118">
        <v>31.8</v>
      </c>
    </row>
    <row r="1245" spans="1:23" ht="13.5" customHeight="1" x14ac:dyDescent="0.25">
      <c r="A1245" s="170">
        <v>0.9375</v>
      </c>
      <c r="B1245" s="118">
        <v>10</v>
      </c>
      <c r="C1245" s="118">
        <v>0</v>
      </c>
      <c r="D1245" s="118">
        <v>0</v>
      </c>
      <c r="E1245" s="118">
        <v>2</v>
      </c>
      <c r="F1245" s="118">
        <v>2</v>
      </c>
      <c r="G1245" s="118">
        <v>4</v>
      </c>
      <c r="H1245" s="118">
        <v>2</v>
      </c>
      <c r="I1245" s="118">
        <v>0</v>
      </c>
      <c r="J1245" s="118">
        <v>0</v>
      </c>
      <c r="K1245" s="118">
        <v>0</v>
      </c>
      <c r="L1245" s="118">
        <v>0</v>
      </c>
      <c r="M1245" s="118">
        <v>0</v>
      </c>
      <c r="N1245" s="118">
        <v>0</v>
      </c>
      <c r="O1245" s="118">
        <v>0</v>
      </c>
      <c r="P1245" s="118">
        <v>0</v>
      </c>
      <c r="Q1245" s="118">
        <v>0</v>
      </c>
      <c r="R1245" s="118">
        <v>0</v>
      </c>
      <c r="S1245" s="118">
        <v>0</v>
      </c>
      <c r="T1245" s="118">
        <v>0</v>
      </c>
      <c r="U1245" s="118">
        <v>0</v>
      </c>
      <c r="V1245" s="118">
        <v>26.1</v>
      </c>
      <c r="W1245" s="118" t="s">
        <v>187</v>
      </c>
    </row>
    <row r="1246" spans="1:23" ht="13.5" customHeight="1" x14ac:dyDescent="0.25">
      <c r="A1246" s="170">
        <v>0.94791666666666696</v>
      </c>
      <c r="B1246" s="118">
        <v>10</v>
      </c>
      <c r="C1246" s="118">
        <v>0</v>
      </c>
      <c r="D1246" s="118">
        <v>2</v>
      </c>
      <c r="E1246" s="118">
        <v>3</v>
      </c>
      <c r="F1246" s="118">
        <v>0</v>
      </c>
      <c r="G1246" s="118">
        <v>5</v>
      </c>
      <c r="H1246" s="118">
        <v>0</v>
      </c>
      <c r="I1246" s="118">
        <v>0</v>
      </c>
      <c r="J1246" s="118">
        <v>0</v>
      </c>
      <c r="K1246" s="118">
        <v>0</v>
      </c>
      <c r="L1246" s="118">
        <v>0</v>
      </c>
      <c r="M1246" s="118">
        <v>0</v>
      </c>
      <c r="N1246" s="118">
        <v>0</v>
      </c>
      <c r="O1246" s="118">
        <v>0</v>
      </c>
      <c r="P1246" s="118">
        <v>0</v>
      </c>
      <c r="Q1246" s="118">
        <v>0</v>
      </c>
      <c r="R1246" s="118">
        <v>0</v>
      </c>
      <c r="S1246" s="118">
        <v>0</v>
      </c>
      <c r="T1246" s="118">
        <v>0</v>
      </c>
      <c r="U1246" s="118">
        <v>0</v>
      </c>
      <c r="V1246" s="118">
        <v>20.8</v>
      </c>
      <c r="W1246" s="118" t="s">
        <v>187</v>
      </c>
    </row>
    <row r="1247" spans="1:23" ht="13.5" customHeight="1" x14ac:dyDescent="0.25">
      <c r="A1247" s="170">
        <v>0.95833333333333304</v>
      </c>
      <c r="B1247" s="118">
        <v>8</v>
      </c>
      <c r="C1247" s="118">
        <v>0</v>
      </c>
      <c r="D1247" s="118">
        <v>0</v>
      </c>
      <c r="E1247" s="118">
        <v>0</v>
      </c>
      <c r="F1247" s="118">
        <v>3</v>
      </c>
      <c r="G1247" s="118">
        <v>3</v>
      </c>
      <c r="H1247" s="118">
        <v>2</v>
      </c>
      <c r="I1247" s="118">
        <v>0</v>
      </c>
      <c r="J1247" s="118">
        <v>0</v>
      </c>
      <c r="K1247" s="118">
        <v>0</v>
      </c>
      <c r="L1247" s="118">
        <v>0</v>
      </c>
      <c r="M1247" s="118">
        <v>0</v>
      </c>
      <c r="N1247" s="118">
        <v>0</v>
      </c>
      <c r="O1247" s="118">
        <v>0</v>
      </c>
      <c r="P1247" s="118">
        <v>0</v>
      </c>
      <c r="Q1247" s="118">
        <v>0</v>
      </c>
      <c r="R1247" s="118">
        <v>0</v>
      </c>
      <c r="S1247" s="118">
        <v>0</v>
      </c>
      <c r="T1247" s="118">
        <v>0</v>
      </c>
      <c r="U1247" s="118">
        <v>0</v>
      </c>
      <c r="V1247" s="118">
        <v>27.8</v>
      </c>
      <c r="W1247" s="118" t="s">
        <v>187</v>
      </c>
    </row>
    <row r="1248" spans="1:23" ht="13.5" customHeight="1" x14ac:dyDescent="0.25">
      <c r="A1248" s="170">
        <v>0.96875</v>
      </c>
      <c r="B1248" s="118">
        <v>7</v>
      </c>
      <c r="C1248" s="118">
        <v>0</v>
      </c>
      <c r="D1248" s="118">
        <v>0</v>
      </c>
      <c r="E1248" s="118">
        <v>1</v>
      </c>
      <c r="F1248" s="118">
        <v>1</v>
      </c>
      <c r="G1248" s="118">
        <v>4</v>
      </c>
      <c r="H1248" s="118">
        <v>1</v>
      </c>
      <c r="I1248" s="118">
        <v>0</v>
      </c>
      <c r="J1248" s="118">
        <v>0</v>
      </c>
      <c r="K1248" s="118">
        <v>0</v>
      </c>
      <c r="L1248" s="118">
        <v>0</v>
      </c>
      <c r="M1248" s="118">
        <v>0</v>
      </c>
      <c r="N1248" s="118">
        <v>0</v>
      </c>
      <c r="O1248" s="118">
        <v>0</v>
      </c>
      <c r="P1248" s="118">
        <v>0</v>
      </c>
      <c r="Q1248" s="118">
        <v>0</v>
      </c>
      <c r="R1248" s="118">
        <v>0</v>
      </c>
      <c r="S1248" s="118">
        <v>0</v>
      </c>
      <c r="T1248" s="118">
        <v>0</v>
      </c>
      <c r="U1248" s="118">
        <v>0</v>
      </c>
      <c r="V1248" s="118">
        <v>26.1</v>
      </c>
      <c r="W1248" s="118" t="s">
        <v>187</v>
      </c>
    </row>
    <row r="1249" spans="1:23" ht="13.5" customHeight="1" x14ac:dyDescent="0.25">
      <c r="A1249" s="170">
        <v>0.97916666666666696</v>
      </c>
      <c r="B1249" s="118">
        <v>2</v>
      </c>
      <c r="C1249" s="118">
        <v>0</v>
      </c>
      <c r="D1249" s="118">
        <v>0</v>
      </c>
      <c r="E1249" s="118">
        <v>2</v>
      </c>
      <c r="F1249" s="118">
        <v>0</v>
      </c>
      <c r="G1249" s="118">
        <v>0</v>
      </c>
      <c r="H1249" s="118">
        <v>0</v>
      </c>
      <c r="I1249" s="118">
        <v>0</v>
      </c>
      <c r="J1249" s="118">
        <v>0</v>
      </c>
      <c r="K1249" s="118">
        <v>0</v>
      </c>
      <c r="L1249" s="118">
        <v>0</v>
      </c>
      <c r="M1249" s="118">
        <v>0</v>
      </c>
      <c r="N1249" s="118">
        <v>0</v>
      </c>
      <c r="O1249" s="118">
        <v>0</v>
      </c>
      <c r="P1249" s="118">
        <v>0</v>
      </c>
      <c r="Q1249" s="118">
        <v>0</v>
      </c>
      <c r="R1249" s="118">
        <v>0</v>
      </c>
      <c r="S1249" s="118">
        <v>0</v>
      </c>
      <c r="T1249" s="118">
        <v>0</v>
      </c>
      <c r="U1249" s="118">
        <v>0</v>
      </c>
      <c r="V1249" s="118">
        <v>18.5</v>
      </c>
      <c r="W1249" s="118" t="s">
        <v>187</v>
      </c>
    </row>
    <row r="1250" spans="1:23" ht="13.5" customHeight="1" thickBot="1" x14ac:dyDescent="0.3">
      <c r="A1250" s="171">
        <v>0.98958333333333304</v>
      </c>
      <c r="B1250" s="120">
        <v>3</v>
      </c>
      <c r="C1250" s="120">
        <v>0</v>
      </c>
      <c r="D1250" s="120">
        <v>0</v>
      </c>
      <c r="E1250" s="120">
        <v>1</v>
      </c>
      <c r="F1250" s="120">
        <v>0</v>
      </c>
      <c r="G1250" s="120">
        <v>1</v>
      </c>
      <c r="H1250" s="120">
        <v>0</v>
      </c>
      <c r="I1250" s="120">
        <v>1</v>
      </c>
      <c r="J1250" s="120">
        <v>0</v>
      </c>
      <c r="K1250" s="120">
        <v>0</v>
      </c>
      <c r="L1250" s="120">
        <v>0</v>
      </c>
      <c r="M1250" s="120">
        <v>0</v>
      </c>
      <c r="N1250" s="120">
        <v>0</v>
      </c>
      <c r="O1250" s="120">
        <v>0</v>
      </c>
      <c r="P1250" s="120">
        <v>0</v>
      </c>
      <c r="Q1250" s="120">
        <v>0</v>
      </c>
      <c r="R1250" s="120">
        <v>0</v>
      </c>
      <c r="S1250" s="120">
        <v>0</v>
      </c>
      <c r="T1250" s="120">
        <v>0</v>
      </c>
      <c r="U1250" s="120">
        <v>0</v>
      </c>
      <c r="V1250" s="120">
        <v>27.5</v>
      </c>
      <c r="W1250" s="120" t="s">
        <v>187</v>
      </c>
    </row>
    <row r="1251" spans="1:23" ht="13.5" customHeight="1" thickTop="1" x14ac:dyDescent="0.25">
      <c r="A1251" s="286" t="s">
        <v>111</v>
      </c>
      <c r="B1251" s="119">
        <f>SUM(B1183:B1230)</f>
        <v>2398</v>
      </c>
      <c r="C1251" s="119">
        <f t="shared" ref="C1251:U1251" si="44">SUM(C1183:C1230)</f>
        <v>31</v>
      </c>
      <c r="D1251" s="119">
        <f t="shared" si="44"/>
        <v>273</v>
      </c>
      <c r="E1251" s="119">
        <f t="shared" si="44"/>
        <v>881</v>
      </c>
      <c r="F1251" s="119">
        <f t="shared" si="44"/>
        <v>954</v>
      </c>
      <c r="G1251" s="119">
        <f t="shared" si="44"/>
        <v>235</v>
      </c>
      <c r="H1251" s="119">
        <f t="shared" si="44"/>
        <v>21</v>
      </c>
      <c r="I1251" s="119">
        <f t="shared" si="44"/>
        <v>1</v>
      </c>
      <c r="J1251" s="119">
        <f t="shared" si="44"/>
        <v>0</v>
      </c>
      <c r="K1251" s="119">
        <f t="shared" si="44"/>
        <v>2</v>
      </c>
      <c r="L1251" s="119">
        <f t="shared" si="44"/>
        <v>0</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19.899999999999999</v>
      </c>
      <c r="W1251" s="119">
        <v>24</v>
      </c>
    </row>
    <row r="1252" spans="1:23" ht="13.5" customHeight="1" x14ac:dyDescent="0.25">
      <c r="A1252" s="287" t="s">
        <v>112</v>
      </c>
      <c r="B1252" s="118">
        <f>SUM(B1179:B1242)</f>
        <v>2731</v>
      </c>
      <c r="C1252" s="118">
        <f t="shared" ref="C1252:U1252" si="45">SUM(C1179:C1242)</f>
        <v>33</v>
      </c>
      <c r="D1252" s="118">
        <f t="shared" si="45"/>
        <v>298</v>
      </c>
      <c r="E1252" s="118">
        <f t="shared" si="45"/>
        <v>964</v>
      </c>
      <c r="F1252" s="118">
        <f t="shared" si="45"/>
        <v>1075</v>
      </c>
      <c r="G1252" s="118">
        <f t="shared" si="45"/>
        <v>318</v>
      </c>
      <c r="H1252" s="118">
        <f t="shared" si="45"/>
        <v>38</v>
      </c>
      <c r="I1252" s="118">
        <f t="shared" si="45"/>
        <v>2</v>
      </c>
      <c r="J1252" s="118">
        <f t="shared" si="45"/>
        <v>1</v>
      </c>
      <c r="K1252" s="118">
        <f t="shared" si="45"/>
        <v>2</v>
      </c>
      <c r="L1252" s="118">
        <f t="shared" si="45"/>
        <v>0</v>
      </c>
      <c r="M1252" s="118">
        <f t="shared" si="45"/>
        <v>0</v>
      </c>
      <c r="N1252" s="118">
        <f t="shared" si="45"/>
        <v>0</v>
      </c>
      <c r="O1252" s="118">
        <f t="shared" si="45"/>
        <v>0</v>
      </c>
      <c r="P1252" s="118">
        <f t="shared" si="45"/>
        <v>0</v>
      </c>
      <c r="Q1252" s="118">
        <f t="shared" si="45"/>
        <v>0</v>
      </c>
      <c r="R1252" s="118">
        <f t="shared" si="45"/>
        <v>0</v>
      </c>
      <c r="S1252" s="118">
        <f t="shared" si="45"/>
        <v>0</v>
      </c>
      <c r="T1252" s="118">
        <f t="shared" si="45"/>
        <v>0</v>
      </c>
      <c r="U1252" s="118">
        <f t="shared" si="45"/>
        <v>0</v>
      </c>
      <c r="V1252" s="118">
        <v>20.2</v>
      </c>
      <c r="W1252" s="118">
        <v>24.6</v>
      </c>
    </row>
    <row r="1253" spans="1:23" ht="13.5" customHeight="1" x14ac:dyDescent="0.25">
      <c r="A1253" s="118" t="s">
        <v>113</v>
      </c>
      <c r="B1253" s="118">
        <f>SUM(B1179:B1250)</f>
        <v>2801</v>
      </c>
      <c r="C1253" s="118">
        <f t="shared" ref="C1253:U1253" si="46">SUM(C1179:C1250)</f>
        <v>33</v>
      </c>
      <c r="D1253" s="118">
        <f t="shared" si="46"/>
        <v>302</v>
      </c>
      <c r="E1253" s="118">
        <f t="shared" si="46"/>
        <v>977</v>
      </c>
      <c r="F1253" s="118">
        <f t="shared" si="46"/>
        <v>1090</v>
      </c>
      <c r="G1253" s="118">
        <f t="shared" si="46"/>
        <v>345</v>
      </c>
      <c r="H1253" s="118">
        <f t="shared" si="46"/>
        <v>46</v>
      </c>
      <c r="I1253" s="118">
        <f t="shared" si="46"/>
        <v>5</v>
      </c>
      <c r="J1253" s="118">
        <f t="shared" si="46"/>
        <v>1</v>
      </c>
      <c r="K1253" s="118">
        <f t="shared" si="46"/>
        <v>2</v>
      </c>
      <c r="L1253" s="118">
        <f t="shared" si="46"/>
        <v>0</v>
      </c>
      <c r="M1253" s="118">
        <f t="shared" si="46"/>
        <v>0</v>
      </c>
      <c r="N1253" s="118">
        <f t="shared" si="46"/>
        <v>0</v>
      </c>
      <c r="O1253" s="118">
        <f t="shared" si="46"/>
        <v>0</v>
      </c>
      <c r="P1253" s="118">
        <f t="shared" si="46"/>
        <v>0</v>
      </c>
      <c r="Q1253" s="118">
        <f t="shared" si="46"/>
        <v>0</v>
      </c>
      <c r="R1253" s="118">
        <f t="shared" si="46"/>
        <v>0</v>
      </c>
      <c r="S1253" s="118">
        <f t="shared" si="46"/>
        <v>0</v>
      </c>
      <c r="T1253" s="118">
        <f t="shared" si="46"/>
        <v>0</v>
      </c>
      <c r="U1253" s="118">
        <f t="shared" si="46"/>
        <v>0</v>
      </c>
      <c r="V1253" s="118">
        <v>20.3</v>
      </c>
      <c r="W1253" s="118">
        <v>24.8</v>
      </c>
    </row>
    <row r="1254" spans="1:23" ht="13.5" customHeight="1" thickBot="1" x14ac:dyDescent="0.3">
      <c r="A1254" s="120" t="s">
        <v>114</v>
      </c>
      <c r="B1254" s="120">
        <f>SUM(B1155:B1250)</f>
        <v>2844</v>
      </c>
      <c r="C1254" s="120">
        <f t="shared" ref="C1254:U1254" si="47">SUM(C1155:C1250)</f>
        <v>33</v>
      </c>
      <c r="D1254" s="120">
        <f t="shared" si="47"/>
        <v>302</v>
      </c>
      <c r="E1254" s="120">
        <f t="shared" si="47"/>
        <v>980</v>
      </c>
      <c r="F1254" s="120">
        <f t="shared" si="47"/>
        <v>1103</v>
      </c>
      <c r="G1254" s="120">
        <f t="shared" si="47"/>
        <v>363</v>
      </c>
      <c r="H1254" s="120">
        <f t="shared" si="47"/>
        <v>53</v>
      </c>
      <c r="I1254" s="120">
        <f t="shared" si="47"/>
        <v>7</v>
      </c>
      <c r="J1254" s="120">
        <f t="shared" si="47"/>
        <v>1</v>
      </c>
      <c r="K1254" s="120">
        <f t="shared" si="47"/>
        <v>2</v>
      </c>
      <c r="L1254" s="120">
        <f t="shared" si="47"/>
        <v>0</v>
      </c>
      <c r="M1254" s="120">
        <f t="shared" si="47"/>
        <v>0</v>
      </c>
      <c r="N1254" s="120">
        <f t="shared" si="47"/>
        <v>0</v>
      </c>
      <c r="O1254" s="120">
        <f t="shared" si="47"/>
        <v>0</v>
      </c>
      <c r="P1254" s="120">
        <f t="shared" si="47"/>
        <v>0</v>
      </c>
      <c r="Q1254" s="120">
        <f t="shared" si="47"/>
        <v>0</v>
      </c>
      <c r="R1254" s="120">
        <f t="shared" si="47"/>
        <v>0</v>
      </c>
      <c r="S1254" s="120">
        <f t="shared" si="47"/>
        <v>0</v>
      </c>
      <c r="T1254" s="120">
        <f t="shared" si="47"/>
        <v>0</v>
      </c>
      <c r="U1254" s="120">
        <f t="shared" si="47"/>
        <v>0</v>
      </c>
      <c r="V1254" s="120">
        <v>20.399999999999999</v>
      </c>
      <c r="W1254" s="120">
        <v>25</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5" t="s">
        <v>90</v>
      </c>
      <c r="C1257" s="556"/>
      <c r="D1257" s="556"/>
      <c r="E1257" s="556"/>
      <c r="F1257" s="556"/>
      <c r="G1257" s="556"/>
      <c r="H1257" s="556"/>
      <c r="I1257" s="556"/>
      <c r="J1257" s="556"/>
      <c r="K1257" s="556"/>
      <c r="L1257" s="556"/>
      <c r="M1257" s="556"/>
      <c r="N1257" s="556"/>
      <c r="O1257" s="556"/>
      <c r="P1257" s="556"/>
      <c r="Q1257" s="556"/>
      <c r="R1257" s="556"/>
      <c r="S1257" s="556"/>
      <c r="T1257" s="556"/>
      <c r="U1257" s="556"/>
      <c r="V1257" s="556"/>
      <c r="W1257" s="557"/>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3</v>
      </c>
      <c r="C1259" s="119">
        <v>0</v>
      </c>
      <c r="D1259" s="119">
        <v>0</v>
      </c>
      <c r="E1259" s="119">
        <v>0</v>
      </c>
      <c r="F1259" s="119">
        <v>1</v>
      </c>
      <c r="G1259" s="119">
        <v>2</v>
      </c>
      <c r="H1259" s="119">
        <v>0</v>
      </c>
      <c r="I1259" s="119">
        <v>0</v>
      </c>
      <c r="J1259" s="119">
        <v>0</v>
      </c>
      <c r="K1259" s="119">
        <v>0</v>
      </c>
      <c r="L1259" s="119">
        <v>0</v>
      </c>
      <c r="M1259" s="119">
        <v>0</v>
      </c>
      <c r="N1259" s="119">
        <v>0</v>
      </c>
      <c r="O1259" s="119">
        <v>0</v>
      </c>
      <c r="P1259" s="119">
        <v>0</v>
      </c>
      <c r="Q1259" s="119">
        <v>0</v>
      </c>
      <c r="R1259" s="119">
        <v>0</v>
      </c>
      <c r="S1259" s="119">
        <v>0</v>
      </c>
      <c r="T1259" s="119">
        <v>0</v>
      </c>
      <c r="U1259" s="119">
        <v>0</v>
      </c>
      <c r="V1259" s="119">
        <v>25.6</v>
      </c>
      <c r="W1259" s="119" t="s">
        <v>187</v>
      </c>
    </row>
    <row r="1260" spans="1:23" ht="13.5" customHeight="1" x14ac:dyDescent="0.25">
      <c r="A1260" s="237">
        <v>1.0416666666666666E-2</v>
      </c>
      <c r="B1260" s="118">
        <v>2</v>
      </c>
      <c r="C1260" s="118">
        <v>0</v>
      </c>
      <c r="D1260" s="118">
        <v>0</v>
      </c>
      <c r="E1260" s="118">
        <v>0</v>
      </c>
      <c r="F1260" s="118">
        <v>2</v>
      </c>
      <c r="G1260" s="118">
        <v>0</v>
      </c>
      <c r="H1260" s="118">
        <v>0</v>
      </c>
      <c r="I1260" s="118">
        <v>0</v>
      </c>
      <c r="J1260" s="118">
        <v>0</v>
      </c>
      <c r="K1260" s="118">
        <v>0</v>
      </c>
      <c r="L1260" s="118">
        <v>0</v>
      </c>
      <c r="M1260" s="118">
        <v>0</v>
      </c>
      <c r="N1260" s="118">
        <v>0</v>
      </c>
      <c r="O1260" s="118">
        <v>0</v>
      </c>
      <c r="P1260" s="118">
        <v>0</v>
      </c>
      <c r="Q1260" s="118">
        <v>0</v>
      </c>
      <c r="R1260" s="118">
        <v>0</v>
      </c>
      <c r="S1260" s="118">
        <v>0</v>
      </c>
      <c r="T1260" s="118">
        <v>0</v>
      </c>
      <c r="U1260" s="118">
        <v>0</v>
      </c>
      <c r="V1260" s="118">
        <v>23.7</v>
      </c>
      <c r="W1260" s="118" t="s">
        <v>187</v>
      </c>
    </row>
    <row r="1261" spans="1:23" ht="13.5" customHeight="1" x14ac:dyDescent="0.25">
      <c r="A1261" s="237">
        <v>2.0833333333333332E-2</v>
      </c>
      <c r="B1261" s="118">
        <v>3</v>
      </c>
      <c r="C1261" s="118">
        <v>0</v>
      </c>
      <c r="D1261" s="118">
        <v>0</v>
      </c>
      <c r="E1261" s="118">
        <v>0</v>
      </c>
      <c r="F1261" s="118">
        <v>1</v>
      </c>
      <c r="G1261" s="118">
        <v>1</v>
      </c>
      <c r="H1261" s="118">
        <v>1</v>
      </c>
      <c r="I1261" s="118">
        <v>0</v>
      </c>
      <c r="J1261" s="118">
        <v>0</v>
      </c>
      <c r="K1261" s="118">
        <v>0</v>
      </c>
      <c r="L1261" s="118">
        <v>0</v>
      </c>
      <c r="M1261" s="118">
        <v>0</v>
      </c>
      <c r="N1261" s="118">
        <v>0</v>
      </c>
      <c r="O1261" s="118">
        <v>0</v>
      </c>
      <c r="P1261" s="118">
        <v>0</v>
      </c>
      <c r="Q1261" s="118">
        <v>0</v>
      </c>
      <c r="R1261" s="118">
        <v>0</v>
      </c>
      <c r="S1261" s="118">
        <v>0</v>
      </c>
      <c r="T1261" s="118">
        <v>0</v>
      </c>
      <c r="U1261" s="118">
        <v>0</v>
      </c>
      <c r="V1261" s="118">
        <v>27.5</v>
      </c>
      <c r="W1261" s="118" t="s">
        <v>187</v>
      </c>
    </row>
    <row r="1262" spans="1:23" ht="13.5" customHeight="1" x14ac:dyDescent="0.25">
      <c r="A1262" s="237">
        <v>3.125E-2</v>
      </c>
      <c r="B1262" s="118">
        <v>2</v>
      </c>
      <c r="C1262" s="118">
        <v>0</v>
      </c>
      <c r="D1262" s="118">
        <v>0</v>
      </c>
      <c r="E1262" s="118">
        <v>0</v>
      </c>
      <c r="F1262" s="118">
        <v>1</v>
      </c>
      <c r="G1262" s="118">
        <v>1</v>
      </c>
      <c r="H1262" s="118">
        <v>0</v>
      </c>
      <c r="I1262" s="118">
        <v>0</v>
      </c>
      <c r="J1262" s="118">
        <v>0</v>
      </c>
      <c r="K1262" s="118">
        <v>0</v>
      </c>
      <c r="L1262" s="118">
        <v>0</v>
      </c>
      <c r="M1262" s="118">
        <v>0</v>
      </c>
      <c r="N1262" s="118">
        <v>0</v>
      </c>
      <c r="O1262" s="118">
        <v>0</v>
      </c>
      <c r="P1262" s="118">
        <v>0</v>
      </c>
      <c r="Q1262" s="118">
        <v>0</v>
      </c>
      <c r="R1262" s="118">
        <v>0</v>
      </c>
      <c r="S1262" s="118">
        <v>0</v>
      </c>
      <c r="T1262" s="118">
        <v>0</v>
      </c>
      <c r="U1262" s="118">
        <v>0</v>
      </c>
      <c r="V1262" s="118">
        <v>25.6</v>
      </c>
      <c r="W1262" s="118" t="s">
        <v>187</v>
      </c>
    </row>
    <row r="1263" spans="1:23" ht="13.5" customHeight="1" x14ac:dyDescent="0.25">
      <c r="A1263" s="237">
        <v>4.1666666666666664E-2</v>
      </c>
      <c r="B1263" s="118">
        <v>3</v>
      </c>
      <c r="C1263" s="118">
        <v>0</v>
      </c>
      <c r="D1263" s="118">
        <v>0</v>
      </c>
      <c r="E1263" s="118">
        <v>0</v>
      </c>
      <c r="F1263" s="118">
        <v>2</v>
      </c>
      <c r="G1263" s="118">
        <v>1</v>
      </c>
      <c r="H1263" s="118">
        <v>0</v>
      </c>
      <c r="I1263" s="118">
        <v>0</v>
      </c>
      <c r="J1263" s="118">
        <v>0</v>
      </c>
      <c r="K1263" s="118">
        <v>0</v>
      </c>
      <c r="L1263" s="118">
        <v>0</v>
      </c>
      <c r="M1263" s="118">
        <v>0</v>
      </c>
      <c r="N1263" s="118">
        <v>0</v>
      </c>
      <c r="O1263" s="118">
        <v>0</v>
      </c>
      <c r="P1263" s="118">
        <v>0</v>
      </c>
      <c r="Q1263" s="118">
        <v>0</v>
      </c>
      <c r="R1263" s="118">
        <v>0</v>
      </c>
      <c r="S1263" s="118">
        <v>0</v>
      </c>
      <c r="T1263" s="118">
        <v>0</v>
      </c>
      <c r="U1263" s="118">
        <v>0</v>
      </c>
      <c r="V1263" s="118">
        <v>24.4</v>
      </c>
      <c r="W1263" s="118" t="s">
        <v>187</v>
      </c>
    </row>
    <row r="1264" spans="1:23" ht="13.5" customHeight="1" x14ac:dyDescent="0.25">
      <c r="A1264" s="237">
        <v>5.2083333333333336E-2</v>
      </c>
      <c r="B1264" s="118">
        <v>3</v>
      </c>
      <c r="C1264" s="118">
        <v>0</v>
      </c>
      <c r="D1264" s="118">
        <v>0</v>
      </c>
      <c r="E1264" s="118">
        <v>1</v>
      </c>
      <c r="F1264" s="118">
        <v>1</v>
      </c>
      <c r="G1264" s="118">
        <v>1</v>
      </c>
      <c r="H1264" s="118">
        <v>0</v>
      </c>
      <c r="I1264" s="118">
        <v>0</v>
      </c>
      <c r="J1264" s="118">
        <v>0</v>
      </c>
      <c r="K1264" s="118">
        <v>0</v>
      </c>
      <c r="L1264" s="118">
        <v>0</v>
      </c>
      <c r="M1264" s="118">
        <v>0</v>
      </c>
      <c r="N1264" s="118">
        <v>0</v>
      </c>
      <c r="O1264" s="118">
        <v>0</v>
      </c>
      <c r="P1264" s="118">
        <v>0</v>
      </c>
      <c r="Q1264" s="118">
        <v>0</v>
      </c>
      <c r="R1264" s="118">
        <v>0</v>
      </c>
      <c r="S1264" s="118">
        <v>0</v>
      </c>
      <c r="T1264" s="118">
        <v>0</v>
      </c>
      <c r="U1264" s="118">
        <v>0</v>
      </c>
      <c r="V1264" s="118">
        <v>22.2</v>
      </c>
      <c r="W1264" s="118" t="s">
        <v>187</v>
      </c>
    </row>
    <row r="1265" spans="1:23" ht="13.5" customHeight="1" x14ac:dyDescent="0.25">
      <c r="A1265" s="237">
        <v>6.25E-2</v>
      </c>
      <c r="B1265" s="118">
        <v>2</v>
      </c>
      <c r="C1265" s="118">
        <v>0</v>
      </c>
      <c r="D1265" s="118">
        <v>0</v>
      </c>
      <c r="E1265" s="118">
        <v>0</v>
      </c>
      <c r="F1265" s="118">
        <v>0</v>
      </c>
      <c r="G1265" s="118">
        <v>2</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28.3</v>
      </c>
      <c r="W1265" s="118" t="s">
        <v>187</v>
      </c>
    </row>
    <row r="1266" spans="1:23" ht="13.5" customHeight="1" x14ac:dyDescent="0.25">
      <c r="A1266" s="237">
        <v>7.2916666666666699E-2</v>
      </c>
      <c r="B1266" s="118">
        <v>5</v>
      </c>
      <c r="C1266" s="118">
        <v>0</v>
      </c>
      <c r="D1266" s="118">
        <v>1</v>
      </c>
      <c r="E1266" s="118">
        <v>1</v>
      </c>
      <c r="F1266" s="118">
        <v>1</v>
      </c>
      <c r="G1266" s="118">
        <v>1</v>
      </c>
      <c r="H1266" s="118">
        <v>1</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21.6</v>
      </c>
      <c r="W1266" s="118" t="s">
        <v>187</v>
      </c>
    </row>
    <row r="1267" spans="1:23" ht="13.5" customHeight="1" x14ac:dyDescent="0.25">
      <c r="A1267" s="237">
        <v>8.3333333333333301E-2</v>
      </c>
      <c r="B1267" s="118">
        <v>2</v>
      </c>
      <c r="C1267" s="118">
        <v>0</v>
      </c>
      <c r="D1267" s="118">
        <v>0</v>
      </c>
      <c r="E1267" s="118">
        <v>0</v>
      </c>
      <c r="F1267" s="118">
        <v>2</v>
      </c>
      <c r="G1267" s="118">
        <v>0</v>
      </c>
      <c r="H1267" s="118">
        <v>0</v>
      </c>
      <c r="I1267" s="118">
        <v>0</v>
      </c>
      <c r="J1267" s="118">
        <v>0</v>
      </c>
      <c r="K1267" s="118">
        <v>0</v>
      </c>
      <c r="L1267" s="118">
        <v>0</v>
      </c>
      <c r="M1267" s="118">
        <v>0</v>
      </c>
      <c r="N1267" s="118">
        <v>0</v>
      </c>
      <c r="O1267" s="118">
        <v>0</v>
      </c>
      <c r="P1267" s="118">
        <v>0</v>
      </c>
      <c r="Q1267" s="118">
        <v>0</v>
      </c>
      <c r="R1267" s="118">
        <v>0</v>
      </c>
      <c r="S1267" s="118">
        <v>0</v>
      </c>
      <c r="T1267" s="118">
        <v>0</v>
      </c>
      <c r="U1267" s="118">
        <v>0</v>
      </c>
      <c r="V1267" s="118">
        <v>24.2</v>
      </c>
      <c r="W1267" s="118" t="s">
        <v>187</v>
      </c>
    </row>
    <row r="1268" spans="1:23" ht="13.5" customHeight="1" x14ac:dyDescent="0.25">
      <c r="A1268" s="237">
        <v>9.375E-2</v>
      </c>
      <c r="B1268" s="118">
        <v>1</v>
      </c>
      <c r="C1268" s="118">
        <v>0</v>
      </c>
      <c r="D1268" s="118">
        <v>0</v>
      </c>
      <c r="E1268" s="118">
        <v>0</v>
      </c>
      <c r="F1268" s="118">
        <v>0</v>
      </c>
      <c r="G1268" s="118">
        <v>0</v>
      </c>
      <c r="H1268" s="118">
        <v>1</v>
      </c>
      <c r="I1268" s="118">
        <v>0</v>
      </c>
      <c r="J1268" s="118">
        <v>0</v>
      </c>
      <c r="K1268" s="118">
        <v>0</v>
      </c>
      <c r="L1268" s="118">
        <v>0</v>
      </c>
      <c r="M1268" s="118">
        <v>0</v>
      </c>
      <c r="N1268" s="118">
        <v>0</v>
      </c>
      <c r="O1268" s="118">
        <v>0</v>
      </c>
      <c r="P1268" s="118">
        <v>0</v>
      </c>
      <c r="Q1268" s="118">
        <v>0</v>
      </c>
      <c r="R1268" s="118">
        <v>0</v>
      </c>
      <c r="S1268" s="118">
        <v>0</v>
      </c>
      <c r="T1268" s="118">
        <v>0</v>
      </c>
      <c r="U1268" s="118">
        <v>0</v>
      </c>
      <c r="V1268" s="118">
        <v>33.5</v>
      </c>
      <c r="W1268" s="118" t="s">
        <v>187</v>
      </c>
    </row>
    <row r="1269" spans="1:23" ht="13.5" customHeight="1" x14ac:dyDescent="0.25">
      <c r="A1269" s="237">
        <v>0.104166666666667</v>
      </c>
      <c r="B1269" s="118">
        <v>1</v>
      </c>
      <c r="C1269" s="118">
        <v>0</v>
      </c>
      <c r="D1269" s="118">
        <v>0</v>
      </c>
      <c r="E1269" s="118">
        <v>0</v>
      </c>
      <c r="F1269" s="118">
        <v>0</v>
      </c>
      <c r="G1269" s="118">
        <v>0</v>
      </c>
      <c r="H1269" s="118">
        <v>0</v>
      </c>
      <c r="I1269" s="118">
        <v>1</v>
      </c>
      <c r="J1269" s="118">
        <v>0</v>
      </c>
      <c r="K1269" s="118">
        <v>0</v>
      </c>
      <c r="L1269" s="118">
        <v>0</v>
      </c>
      <c r="M1269" s="118">
        <v>0</v>
      </c>
      <c r="N1269" s="118">
        <v>0</v>
      </c>
      <c r="O1269" s="118">
        <v>0</v>
      </c>
      <c r="P1269" s="118">
        <v>0</v>
      </c>
      <c r="Q1269" s="118">
        <v>0</v>
      </c>
      <c r="R1269" s="118">
        <v>0</v>
      </c>
      <c r="S1269" s="118">
        <v>0</v>
      </c>
      <c r="T1269" s="118">
        <v>0</v>
      </c>
      <c r="U1269" s="118">
        <v>0</v>
      </c>
      <c r="V1269" s="118">
        <v>35.4</v>
      </c>
      <c r="W1269" s="118" t="s">
        <v>187</v>
      </c>
    </row>
    <row r="1270" spans="1:23" ht="13.5" customHeight="1" x14ac:dyDescent="0.25">
      <c r="A1270" s="237">
        <v>0.114583333333333</v>
      </c>
      <c r="B1270" s="118">
        <v>2</v>
      </c>
      <c r="C1270" s="118">
        <v>0</v>
      </c>
      <c r="D1270" s="118">
        <v>0</v>
      </c>
      <c r="E1270" s="118">
        <v>0</v>
      </c>
      <c r="F1270" s="118">
        <v>0</v>
      </c>
      <c r="G1270" s="118">
        <v>0</v>
      </c>
      <c r="H1270" s="118">
        <v>1</v>
      </c>
      <c r="I1270" s="118">
        <v>1</v>
      </c>
      <c r="J1270" s="118">
        <v>0</v>
      </c>
      <c r="K1270" s="118">
        <v>0</v>
      </c>
      <c r="L1270" s="118">
        <v>0</v>
      </c>
      <c r="M1270" s="118">
        <v>0</v>
      </c>
      <c r="N1270" s="118">
        <v>0</v>
      </c>
      <c r="O1270" s="118">
        <v>0</v>
      </c>
      <c r="P1270" s="118">
        <v>0</v>
      </c>
      <c r="Q1270" s="118">
        <v>0</v>
      </c>
      <c r="R1270" s="118">
        <v>0</v>
      </c>
      <c r="S1270" s="118">
        <v>0</v>
      </c>
      <c r="T1270" s="118">
        <v>0</v>
      </c>
      <c r="U1270" s="118">
        <v>0</v>
      </c>
      <c r="V1270" s="118">
        <v>34.299999999999997</v>
      </c>
      <c r="W1270" s="118" t="s">
        <v>187</v>
      </c>
    </row>
    <row r="1271" spans="1:23" ht="13.5" customHeight="1" x14ac:dyDescent="0.25">
      <c r="A1271" s="237">
        <v>0.125</v>
      </c>
      <c r="B1271" s="118">
        <v>0</v>
      </c>
      <c r="C1271" s="118">
        <v>0</v>
      </c>
      <c r="D1271" s="118">
        <v>0</v>
      </c>
      <c r="E1271" s="118">
        <v>0</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t="s">
        <v>187</v>
      </c>
      <c r="W1271" s="118" t="s">
        <v>187</v>
      </c>
    </row>
    <row r="1272" spans="1:23" ht="13.5" customHeight="1" x14ac:dyDescent="0.25">
      <c r="A1272" s="237">
        <v>0.13541666666666699</v>
      </c>
      <c r="B1272" s="118">
        <v>2</v>
      </c>
      <c r="C1272" s="118">
        <v>0</v>
      </c>
      <c r="D1272" s="118">
        <v>0</v>
      </c>
      <c r="E1272" s="118">
        <v>0</v>
      </c>
      <c r="F1272" s="118">
        <v>0</v>
      </c>
      <c r="G1272" s="118">
        <v>1</v>
      </c>
      <c r="H1272" s="118">
        <v>1</v>
      </c>
      <c r="I1272" s="118">
        <v>0</v>
      </c>
      <c r="J1272" s="118">
        <v>0</v>
      </c>
      <c r="K1272" s="118">
        <v>0</v>
      </c>
      <c r="L1272" s="118">
        <v>0</v>
      </c>
      <c r="M1272" s="118">
        <v>0</v>
      </c>
      <c r="N1272" s="118">
        <v>0</v>
      </c>
      <c r="O1272" s="118">
        <v>0</v>
      </c>
      <c r="P1272" s="118">
        <v>0</v>
      </c>
      <c r="Q1272" s="118">
        <v>0</v>
      </c>
      <c r="R1272" s="118">
        <v>0</v>
      </c>
      <c r="S1272" s="118">
        <v>0</v>
      </c>
      <c r="T1272" s="118">
        <v>0</v>
      </c>
      <c r="U1272" s="118">
        <v>0</v>
      </c>
      <c r="V1272" s="118">
        <v>30.4</v>
      </c>
      <c r="W1272" s="118" t="s">
        <v>187</v>
      </c>
    </row>
    <row r="1273" spans="1:23" ht="13.5" customHeight="1" x14ac:dyDescent="0.25">
      <c r="A1273" s="237">
        <v>0.14583333333333301</v>
      </c>
      <c r="B1273" s="118">
        <v>1</v>
      </c>
      <c r="C1273" s="118">
        <v>0</v>
      </c>
      <c r="D1273" s="118">
        <v>0</v>
      </c>
      <c r="E1273" s="118">
        <v>0</v>
      </c>
      <c r="F1273" s="118">
        <v>0</v>
      </c>
      <c r="G1273" s="118">
        <v>0</v>
      </c>
      <c r="H1273" s="118">
        <v>0</v>
      </c>
      <c r="I1273" s="118">
        <v>0</v>
      </c>
      <c r="J1273" s="118">
        <v>1</v>
      </c>
      <c r="K1273" s="118">
        <v>0</v>
      </c>
      <c r="L1273" s="118">
        <v>0</v>
      </c>
      <c r="M1273" s="118">
        <v>0</v>
      </c>
      <c r="N1273" s="118">
        <v>0</v>
      </c>
      <c r="O1273" s="118">
        <v>0</v>
      </c>
      <c r="P1273" s="118">
        <v>0</v>
      </c>
      <c r="Q1273" s="118">
        <v>0</v>
      </c>
      <c r="R1273" s="118">
        <v>0</v>
      </c>
      <c r="S1273" s="118">
        <v>0</v>
      </c>
      <c r="T1273" s="118">
        <v>0</v>
      </c>
      <c r="U1273" s="118">
        <v>0</v>
      </c>
      <c r="V1273" s="118">
        <v>41.6</v>
      </c>
      <c r="W1273" s="118" t="s">
        <v>187</v>
      </c>
    </row>
    <row r="1274" spans="1:23" ht="13.5" customHeight="1" x14ac:dyDescent="0.25">
      <c r="A1274" s="237">
        <v>0.15625</v>
      </c>
      <c r="B1274" s="118">
        <v>1</v>
      </c>
      <c r="C1274" s="118">
        <v>0</v>
      </c>
      <c r="D1274" s="118">
        <v>0</v>
      </c>
      <c r="E1274" s="118">
        <v>0</v>
      </c>
      <c r="F1274" s="118">
        <v>1</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v>24.1</v>
      </c>
      <c r="W1274" s="118" t="s">
        <v>187</v>
      </c>
    </row>
    <row r="1275" spans="1:23" ht="13.5" customHeight="1" x14ac:dyDescent="0.25">
      <c r="A1275" s="237">
        <v>0.16666666666666699</v>
      </c>
      <c r="B1275" s="118">
        <v>5</v>
      </c>
      <c r="C1275" s="118">
        <v>0</v>
      </c>
      <c r="D1275" s="118">
        <v>0</v>
      </c>
      <c r="E1275" s="118">
        <v>0</v>
      </c>
      <c r="F1275" s="118">
        <v>1</v>
      </c>
      <c r="G1275" s="118">
        <v>1</v>
      </c>
      <c r="H1275" s="118">
        <v>3</v>
      </c>
      <c r="I1275" s="118">
        <v>0</v>
      </c>
      <c r="J1275" s="118">
        <v>0</v>
      </c>
      <c r="K1275" s="118">
        <v>0</v>
      </c>
      <c r="L1275" s="118">
        <v>0</v>
      </c>
      <c r="M1275" s="118">
        <v>0</v>
      </c>
      <c r="N1275" s="118">
        <v>0</v>
      </c>
      <c r="O1275" s="118">
        <v>0</v>
      </c>
      <c r="P1275" s="118">
        <v>0</v>
      </c>
      <c r="Q1275" s="118">
        <v>0</v>
      </c>
      <c r="R1275" s="118">
        <v>0</v>
      </c>
      <c r="S1275" s="118">
        <v>0</v>
      </c>
      <c r="T1275" s="118">
        <v>0</v>
      </c>
      <c r="U1275" s="118">
        <v>0</v>
      </c>
      <c r="V1275" s="118">
        <v>29.3</v>
      </c>
      <c r="W1275" s="118" t="s">
        <v>187</v>
      </c>
    </row>
    <row r="1276" spans="1:23" ht="13.5" customHeight="1" x14ac:dyDescent="0.25">
      <c r="A1276" s="237">
        <v>0.17708333333333301</v>
      </c>
      <c r="B1276" s="118">
        <v>2</v>
      </c>
      <c r="C1276" s="118">
        <v>0</v>
      </c>
      <c r="D1276" s="118">
        <v>1</v>
      </c>
      <c r="E1276" s="118">
        <v>0</v>
      </c>
      <c r="F1276" s="118">
        <v>0</v>
      </c>
      <c r="G1276" s="118">
        <v>0</v>
      </c>
      <c r="H1276" s="118">
        <v>1</v>
      </c>
      <c r="I1276" s="118">
        <v>0</v>
      </c>
      <c r="J1276" s="118">
        <v>0</v>
      </c>
      <c r="K1276" s="118">
        <v>0</v>
      </c>
      <c r="L1276" s="118">
        <v>0</v>
      </c>
      <c r="M1276" s="118">
        <v>0</v>
      </c>
      <c r="N1276" s="118">
        <v>0</v>
      </c>
      <c r="O1276" s="118">
        <v>0</v>
      </c>
      <c r="P1276" s="118">
        <v>0</v>
      </c>
      <c r="Q1276" s="118">
        <v>0</v>
      </c>
      <c r="R1276" s="118">
        <v>0</v>
      </c>
      <c r="S1276" s="118">
        <v>0</v>
      </c>
      <c r="T1276" s="118">
        <v>0</v>
      </c>
      <c r="U1276" s="118">
        <v>0</v>
      </c>
      <c r="V1276" s="118">
        <v>22.9</v>
      </c>
      <c r="W1276" s="118" t="s">
        <v>187</v>
      </c>
    </row>
    <row r="1277" spans="1:23" ht="13.5" customHeight="1" x14ac:dyDescent="0.25">
      <c r="A1277" s="237">
        <v>0.1875</v>
      </c>
      <c r="B1277" s="118">
        <v>0</v>
      </c>
      <c r="C1277" s="118">
        <v>0</v>
      </c>
      <c r="D1277" s="118">
        <v>0</v>
      </c>
      <c r="E1277" s="118">
        <v>0</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t="s">
        <v>187</v>
      </c>
      <c r="W1277" s="118" t="s">
        <v>187</v>
      </c>
    </row>
    <row r="1278" spans="1:23" ht="13.5" customHeight="1" x14ac:dyDescent="0.25">
      <c r="A1278" s="237">
        <v>0.19791666666666699</v>
      </c>
      <c r="B1278" s="118">
        <v>2</v>
      </c>
      <c r="C1278" s="118">
        <v>0</v>
      </c>
      <c r="D1278" s="118">
        <v>0</v>
      </c>
      <c r="E1278" s="118">
        <v>0</v>
      </c>
      <c r="F1278" s="118">
        <v>0</v>
      </c>
      <c r="G1278" s="118">
        <v>2</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v>27.1</v>
      </c>
      <c r="W1278" s="118" t="s">
        <v>187</v>
      </c>
    </row>
    <row r="1279" spans="1:23" ht="13.5" customHeight="1" x14ac:dyDescent="0.25">
      <c r="A1279" s="237">
        <v>0.20833333333333301</v>
      </c>
      <c r="B1279" s="118">
        <v>2</v>
      </c>
      <c r="C1279" s="118">
        <v>0</v>
      </c>
      <c r="D1279" s="118">
        <v>0</v>
      </c>
      <c r="E1279" s="118">
        <v>0</v>
      </c>
      <c r="F1279" s="118">
        <v>0</v>
      </c>
      <c r="G1279" s="118">
        <v>1</v>
      </c>
      <c r="H1279" s="118">
        <v>1</v>
      </c>
      <c r="I1279" s="118">
        <v>0</v>
      </c>
      <c r="J1279" s="118">
        <v>0</v>
      </c>
      <c r="K1279" s="118">
        <v>0</v>
      </c>
      <c r="L1279" s="118">
        <v>0</v>
      </c>
      <c r="M1279" s="118">
        <v>0</v>
      </c>
      <c r="N1279" s="118">
        <v>0</v>
      </c>
      <c r="O1279" s="118">
        <v>0</v>
      </c>
      <c r="P1279" s="118">
        <v>0</v>
      </c>
      <c r="Q1279" s="118">
        <v>0</v>
      </c>
      <c r="R1279" s="118">
        <v>0</v>
      </c>
      <c r="S1279" s="118">
        <v>0</v>
      </c>
      <c r="T1279" s="118">
        <v>0</v>
      </c>
      <c r="U1279" s="118">
        <v>0</v>
      </c>
      <c r="V1279" s="118">
        <v>30.8</v>
      </c>
      <c r="W1279" s="118" t="s">
        <v>187</v>
      </c>
    </row>
    <row r="1280" spans="1:23" ht="13.5" customHeight="1" x14ac:dyDescent="0.25">
      <c r="A1280" s="237">
        <v>0.21875</v>
      </c>
      <c r="B1280" s="118">
        <v>2</v>
      </c>
      <c r="C1280" s="118">
        <v>0</v>
      </c>
      <c r="D1280" s="118">
        <v>0</v>
      </c>
      <c r="E1280" s="118">
        <v>0</v>
      </c>
      <c r="F1280" s="118">
        <v>0</v>
      </c>
      <c r="G1280" s="118">
        <v>0</v>
      </c>
      <c r="H1280" s="118">
        <v>0</v>
      </c>
      <c r="I1280" s="118">
        <v>2</v>
      </c>
      <c r="J1280" s="118">
        <v>0</v>
      </c>
      <c r="K1280" s="118">
        <v>0</v>
      </c>
      <c r="L1280" s="118">
        <v>0</v>
      </c>
      <c r="M1280" s="118">
        <v>0</v>
      </c>
      <c r="N1280" s="118">
        <v>0</v>
      </c>
      <c r="O1280" s="118">
        <v>0</v>
      </c>
      <c r="P1280" s="118">
        <v>0</v>
      </c>
      <c r="Q1280" s="118">
        <v>0</v>
      </c>
      <c r="R1280" s="118">
        <v>0</v>
      </c>
      <c r="S1280" s="118">
        <v>0</v>
      </c>
      <c r="T1280" s="118">
        <v>0</v>
      </c>
      <c r="U1280" s="118">
        <v>0</v>
      </c>
      <c r="V1280" s="118">
        <v>36</v>
      </c>
      <c r="W1280" s="118" t="s">
        <v>187</v>
      </c>
    </row>
    <row r="1281" spans="1:23" ht="13.5" customHeight="1" x14ac:dyDescent="0.25">
      <c r="A1281" s="237">
        <v>0.22916666666666699</v>
      </c>
      <c r="B1281" s="118">
        <v>3</v>
      </c>
      <c r="C1281" s="118">
        <v>0</v>
      </c>
      <c r="D1281" s="118">
        <v>0</v>
      </c>
      <c r="E1281" s="118">
        <v>0</v>
      </c>
      <c r="F1281" s="118">
        <v>0</v>
      </c>
      <c r="G1281" s="118">
        <v>1</v>
      </c>
      <c r="H1281" s="118">
        <v>2</v>
      </c>
      <c r="I1281" s="118">
        <v>0</v>
      </c>
      <c r="J1281" s="118">
        <v>0</v>
      </c>
      <c r="K1281" s="118">
        <v>0</v>
      </c>
      <c r="L1281" s="118">
        <v>0</v>
      </c>
      <c r="M1281" s="118">
        <v>0</v>
      </c>
      <c r="N1281" s="118">
        <v>0</v>
      </c>
      <c r="O1281" s="118">
        <v>0</v>
      </c>
      <c r="P1281" s="118">
        <v>0</v>
      </c>
      <c r="Q1281" s="118">
        <v>0</v>
      </c>
      <c r="R1281" s="118">
        <v>0</v>
      </c>
      <c r="S1281" s="118">
        <v>0</v>
      </c>
      <c r="T1281" s="118">
        <v>0</v>
      </c>
      <c r="U1281" s="118">
        <v>0</v>
      </c>
      <c r="V1281" s="118">
        <v>29.9</v>
      </c>
      <c r="W1281" s="118" t="s">
        <v>187</v>
      </c>
    </row>
    <row r="1282" spans="1:23" ht="13.5" customHeight="1" x14ac:dyDescent="0.25">
      <c r="A1282" s="237">
        <v>0.23958333333333301</v>
      </c>
      <c r="B1282" s="118">
        <v>4</v>
      </c>
      <c r="C1282" s="118">
        <v>0</v>
      </c>
      <c r="D1282" s="118">
        <v>0</v>
      </c>
      <c r="E1282" s="118">
        <v>0</v>
      </c>
      <c r="F1282" s="118">
        <v>3</v>
      </c>
      <c r="G1282" s="118">
        <v>0</v>
      </c>
      <c r="H1282" s="118">
        <v>1</v>
      </c>
      <c r="I1282" s="118">
        <v>0</v>
      </c>
      <c r="J1282" s="118">
        <v>0</v>
      </c>
      <c r="K1282" s="118">
        <v>0</v>
      </c>
      <c r="L1282" s="118">
        <v>0</v>
      </c>
      <c r="M1282" s="118">
        <v>0</v>
      </c>
      <c r="N1282" s="118">
        <v>0</v>
      </c>
      <c r="O1282" s="118">
        <v>0</v>
      </c>
      <c r="P1282" s="118">
        <v>0</v>
      </c>
      <c r="Q1282" s="118">
        <v>0</v>
      </c>
      <c r="R1282" s="118">
        <v>0</v>
      </c>
      <c r="S1282" s="118">
        <v>0</v>
      </c>
      <c r="T1282" s="118">
        <v>0</v>
      </c>
      <c r="U1282" s="118">
        <v>0</v>
      </c>
      <c r="V1282" s="118">
        <v>25.1</v>
      </c>
      <c r="W1282" s="118" t="s">
        <v>187</v>
      </c>
    </row>
    <row r="1283" spans="1:23" ht="13.5" customHeight="1" x14ac:dyDescent="0.25">
      <c r="A1283" s="237">
        <v>0.25</v>
      </c>
      <c r="B1283" s="118">
        <v>2</v>
      </c>
      <c r="C1283" s="118">
        <v>0</v>
      </c>
      <c r="D1283" s="118">
        <v>0</v>
      </c>
      <c r="E1283" s="118">
        <v>0</v>
      </c>
      <c r="F1283" s="118">
        <v>0</v>
      </c>
      <c r="G1283" s="118">
        <v>1</v>
      </c>
      <c r="H1283" s="118">
        <v>0</v>
      </c>
      <c r="I1283" s="118">
        <v>1</v>
      </c>
      <c r="J1283" s="118">
        <v>0</v>
      </c>
      <c r="K1283" s="118">
        <v>0</v>
      </c>
      <c r="L1283" s="118">
        <v>0</v>
      </c>
      <c r="M1283" s="118">
        <v>0</v>
      </c>
      <c r="N1283" s="118">
        <v>0</v>
      </c>
      <c r="O1283" s="118">
        <v>0</v>
      </c>
      <c r="P1283" s="118">
        <v>0</v>
      </c>
      <c r="Q1283" s="118">
        <v>0</v>
      </c>
      <c r="R1283" s="118">
        <v>0</v>
      </c>
      <c r="S1283" s="118">
        <v>0</v>
      </c>
      <c r="T1283" s="118">
        <v>0</v>
      </c>
      <c r="U1283" s="118">
        <v>0</v>
      </c>
      <c r="V1283" s="118">
        <v>31.3</v>
      </c>
      <c r="W1283" s="118" t="s">
        <v>187</v>
      </c>
    </row>
    <row r="1284" spans="1:23" ht="13.5" customHeight="1" x14ac:dyDescent="0.25">
      <c r="A1284" s="237">
        <v>0.26041666666666702</v>
      </c>
      <c r="B1284" s="118">
        <v>4</v>
      </c>
      <c r="C1284" s="118">
        <v>0</v>
      </c>
      <c r="D1284" s="118">
        <v>0</v>
      </c>
      <c r="E1284" s="118">
        <v>2</v>
      </c>
      <c r="F1284" s="118">
        <v>0</v>
      </c>
      <c r="G1284" s="118">
        <v>2</v>
      </c>
      <c r="H1284" s="118">
        <v>0</v>
      </c>
      <c r="I1284" s="118">
        <v>0</v>
      </c>
      <c r="J1284" s="118">
        <v>0</v>
      </c>
      <c r="K1284" s="118">
        <v>0</v>
      </c>
      <c r="L1284" s="118">
        <v>0</v>
      </c>
      <c r="M1284" s="118">
        <v>0</v>
      </c>
      <c r="N1284" s="118">
        <v>0</v>
      </c>
      <c r="O1284" s="118">
        <v>0</v>
      </c>
      <c r="P1284" s="118">
        <v>0</v>
      </c>
      <c r="Q1284" s="118">
        <v>0</v>
      </c>
      <c r="R1284" s="118">
        <v>0</v>
      </c>
      <c r="S1284" s="118">
        <v>0</v>
      </c>
      <c r="T1284" s="118">
        <v>0</v>
      </c>
      <c r="U1284" s="118">
        <v>0</v>
      </c>
      <c r="V1284" s="118">
        <v>21.5</v>
      </c>
      <c r="W1284" s="118" t="s">
        <v>187</v>
      </c>
    </row>
    <row r="1285" spans="1:23" ht="13.5" customHeight="1" x14ac:dyDescent="0.25">
      <c r="A1285" s="237">
        <v>0.27083333333333298</v>
      </c>
      <c r="B1285" s="118">
        <v>9</v>
      </c>
      <c r="C1285" s="118">
        <v>0</v>
      </c>
      <c r="D1285" s="118">
        <v>0</v>
      </c>
      <c r="E1285" s="118">
        <v>1</v>
      </c>
      <c r="F1285" s="118">
        <v>1</v>
      </c>
      <c r="G1285" s="118">
        <v>6</v>
      </c>
      <c r="H1285" s="118">
        <v>0</v>
      </c>
      <c r="I1285" s="118">
        <v>1</v>
      </c>
      <c r="J1285" s="118">
        <v>0</v>
      </c>
      <c r="K1285" s="118">
        <v>0</v>
      </c>
      <c r="L1285" s="118">
        <v>0</v>
      </c>
      <c r="M1285" s="118">
        <v>0</v>
      </c>
      <c r="N1285" s="118">
        <v>0</v>
      </c>
      <c r="O1285" s="118">
        <v>0</v>
      </c>
      <c r="P1285" s="118">
        <v>0</v>
      </c>
      <c r="Q1285" s="118">
        <v>0</v>
      </c>
      <c r="R1285" s="118">
        <v>0</v>
      </c>
      <c r="S1285" s="118">
        <v>0</v>
      </c>
      <c r="T1285" s="118">
        <v>0</v>
      </c>
      <c r="U1285" s="118">
        <v>0</v>
      </c>
      <c r="V1285" s="118">
        <v>27.2</v>
      </c>
      <c r="W1285" s="118" t="s">
        <v>187</v>
      </c>
    </row>
    <row r="1286" spans="1:23" ht="13.5" customHeight="1" x14ac:dyDescent="0.25">
      <c r="A1286" s="237">
        <v>0.28125</v>
      </c>
      <c r="B1286" s="118">
        <v>8</v>
      </c>
      <c r="C1286" s="118">
        <v>0</v>
      </c>
      <c r="D1286" s="118">
        <v>0</v>
      </c>
      <c r="E1286" s="118">
        <v>0</v>
      </c>
      <c r="F1286" s="118">
        <v>2</v>
      </c>
      <c r="G1286" s="118">
        <v>5</v>
      </c>
      <c r="H1286" s="118">
        <v>1</v>
      </c>
      <c r="I1286" s="118">
        <v>0</v>
      </c>
      <c r="J1286" s="118">
        <v>0</v>
      </c>
      <c r="K1286" s="118">
        <v>0</v>
      </c>
      <c r="L1286" s="118">
        <v>0</v>
      </c>
      <c r="M1286" s="118">
        <v>0</v>
      </c>
      <c r="N1286" s="118">
        <v>0</v>
      </c>
      <c r="O1286" s="118">
        <v>0</v>
      </c>
      <c r="P1286" s="118">
        <v>0</v>
      </c>
      <c r="Q1286" s="118">
        <v>0</v>
      </c>
      <c r="R1286" s="118">
        <v>0</v>
      </c>
      <c r="S1286" s="118">
        <v>0</v>
      </c>
      <c r="T1286" s="118">
        <v>0</v>
      </c>
      <c r="U1286" s="118">
        <v>0</v>
      </c>
      <c r="V1286" s="118">
        <v>27.5</v>
      </c>
      <c r="W1286" s="118" t="s">
        <v>187</v>
      </c>
    </row>
    <row r="1287" spans="1:23" ht="13.5" customHeight="1" x14ac:dyDescent="0.25">
      <c r="A1287" s="237">
        <v>0.29166666666666702</v>
      </c>
      <c r="B1287" s="118">
        <v>10</v>
      </c>
      <c r="C1287" s="118">
        <v>0</v>
      </c>
      <c r="D1287" s="118">
        <v>0</v>
      </c>
      <c r="E1287" s="118">
        <v>2</v>
      </c>
      <c r="F1287" s="118">
        <v>3</v>
      </c>
      <c r="G1287" s="118">
        <v>2</v>
      </c>
      <c r="H1287" s="118">
        <v>2</v>
      </c>
      <c r="I1287" s="118">
        <v>1</v>
      </c>
      <c r="J1287" s="118">
        <v>0</v>
      </c>
      <c r="K1287" s="118">
        <v>0</v>
      </c>
      <c r="L1287" s="118">
        <v>0</v>
      </c>
      <c r="M1287" s="118">
        <v>0</v>
      </c>
      <c r="N1287" s="118">
        <v>0</v>
      </c>
      <c r="O1287" s="118">
        <v>0</v>
      </c>
      <c r="P1287" s="118">
        <v>0</v>
      </c>
      <c r="Q1287" s="118">
        <v>0</v>
      </c>
      <c r="R1287" s="118">
        <v>0</v>
      </c>
      <c r="S1287" s="118">
        <v>0</v>
      </c>
      <c r="T1287" s="118">
        <v>0</v>
      </c>
      <c r="U1287" s="118">
        <v>0</v>
      </c>
      <c r="V1287" s="118">
        <v>25.8</v>
      </c>
      <c r="W1287" s="118" t="s">
        <v>187</v>
      </c>
    </row>
    <row r="1288" spans="1:23" ht="13.5" customHeight="1" x14ac:dyDescent="0.25">
      <c r="A1288" s="237">
        <v>0.30208333333333298</v>
      </c>
      <c r="B1288" s="118">
        <v>12</v>
      </c>
      <c r="C1288" s="118">
        <v>0</v>
      </c>
      <c r="D1288" s="118">
        <v>0</v>
      </c>
      <c r="E1288" s="118">
        <v>1</v>
      </c>
      <c r="F1288" s="118">
        <v>3</v>
      </c>
      <c r="G1288" s="118">
        <v>6</v>
      </c>
      <c r="H1288" s="118">
        <v>2</v>
      </c>
      <c r="I1288" s="118">
        <v>0</v>
      </c>
      <c r="J1288" s="118">
        <v>0</v>
      </c>
      <c r="K1288" s="118">
        <v>0</v>
      </c>
      <c r="L1288" s="118">
        <v>0</v>
      </c>
      <c r="M1288" s="118">
        <v>0</v>
      </c>
      <c r="N1288" s="118">
        <v>0</v>
      </c>
      <c r="O1288" s="118">
        <v>0</v>
      </c>
      <c r="P1288" s="118">
        <v>0</v>
      </c>
      <c r="Q1288" s="118">
        <v>0</v>
      </c>
      <c r="R1288" s="118">
        <v>0</v>
      </c>
      <c r="S1288" s="118">
        <v>0</v>
      </c>
      <c r="T1288" s="118">
        <v>0</v>
      </c>
      <c r="U1288" s="118">
        <v>0</v>
      </c>
      <c r="V1288" s="118">
        <v>25.8</v>
      </c>
      <c r="W1288" s="118">
        <v>31.9</v>
      </c>
    </row>
    <row r="1289" spans="1:23" ht="13.5" customHeight="1" x14ac:dyDescent="0.25">
      <c r="A1289" s="237">
        <v>0.3125</v>
      </c>
      <c r="B1289" s="118">
        <v>9</v>
      </c>
      <c r="C1289" s="118">
        <v>0</v>
      </c>
      <c r="D1289" s="118">
        <v>0</v>
      </c>
      <c r="E1289" s="118">
        <v>2</v>
      </c>
      <c r="F1289" s="118">
        <v>1</v>
      </c>
      <c r="G1289" s="118">
        <v>6</v>
      </c>
      <c r="H1289" s="118">
        <v>0</v>
      </c>
      <c r="I1289" s="118">
        <v>0</v>
      </c>
      <c r="J1289" s="118">
        <v>0</v>
      </c>
      <c r="K1289" s="118">
        <v>0</v>
      </c>
      <c r="L1289" s="118">
        <v>0</v>
      </c>
      <c r="M1289" s="118">
        <v>0</v>
      </c>
      <c r="N1289" s="118">
        <v>0</v>
      </c>
      <c r="O1289" s="118">
        <v>0</v>
      </c>
      <c r="P1289" s="118">
        <v>0</v>
      </c>
      <c r="Q1289" s="118">
        <v>0</v>
      </c>
      <c r="R1289" s="118">
        <v>0</v>
      </c>
      <c r="S1289" s="118">
        <v>0</v>
      </c>
      <c r="T1289" s="118">
        <v>0</v>
      </c>
      <c r="U1289" s="118">
        <v>0</v>
      </c>
      <c r="V1289" s="118">
        <v>25.2</v>
      </c>
      <c r="W1289" s="118" t="s">
        <v>187</v>
      </c>
    </row>
    <row r="1290" spans="1:23" ht="13.5" customHeight="1" x14ac:dyDescent="0.25">
      <c r="A1290" s="237">
        <v>0.32291666666666702</v>
      </c>
      <c r="B1290" s="118">
        <v>12</v>
      </c>
      <c r="C1290" s="118">
        <v>0</v>
      </c>
      <c r="D1290" s="118">
        <v>1</v>
      </c>
      <c r="E1290" s="118">
        <v>3</v>
      </c>
      <c r="F1290" s="118">
        <v>4</v>
      </c>
      <c r="G1290" s="118">
        <v>3</v>
      </c>
      <c r="H1290" s="118">
        <v>1</v>
      </c>
      <c r="I1290" s="118">
        <v>0</v>
      </c>
      <c r="J1290" s="118">
        <v>0</v>
      </c>
      <c r="K1290" s="118">
        <v>0</v>
      </c>
      <c r="L1290" s="118">
        <v>0</v>
      </c>
      <c r="M1290" s="118">
        <v>0</v>
      </c>
      <c r="N1290" s="118">
        <v>0</v>
      </c>
      <c r="O1290" s="118">
        <v>0</v>
      </c>
      <c r="P1290" s="118">
        <v>0</v>
      </c>
      <c r="Q1290" s="118">
        <v>0</v>
      </c>
      <c r="R1290" s="118">
        <v>0</v>
      </c>
      <c r="S1290" s="118">
        <v>0</v>
      </c>
      <c r="T1290" s="118">
        <v>0</v>
      </c>
      <c r="U1290" s="118">
        <v>0</v>
      </c>
      <c r="V1290" s="118">
        <v>22.4</v>
      </c>
      <c r="W1290" s="118">
        <v>28</v>
      </c>
    </row>
    <row r="1291" spans="1:23" ht="13.5" customHeight="1" x14ac:dyDescent="0.25">
      <c r="A1291" s="237">
        <v>0.33333333333333298</v>
      </c>
      <c r="B1291" s="118">
        <v>13</v>
      </c>
      <c r="C1291" s="118">
        <v>0</v>
      </c>
      <c r="D1291" s="118">
        <v>1</v>
      </c>
      <c r="E1291" s="118">
        <v>2</v>
      </c>
      <c r="F1291" s="118">
        <v>7</v>
      </c>
      <c r="G1291" s="118">
        <v>1</v>
      </c>
      <c r="H1291" s="118">
        <v>2</v>
      </c>
      <c r="I1291" s="118">
        <v>0</v>
      </c>
      <c r="J1291" s="118">
        <v>0</v>
      </c>
      <c r="K1291" s="118">
        <v>0</v>
      </c>
      <c r="L1291" s="118">
        <v>0</v>
      </c>
      <c r="M1291" s="118">
        <v>0</v>
      </c>
      <c r="N1291" s="118">
        <v>0</v>
      </c>
      <c r="O1291" s="118">
        <v>0</v>
      </c>
      <c r="P1291" s="118">
        <v>0</v>
      </c>
      <c r="Q1291" s="118">
        <v>0</v>
      </c>
      <c r="R1291" s="118">
        <v>0</v>
      </c>
      <c r="S1291" s="118">
        <v>0</v>
      </c>
      <c r="T1291" s="118">
        <v>0</v>
      </c>
      <c r="U1291" s="118">
        <v>0</v>
      </c>
      <c r="V1291" s="118">
        <v>22.3</v>
      </c>
      <c r="W1291" s="118">
        <v>30.5</v>
      </c>
    </row>
    <row r="1292" spans="1:23" ht="13.5" customHeight="1" x14ac:dyDescent="0.25">
      <c r="A1292" s="237">
        <v>0.34375</v>
      </c>
      <c r="B1292" s="118">
        <v>17</v>
      </c>
      <c r="C1292" s="118">
        <v>0</v>
      </c>
      <c r="D1292" s="118">
        <v>2</v>
      </c>
      <c r="E1292" s="118">
        <v>5</v>
      </c>
      <c r="F1292" s="118">
        <v>6</v>
      </c>
      <c r="G1292" s="118">
        <v>3</v>
      </c>
      <c r="H1292" s="118">
        <v>0</v>
      </c>
      <c r="I1292" s="118">
        <v>1</v>
      </c>
      <c r="J1292" s="118">
        <v>0</v>
      </c>
      <c r="K1292" s="118">
        <v>0</v>
      </c>
      <c r="L1292" s="118">
        <v>0</v>
      </c>
      <c r="M1292" s="118">
        <v>0</v>
      </c>
      <c r="N1292" s="118">
        <v>0</v>
      </c>
      <c r="O1292" s="118">
        <v>0</v>
      </c>
      <c r="P1292" s="118">
        <v>0</v>
      </c>
      <c r="Q1292" s="118">
        <v>0</v>
      </c>
      <c r="R1292" s="118">
        <v>0</v>
      </c>
      <c r="S1292" s="118">
        <v>0</v>
      </c>
      <c r="T1292" s="118">
        <v>0</v>
      </c>
      <c r="U1292" s="118">
        <v>0</v>
      </c>
      <c r="V1292" s="118">
        <v>22</v>
      </c>
      <c r="W1292" s="118">
        <v>28.6</v>
      </c>
    </row>
    <row r="1293" spans="1:23" ht="13.5" customHeight="1" x14ac:dyDescent="0.25">
      <c r="A1293" s="237">
        <v>0.35416666666666702</v>
      </c>
      <c r="B1293" s="118">
        <v>38</v>
      </c>
      <c r="C1293" s="118">
        <v>1</v>
      </c>
      <c r="D1293" s="118">
        <v>5</v>
      </c>
      <c r="E1293" s="118">
        <v>9</v>
      </c>
      <c r="F1293" s="118">
        <v>15</v>
      </c>
      <c r="G1293" s="118">
        <v>7</v>
      </c>
      <c r="H1293" s="118">
        <v>1</v>
      </c>
      <c r="I1293" s="118">
        <v>0</v>
      </c>
      <c r="J1293" s="118">
        <v>0</v>
      </c>
      <c r="K1293" s="118">
        <v>0</v>
      </c>
      <c r="L1293" s="118">
        <v>0</v>
      </c>
      <c r="M1293" s="118">
        <v>0</v>
      </c>
      <c r="N1293" s="118">
        <v>0</v>
      </c>
      <c r="O1293" s="118">
        <v>0</v>
      </c>
      <c r="P1293" s="118">
        <v>0</v>
      </c>
      <c r="Q1293" s="118">
        <v>0</v>
      </c>
      <c r="R1293" s="118">
        <v>0</v>
      </c>
      <c r="S1293" s="118">
        <v>0</v>
      </c>
      <c r="T1293" s="118">
        <v>0</v>
      </c>
      <c r="U1293" s="118">
        <v>0</v>
      </c>
      <c r="V1293" s="118">
        <v>20.8</v>
      </c>
      <c r="W1293" s="118">
        <v>26.2</v>
      </c>
    </row>
    <row r="1294" spans="1:23" ht="13.5" customHeight="1" x14ac:dyDescent="0.25">
      <c r="A1294" s="237">
        <v>0.36458333333333298</v>
      </c>
      <c r="B1294" s="118">
        <v>24</v>
      </c>
      <c r="C1294" s="118">
        <v>0</v>
      </c>
      <c r="D1294" s="118">
        <v>4</v>
      </c>
      <c r="E1294" s="118">
        <v>5</v>
      </c>
      <c r="F1294" s="118">
        <v>9</v>
      </c>
      <c r="G1294" s="118">
        <v>4</v>
      </c>
      <c r="H1294" s="118">
        <v>2</v>
      </c>
      <c r="I1294" s="118">
        <v>0</v>
      </c>
      <c r="J1294" s="118">
        <v>0</v>
      </c>
      <c r="K1294" s="118">
        <v>0</v>
      </c>
      <c r="L1294" s="118">
        <v>0</v>
      </c>
      <c r="M1294" s="118">
        <v>0</v>
      </c>
      <c r="N1294" s="118">
        <v>0</v>
      </c>
      <c r="O1294" s="118">
        <v>0</v>
      </c>
      <c r="P1294" s="118">
        <v>0</v>
      </c>
      <c r="Q1294" s="118">
        <v>0</v>
      </c>
      <c r="R1294" s="118">
        <v>0</v>
      </c>
      <c r="S1294" s="118">
        <v>0</v>
      </c>
      <c r="T1294" s="118">
        <v>0</v>
      </c>
      <c r="U1294" s="118">
        <v>0</v>
      </c>
      <c r="V1294" s="118">
        <v>21.3</v>
      </c>
      <c r="W1294" s="118">
        <v>26.3</v>
      </c>
    </row>
    <row r="1295" spans="1:23" ht="13.5" customHeight="1" x14ac:dyDescent="0.25">
      <c r="A1295" s="237">
        <v>0.375</v>
      </c>
      <c r="B1295" s="118">
        <v>32</v>
      </c>
      <c r="C1295" s="118">
        <v>0</v>
      </c>
      <c r="D1295" s="118">
        <v>2</v>
      </c>
      <c r="E1295" s="118">
        <v>11</v>
      </c>
      <c r="F1295" s="118">
        <v>10</v>
      </c>
      <c r="G1295" s="118">
        <v>9</v>
      </c>
      <c r="H1295" s="118">
        <v>0</v>
      </c>
      <c r="I1295" s="118">
        <v>0</v>
      </c>
      <c r="J1295" s="118">
        <v>0</v>
      </c>
      <c r="K1295" s="118">
        <v>0</v>
      </c>
      <c r="L1295" s="118">
        <v>0</v>
      </c>
      <c r="M1295" s="118">
        <v>0</v>
      </c>
      <c r="N1295" s="118">
        <v>0</v>
      </c>
      <c r="O1295" s="118">
        <v>0</v>
      </c>
      <c r="P1295" s="118">
        <v>0</v>
      </c>
      <c r="Q1295" s="118">
        <v>0</v>
      </c>
      <c r="R1295" s="118">
        <v>0</v>
      </c>
      <c r="S1295" s="118">
        <v>0</v>
      </c>
      <c r="T1295" s="118">
        <v>0</v>
      </c>
      <c r="U1295" s="118">
        <v>0</v>
      </c>
      <c r="V1295" s="118">
        <v>21.5</v>
      </c>
      <c r="W1295" s="118">
        <v>26.4</v>
      </c>
    </row>
    <row r="1296" spans="1:23" ht="13.5" customHeight="1" x14ac:dyDescent="0.25">
      <c r="A1296" s="237">
        <v>0.38541666666666702</v>
      </c>
      <c r="B1296" s="118">
        <v>42</v>
      </c>
      <c r="C1296" s="118">
        <v>0</v>
      </c>
      <c r="D1296" s="118">
        <v>1</v>
      </c>
      <c r="E1296" s="118">
        <v>13</v>
      </c>
      <c r="F1296" s="118">
        <v>15</v>
      </c>
      <c r="G1296" s="118">
        <v>10</v>
      </c>
      <c r="H1296" s="118">
        <v>3</v>
      </c>
      <c r="I1296" s="118">
        <v>0</v>
      </c>
      <c r="J1296" s="118">
        <v>0</v>
      </c>
      <c r="K1296" s="118">
        <v>0</v>
      </c>
      <c r="L1296" s="118">
        <v>0</v>
      </c>
      <c r="M1296" s="118">
        <v>0</v>
      </c>
      <c r="N1296" s="118">
        <v>0</v>
      </c>
      <c r="O1296" s="118">
        <v>0</v>
      </c>
      <c r="P1296" s="118">
        <v>0</v>
      </c>
      <c r="Q1296" s="118">
        <v>0</v>
      </c>
      <c r="R1296" s="118">
        <v>0</v>
      </c>
      <c r="S1296" s="118">
        <v>0</v>
      </c>
      <c r="T1296" s="118">
        <v>0</v>
      </c>
      <c r="U1296" s="118">
        <v>0</v>
      </c>
      <c r="V1296" s="118">
        <v>22.5</v>
      </c>
      <c r="W1296" s="118">
        <v>27.2</v>
      </c>
    </row>
    <row r="1297" spans="1:23" ht="13.5" customHeight="1" x14ac:dyDescent="0.25">
      <c r="A1297" s="237">
        <v>0.39583333333333298</v>
      </c>
      <c r="B1297" s="118">
        <v>46</v>
      </c>
      <c r="C1297" s="118">
        <v>0</v>
      </c>
      <c r="D1297" s="118">
        <v>1</v>
      </c>
      <c r="E1297" s="118">
        <v>24</v>
      </c>
      <c r="F1297" s="118">
        <v>13</v>
      </c>
      <c r="G1297" s="118">
        <v>8</v>
      </c>
      <c r="H1297" s="118">
        <v>0</v>
      </c>
      <c r="I1297" s="118">
        <v>0</v>
      </c>
      <c r="J1297" s="118">
        <v>0</v>
      </c>
      <c r="K1297" s="118">
        <v>0</v>
      </c>
      <c r="L1297" s="118">
        <v>0</v>
      </c>
      <c r="M1297" s="118">
        <v>0</v>
      </c>
      <c r="N1297" s="118">
        <v>0</v>
      </c>
      <c r="O1297" s="118">
        <v>0</v>
      </c>
      <c r="P1297" s="118">
        <v>0</v>
      </c>
      <c r="Q1297" s="118">
        <v>0</v>
      </c>
      <c r="R1297" s="118">
        <v>0</v>
      </c>
      <c r="S1297" s="118">
        <v>0</v>
      </c>
      <c r="T1297" s="118">
        <v>0</v>
      </c>
      <c r="U1297" s="118">
        <v>0</v>
      </c>
      <c r="V1297" s="118">
        <v>20.100000000000001</v>
      </c>
      <c r="W1297" s="118">
        <v>25.1</v>
      </c>
    </row>
    <row r="1298" spans="1:23" ht="13.5" customHeight="1" x14ac:dyDescent="0.25">
      <c r="A1298" s="237">
        <v>0.40625</v>
      </c>
      <c r="B1298" s="118">
        <v>50</v>
      </c>
      <c r="C1298" s="118">
        <v>0</v>
      </c>
      <c r="D1298" s="118">
        <v>6</v>
      </c>
      <c r="E1298" s="118">
        <v>25</v>
      </c>
      <c r="F1298" s="118">
        <v>14</v>
      </c>
      <c r="G1298" s="118">
        <v>5</v>
      </c>
      <c r="H1298" s="118">
        <v>0</v>
      </c>
      <c r="I1298" s="118">
        <v>0</v>
      </c>
      <c r="J1298" s="118">
        <v>0</v>
      </c>
      <c r="K1298" s="118">
        <v>0</v>
      </c>
      <c r="L1298" s="118">
        <v>0</v>
      </c>
      <c r="M1298" s="118">
        <v>0</v>
      </c>
      <c r="N1298" s="118">
        <v>0</v>
      </c>
      <c r="O1298" s="118">
        <v>0</v>
      </c>
      <c r="P1298" s="118">
        <v>0</v>
      </c>
      <c r="Q1298" s="118">
        <v>0</v>
      </c>
      <c r="R1298" s="118">
        <v>0</v>
      </c>
      <c r="S1298" s="118">
        <v>0</v>
      </c>
      <c r="T1298" s="118">
        <v>0</v>
      </c>
      <c r="U1298" s="118">
        <v>0</v>
      </c>
      <c r="V1298" s="118">
        <v>19.3</v>
      </c>
      <c r="W1298" s="118">
        <v>24.5</v>
      </c>
    </row>
    <row r="1299" spans="1:23" ht="13.5" customHeight="1" x14ac:dyDescent="0.25">
      <c r="A1299" s="237">
        <v>0.41666666666666702</v>
      </c>
      <c r="B1299" s="118">
        <v>49</v>
      </c>
      <c r="C1299" s="118">
        <v>2</v>
      </c>
      <c r="D1299" s="118">
        <v>3</v>
      </c>
      <c r="E1299" s="118">
        <v>23</v>
      </c>
      <c r="F1299" s="118">
        <v>19</v>
      </c>
      <c r="G1299" s="118">
        <v>2</v>
      </c>
      <c r="H1299" s="118">
        <v>0</v>
      </c>
      <c r="I1299" s="118">
        <v>0</v>
      </c>
      <c r="J1299" s="118">
        <v>0</v>
      </c>
      <c r="K1299" s="118">
        <v>0</v>
      </c>
      <c r="L1299" s="118">
        <v>0</v>
      </c>
      <c r="M1299" s="118">
        <v>0</v>
      </c>
      <c r="N1299" s="118">
        <v>0</v>
      </c>
      <c r="O1299" s="118">
        <v>0</v>
      </c>
      <c r="P1299" s="118">
        <v>0</v>
      </c>
      <c r="Q1299" s="118">
        <v>0</v>
      </c>
      <c r="R1299" s="118">
        <v>0</v>
      </c>
      <c r="S1299" s="118">
        <v>0</v>
      </c>
      <c r="T1299" s="118">
        <v>0</v>
      </c>
      <c r="U1299" s="118">
        <v>0</v>
      </c>
      <c r="V1299" s="118">
        <v>18.8</v>
      </c>
      <c r="W1299" s="118">
        <v>21.8</v>
      </c>
    </row>
    <row r="1300" spans="1:23" ht="13.5" customHeight="1" x14ac:dyDescent="0.25">
      <c r="A1300" s="237">
        <v>0.42708333333333298</v>
      </c>
      <c r="B1300" s="118">
        <v>71</v>
      </c>
      <c r="C1300" s="118">
        <v>1</v>
      </c>
      <c r="D1300" s="118">
        <v>2</v>
      </c>
      <c r="E1300" s="118">
        <v>21</v>
      </c>
      <c r="F1300" s="118">
        <v>40</v>
      </c>
      <c r="G1300" s="118">
        <v>7</v>
      </c>
      <c r="H1300" s="118">
        <v>0</v>
      </c>
      <c r="I1300" s="118">
        <v>0</v>
      </c>
      <c r="J1300" s="118">
        <v>0</v>
      </c>
      <c r="K1300" s="118">
        <v>0</v>
      </c>
      <c r="L1300" s="118">
        <v>0</v>
      </c>
      <c r="M1300" s="118">
        <v>0</v>
      </c>
      <c r="N1300" s="118">
        <v>0</v>
      </c>
      <c r="O1300" s="118">
        <v>0</v>
      </c>
      <c r="P1300" s="118">
        <v>0</v>
      </c>
      <c r="Q1300" s="118">
        <v>0</v>
      </c>
      <c r="R1300" s="118">
        <v>0</v>
      </c>
      <c r="S1300" s="118">
        <v>0</v>
      </c>
      <c r="T1300" s="118">
        <v>0</v>
      </c>
      <c r="U1300" s="118">
        <v>0</v>
      </c>
      <c r="V1300" s="118">
        <v>20.8</v>
      </c>
      <c r="W1300" s="118">
        <v>24.7</v>
      </c>
    </row>
    <row r="1301" spans="1:23" ht="13.5" customHeight="1" x14ac:dyDescent="0.25">
      <c r="A1301" s="237">
        <v>0.4375</v>
      </c>
      <c r="B1301" s="118">
        <v>46</v>
      </c>
      <c r="C1301" s="118">
        <v>0</v>
      </c>
      <c r="D1301" s="118">
        <v>3</v>
      </c>
      <c r="E1301" s="118">
        <v>12</v>
      </c>
      <c r="F1301" s="118">
        <v>21</v>
      </c>
      <c r="G1301" s="118">
        <v>9</v>
      </c>
      <c r="H1301" s="118">
        <v>1</v>
      </c>
      <c r="I1301" s="118">
        <v>0</v>
      </c>
      <c r="J1301" s="118">
        <v>0</v>
      </c>
      <c r="K1301" s="118">
        <v>0</v>
      </c>
      <c r="L1301" s="118">
        <v>0</v>
      </c>
      <c r="M1301" s="118">
        <v>0</v>
      </c>
      <c r="N1301" s="118">
        <v>0</v>
      </c>
      <c r="O1301" s="118">
        <v>0</v>
      </c>
      <c r="P1301" s="118">
        <v>0</v>
      </c>
      <c r="Q1301" s="118">
        <v>0</v>
      </c>
      <c r="R1301" s="118">
        <v>0</v>
      </c>
      <c r="S1301" s="118">
        <v>0</v>
      </c>
      <c r="T1301" s="118">
        <v>0</v>
      </c>
      <c r="U1301" s="118">
        <v>0</v>
      </c>
      <c r="V1301" s="118">
        <v>21.5</v>
      </c>
      <c r="W1301" s="118">
        <v>25.7</v>
      </c>
    </row>
    <row r="1302" spans="1:23" ht="13.5" customHeight="1" x14ac:dyDescent="0.25">
      <c r="A1302" s="237">
        <v>0.44791666666666702</v>
      </c>
      <c r="B1302" s="118">
        <v>46</v>
      </c>
      <c r="C1302" s="118">
        <v>0</v>
      </c>
      <c r="D1302" s="118">
        <v>3</v>
      </c>
      <c r="E1302" s="118">
        <v>12</v>
      </c>
      <c r="F1302" s="118">
        <v>22</v>
      </c>
      <c r="G1302" s="118">
        <v>9</v>
      </c>
      <c r="H1302" s="118">
        <v>0</v>
      </c>
      <c r="I1302" s="118">
        <v>0</v>
      </c>
      <c r="J1302" s="118">
        <v>0</v>
      </c>
      <c r="K1302" s="118">
        <v>0</v>
      </c>
      <c r="L1302" s="118">
        <v>0</v>
      </c>
      <c r="M1302" s="118">
        <v>0</v>
      </c>
      <c r="N1302" s="118">
        <v>0</v>
      </c>
      <c r="O1302" s="118">
        <v>0</v>
      </c>
      <c r="P1302" s="118">
        <v>0</v>
      </c>
      <c r="Q1302" s="118">
        <v>0</v>
      </c>
      <c r="R1302" s="118">
        <v>0</v>
      </c>
      <c r="S1302" s="118">
        <v>0</v>
      </c>
      <c r="T1302" s="118">
        <v>0</v>
      </c>
      <c r="U1302" s="118">
        <v>0</v>
      </c>
      <c r="V1302" s="118">
        <v>21.4</v>
      </c>
      <c r="W1302" s="118">
        <v>25.3</v>
      </c>
    </row>
    <row r="1303" spans="1:23" ht="13.5" customHeight="1" x14ac:dyDescent="0.25">
      <c r="A1303" s="237">
        <v>0.45833333333333298</v>
      </c>
      <c r="B1303" s="118">
        <v>52</v>
      </c>
      <c r="C1303" s="118">
        <v>0</v>
      </c>
      <c r="D1303" s="118">
        <v>1</v>
      </c>
      <c r="E1303" s="118">
        <v>14</v>
      </c>
      <c r="F1303" s="118">
        <v>27</v>
      </c>
      <c r="G1303" s="118">
        <v>10</v>
      </c>
      <c r="H1303" s="118">
        <v>0</v>
      </c>
      <c r="I1303" s="118">
        <v>0</v>
      </c>
      <c r="J1303" s="118">
        <v>0</v>
      </c>
      <c r="K1303" s="118">
        <v>0</v>
      </c>
      <c r="L1303" s="118">
        <v>0</v>
      </c>
      <c r="M1303" s="118">
        <v>0</v>
      </c>
      <c r="N1303" s="118">
        <v>0</v>
      </c>
      <c r="O1303" s="118">
        <v>0</v>
      </c>
      <c r="P1303" s="118">
        <v>0</v>
      </c>
      <c r="Q1303" s="118">
        <v>0</v>
      </c>
      <c r="R1303" s="118">
        <v>0</v>
      </c>
      <c r="S1303" s="118">
        <v>0</v>
      </c>
      <c r="T1303" s="118">
        <v>0</v>
      </c>
      <c r="U1303" s="118">
        <v>0</v>
      </c>
      <c r="V1303" s="118">
        <v>21.8</v>
      </c>
      <c r="W1303" s="118">
        <v>25.4</v>
      </c>
    </row>
    <row r="1304" spans="1:23" ht="13.5" customHeight="1" x14ac:dyDescent="0.25">
      <c r="A1304" s="237">
        <v>0.46875</v>
      </c>
      <c r="B1304" s="118">
        <v>65</v>
      </c>
      <c r="C1304" s="118">
        <v>0</v>
      </c>
      <c r="D1304" s="118">
        <v>10</v>
      </c>
      <c r="E1304" s="118">
        <v>14</v>
      </c>
      <c r="F1304" s="118">
        <v>37</v>
      </c>
      <c r="G1304" s="118">
        <v>4</v>
      </c>
      <c r="H1304" s="118">
        <v>0</v>
      </c>
      <c r="I1304" s="118">
        <v>0</v>
      </c>
      <c r="J1304" s="118">
        <v>0</v>
      </c>
      <c r="K1304" s="118">
        <v>0</v>
      </c>
      <c r="L1304" s="118">
        <v>0</v>
      </c>
      <c r="M1304" s="118">
        <v>0</v>
      </c>
      <c r="N1304" s="118">
        <v>0</v>
      </c>
      <c r="O1304" s="118">
        <v>0</v>
      </c>
      <c r="P1304" s="118">
        <v>0</v>
      </c>
      <c r="Q1304" s="118">
        <v>0</v>
      </c>
      <c r="R1304" s="118">
        <v>0</v>
      </c>
      <c r="S1304" s="118">
        <v>0</v>
      </c>
      <c r="T1304" s="118">
        <v>0</v>
      </c>
      <c r="U1304" s="118">
        <v>0</v>
      </c>
      <c r="V1304" s="118">
        <v>20.100000000000001</v>
      </c>
      <c r="W1304" s="118">
        <v>23.7</v>
      </c>
    </row>
    <row r="1305" spans="1:23" ht="13.5" customHeight="1" x14ac:dyDescent="0.25">
      <c r="A1305" s="237">
        <v>0.47916666666666702</v>
      </c>
      <c r="B1305" s="118">
        <v>57</v>
      </c>
      <c r="C1305" s="118">
        <v>0</v>
      </c>
      <c r="D1305" s="118">
        <v>4</v>
      </c>
      <c r="E1305" s="118">
        <v>22</v>
      </c>
      <c r="F1305" s="118">
        <v>30</v>
      </c>
      <c r="G1305" s="118">
        <v>1</v>
      </c>
      <c r="H1305" s="118">
        <v>0</v>
      </c>
      <c r="I1305" s="118">
        <v>0</v>
      </c>
      <c r="J1305" s="118">
        <v>0</v>
      </c>
      <c r="K1305" s="118">
        <v>0</v>
      </c>
      <c r="L1305" s="118">
        <v>0</v>
      </c>
      <c r="M1305" s="118">
        <v>0</v>
      </c>
      <c r="N1305" s="118">
        <v>0</v>
      </c>
      <c r="O1305" s="118">
        <v>0</v>
      </c>
      <c r="P1305" s="118">
        <v>0</v>
      </c>
      <c r="Q1305" s="118">
        <v>0</v>
      </c>
      <c r="R1305" s="118">
        <v>0</v>
      </c>
      <c r="S1305" s="118">
        <v>0</v>
      </c>
      <c r="T1305" s="118">
        <v>0</v>
      </c>
      <c r="U1305" s="118">
        <v>0</v>
      </c>
      <c r="V1305" s="118">
        <v>20</v>
      </c>
      <c r="W1305" s="118">
        <v>22.4</v>
      </c>
    </row>
    <row r="1306" spans="1:23" ht="13.5" customHeight="1" x14ac:dyDescent="0.25">
      <c r="A1306" s="237">
        <v>0.48958333333333298</v>
      </c>
      <c r="B1306" s="118">
        <v>46</v>
      </c>
      <c r="C1306" s="118">
        <v>0</v>
      </c>
      <c r="D1306" s="118">
        <v>6</v>
      </c>
      <c r="E1306" s="118">
        <v>12</v>
      </c>
      <c r="F1306" s="118">
        <v>25</v>
      </c>
      <c r="G1306" s="118">
        <v>3</v>
      </c>
      <c r="H1306" s="118">
        <v>0</v>
      </c>
      <c r="I1306" s="118">
        <v>0</v>
      </c>
      <c r="J1306" s="118">
        <v>0</v>
      </c>
      <c r="K1306" s="118">
        <v>0</v>
      </c>
      <c r="L1306" s="118">
        <v>0</v>
      </c>
      <c r="M1306" s="118">
        <v>0</v>
      </c>
      <c r="N1306" s="118">
        <v>0</v>
      </c>
      <c r="O1306" s="118">
        <v>0</v>
      </c>
      <c r="P1306" s="118">
        <v>0</v>
      </c>
      <c r="Q1306" s="118">
        <v>0</v>
      </c>
      <c r="R1306" s="118">
        <v>0</v>
      </c>
      <c r="S1306" s="118">
        <v>0</v>
      </c>
      <c r="T1306" s="118">
        <v>0</v>
      </c>
      <c r="U1306" s="118">
        <v>0</v>
      </c>
      <c r="V1306" s="118">
        <v>20.6</v>
      </c>
      <c r="W1306" s="118">
        <v>23.8</v>
      </c>
    </row>
    <row r="1307" spans="1:23" ht="13.5" customHeight="1" x14ac:dyDescent="0.25">
      <c r="A1307" s="237">
        <v>0.5</v>
      </c>
      <c r="B1307" s="118">
        <v>63</v>
      </c>
      <c r="C1307" s="118">
        <v>0</v>
      </c>
      <c r="D1307" s="118">
        <v>8</v>
      </c>
      <c r="E1307" s="118">
        <v>32</v>
      </c>
      <c r="F1307" s="118">
        <v>22</v>
      </c>
      <c r="G1307" s="118">
        <v>0</v>
      </c>
      <c r="H1307" s="118">
        <v>1</v>
      </c>
      <c r="I1307" s="118">
        <v>0</v>
      </c>
      <c r="J1307" s="118">
        <v>0</v>
      </c>
      <c r="K1307" s="118">
        <v>0</v>
      </c>
      <c r="L1307" s="118">
        <v>0</v>
      </c>
      <c r="M1307" s="118">
        <v>0</v>
      </c>
      <c r="N1307" s="118">
        <v>0</v>
      </c>
      <c r="O1307" s="118">
        <v>0</v>
      </c>
      <c r="P1307" s="118">
        <v>0</v>
      </c>
      <c r="Q1307" s="118">
        <v>0</v>
      </c>
      <c r="R1307" s="118">
        <v>0</v>
      </c>
      <c r="S1307" s="118">
        <v>0</v>
      </c>
      <c r="T1307" s="118">
        <v>0</v>
      </c>
      <c r="U1307" s="118">
        <v>0</v>
      </c>
      <c r="V1307" s="118">
        <v>19.100000000000001</v>
      </c>
      <c r="W1307" s="118">
        <v>23</v>
      </c>
    </row>
    <row r="1308" spans="1:23" ht="13.5" customHeight="1" x14ac:dyDescent="0.25">
      <c r="A1308" s="237">
        <v>0.51041666666666696</v>
      </c>
      <c r="B1308" s="118">
        <v>58</v>
      </c>
      <c r="C1308" s="118">
        <v>0</v>
      </c>
      <c r="D1308" s="118">
        <v>2</v>
      </c>
      <c r="E1308" s="118">
        <v>25</v>
      </c>
      <c r="F1308" s="118">
        <v>27</v>
      </c>
      <c r="G1308" s="118">
        <v>4</v>
      </c>
      <c r="H1308" s="118">
        <v>0</v>
      </c>
      <c r="I1308" s="118">
        <v>0</v>
      </c>
      <c r="J1308" s="118">
        <v>0</v>
      </c>
      <c r="K1308" s="118">
        <v>0</v>
      </c>
      <c r="L1308" s="118">
        <v>0</v>
      </c>
      <c r="M1308" s="118">
        <v>0</v>
      </c>
      <c r="N1308" s="118">
        <v>0</v>
      </c>
      <c r="O1308" s="118">
        <v>0</v>
      </c>
      <c r="P1308" s="118">
        <v>0</v>
      </c>
      <c r="Q1308" s="118">
        <v>0</v>
      </c>
      <c r="R1308" s="118">
        <v>0</v>
      </c>
      <c r="S1308" s="118">
        <v>0</v>
      </c>
      <c r="T1308" s="118">
        <v>0</v>
      </c>
      <c r="U1308" s="118">
        <v>0</v>
      </c>
      <c r="V1308" s="118">
        <v>20.399999999999999</v>
      </c>
      <c r="W1308" s="118">
        <v>23.8</v>
      </c>
    </row>
    <row r="1309" spans="1:23" ht="13.5" customHeight="1" x14ac:dyDescent="0.25">
      <c r="A1309" s="237">
        <v>0.52083333333333304</v>
      </c>
      <c r="B1309" s="118">
        <v>81</v>
      </c>
      <c r="C1309" s="118">
        <v>2</v>
      </c>
      <c r="D1309" s="118">
        <v>12</v>
      </c>
      <c r="E1309" s="118">
        <v>27</v>
      </c>
      <c r="F1309" s="118">
        <v>27</v>
      </c>
      <c r="G1309" s="118">
        <v>13</v>
      </c>
      <c r="H1309" s="118">
        <v>0</v>
      </c>
      <c r="I1309" s="118">
        <v>0</v>
      </c>
      <c r="J1309" s="118">
        <v>0</v>
      </c>
      <c r="K1309" s="118">
        <v>0</v>
      </c>
      <c r="L1309" s="118">
        <v>0</v>
      </c>
      <c r="M1309" s="118">
        <v>0</v>
      </c>
      <c r="N1309" s="118">
        <v>0</v>
      </c>
      <c r="O1309" s="118">
        <v>0</v>
      </c>
      <c r="P1309" s="118">
        <v>0</v>
      </c>
      <c r="Q1309" s="118">
        <v>0</v>
      </c>
      <c r="R1309" s="118">
        <v>0</v>
      </c>
      <c r="S1309" s="118">
        <v>0</v>
      </c>
      <c r="T1309" s="118">
        <v>0</v>
      </c>
      <c r="U1309" s="118">
        <v>0</v>
      </c>
      <c r="V1309" s="118">
        <v>19.7</v>
      </c>
      <c r="W1309" s="118">
        <v>25.3</v>
      </c>
    </row>
    <row r="1310" spans="1:23" ht="13.5" customHeight="1" x14ac:dyDescent="0.25">
      <c r="A1310" s="237">
        <v>0.53125</v>
      </c>
      <c r="B1310" s="118">
        <v>56</v>
      </c>
      <c r="C1310" s="118">
        <v>0</v>
      </c>
      <c r="D1310" s="118">
        <v>4</v>
      </c>
      <c r="E1310" s="118">
        <v>36</v>
      </c>
      <c r="F1310" s="118">
        <v>12</v>
      </c>
      <c r="G1310" s="118">
        <v>3</v>
      </c>
      <c r="H1310" s="118">
        <v>1</v>
      </c>
      <c r="I1310" s="118">
        <v>0</v>
      </c>
      <c r="J1310" s="118">
        <v>0</v>
      </c>
      <c r="K1310" s="118">
        <v>0</v>
      </c>
      <c r="L1310" s="118">
        <v>0</v>
      </c>
      <c r="M1310" s="118">
        <v>0</v>
      </c>
      <c r="N1310" s="118">
        <v>0</v>
      </c>
      <c r="O1310" s="118">
        <v>0</v>
      </c>
      <c r="P1310" s="118">
        <v>0</v>
      </c>
      <c r="Q1310" s="118">
        <v>0</v>
      </c>
      <c r="R1310" s="118">
        <v>0</v>
      </c>
      <c r="S1310" s="118">
        <v>0</v>
      </c>
      <c r="T1310" s="118">
        <v>0</v>
      </c>
      <c r="U1310" s="118">
        <v>0</v>
      </c>
      <c r="V1310" s="118">
        <v>19.3</v>
      </c>
      <c r="W1310" s="118">
        <v>23.4</v>
      </c>
    </row>
    <row r="1311" spans="1:23" ht="13.5" customHeight="1" x14ac:dyDescent="0.25">
      <c r="A1311" s="237">
        <v>0.54166666666666696</v>
      </c>
      <c r="B1311" s="118">
        <v>28</v>
      </c>
      <c r="C1311" s="118">
        <v>0</v>
      </c>
      <c r="D1311" s="118">
        <v>5</v>
      </c>
      <c r="E1311" s="118">
        <v>10</v>
      </c>
      <c r="F1311" s="118">
        <v>10</v>
      </c>
      <c r="G1311" s="118">
        <v>3</v>
      </c>
      <c r="H1311" s="118">
        <v>0</v>
      </c>
      <c r="I1311" s="118">
        <v>0</v>
      </c>
      <c r="J1311" s="118">
        <v>0</v>
      </c>
      <c r="K1311" s="118">
        <v>0</v>
      </c>
      <c r="L1311" s="118">
        <v>0</v>
      </c>
      <c r="M1311" s="118">
        <v>0</v>
      </c>
      <c r="N1311" s="118">
        <v>0</v>
      </c>
      <c r="O1311" s="118">
        <v>0</v>
      </c>
      <c r="P1311" s="118">
        <v>0</v>
      </c>
      <c r="Q1311" s="118">
        <v>0</v>
      </c>
      <c r="R1311" s="118">
        <v>0</v>
      </c>
      <c r="S1311" s="118">
        <v>0</v>
      </c>
      <c r="T1311" s="118">
        <v>0</v>
      </c>
      <c r="U1311" s="118">
        <v>0</v>
      </c>
      <c r="V1311" s="118">
        <v>19.100000000000001</v>
      </c>
      <c r="W1311" s="118">
        <v>24.2</v>
      </c>
    </row>
    <row r="1312" spans="1:23" ht="13.5" customHeight="1" x14ac:dyDescent="0.25">
      <c r="A1312" s="237">
        <v>0.55208333333333304</v>
      </c>
      <c r="B1312" s="118">
        <v>59</v>
      </c>
      <c r="C1312" s="118">
        <v>1</v>
      </c>
      <c r="D1312" s="118">
        <v>3</v>
      </c>
      <c r="E1312" s="118">
        <v>22</v>
      </c>
      <c r="F1312" s="118">
        <v>28</v>
      </c>
      <c r="G1312" s="118">
        <v>4</v>
      </c>
      <c r="H1312" s="118">
        <v>0</v>
      </c>
      <c r="I1312" s="118">
        <v>1</v>
      </c>
      <c r="J1312" s="118">
        <v>0</v>
      </c>
      <c r="K1312" s="118">
        <v>0</v>
      </c>
      <c r="L1312" s="118">
        <v>0</v>
      </c>
      <c r="M1312" s="118">
        <v>0</v>
      </c>
      <c r="N1312" s="118">
        <v>0</v>
      </c>
      <c r="O1312" s="118">
        <v>0</v>
      </c>
      <c r="P1312" s="118">
        <v>0</v>
      </c>
      <c r="Q1312" s="118">
        <v>0</v>
      </c>
      <c r="R1312" s="118">
        <v>0</v>
      </c>
      <c r="S1312" s="118">
        <v>0</v>
      </c>
      <c r="T1312" s="118">
        <v>0</v>
      </c>
      <c r="U1312" s="118">
        <v>0</v>
      </c>
      <c r="V1312" s="118">
        <v>20.9</v>
      </c>
      <c r="W1312" s="118">
        <v>24.4</v>
      </c>
    </row>
    <row r="1313" spans="1:23" ht="13.5" customHeight="1" x14ac:dyDescent="0.25">
      <c r="A1313" s="237">
        <v>0.5625</v>
      </c>
      <c r="B1313" s="118">
        <v>54</v>
      </c>
      <c r="C1313" s="118">
        <v>0</v>
      </c>
      <c r="D1313" s="118">
        <v>8</v>
      </c>
      <c r="E1313" s="118">
        <v>19</v>
      </c>
      <c r="F1313" s="118">
        <v>27</v>
      </c>
      <c r="G1313" s="118">
        <v>0</v>
      </c>
      <c r="H1313" s="118">
        <v>0</v>
      </c>
      <c r="I1313" s="118">
        <v>0</v>
      </c>
      <c r="J1313" s="118">
        <v>0</v>
      </c>
      <c r="K1313" s="118">
        <v>0</v>
      </c>
      <c r="L1313" s="118">
        <v>0</v>
      </c>
      <c r="M1313" s="118">
        <v>0</v>
      </c>
      <c r="N1313" s="118">
        <v>0</v>
      </c>
      <c r="O1313" s="118">
        <v>0</v>
      </c>
      <c r="P1313" s="118">
        <v>0</v>
      </c>
      <c r="Q1313" s="118">
        <v>0</v>
      </c>
      <c r="R1313" s="118">
        <v>0</v>
      </c>
      <c r="S1313" s="118">
        <v>0</v>
      </c>
      <c r="T1313" s="118">
        <v>0</v>
      </c>
      <c r="U1313" s="118">
        <v>0</v>
      </c>
      <c r="V1313" s="118">
        <v>19.2</v>
      </c>
      <c r="W1313" s="118">
        <v>22.7</v>
      </c>
    </row>
    <row r="1314" spans="1:23" ht="13.5" customHeight="1" x14ac:dyDescent="0.25">
      <c r="A1314" s="237">
        <v>0.57291666666666696</v>
      </c>
      <c r="B1314" s="118">
        <v>68</v>
      </c>
      <c r="C1314" s="118">
        <v>2</v>
      </c>
      <c r="D1314" s="118">
        <v>10</v>
      </c>
      <c r="E1314" s="118">
        <v>43</v>
      </c>
      <c r="F1314" s="118">
        <v>12</v>
      </c>
      <c r="G1314" s="118">
        <v>1</v>
      </c>
      <c r="H1314" s="118">
        <v>0</v>
      </c>
      <c r="I1314" s="118">
        <v>0</v>
      </c>
      <c r="J1314" s="118">
        <v>0</v>
      </c>
      <c r="K1314" s="118">
        <v>0</v>
      </c>
      <c r="L1314" s="118">
        <v>0</v>
      </c>
      <c r="M1314" s="118">
        <v>0</v>
      </c>
      <c r="N1314" s="118">
        <v>0</v>
      </c>
      <c r="O1314" s="118">
        <v>0</v>
      </c>
      <c r="P1314" s="118">
        <v>0</v>
      </c>
      <c r="Q1314" s="118">
        <v>0</v>
      </c>
      <c r="R1314" s="118">
        <v>0</v>
      </c>
      <c r="S1314" s="118">
        <v>0</v>
      </c>
      <c r="T1314" s="118">
        <v>0</v>
      </c>
      <c r="U1314" s="118">
        <v>0</v>
      </c>
      <c r="V1314" s="118">
        <v>17.600000000000001</v>
      </c>
      <c r="W1314" s="118">
        <v>21.3</v>
      </c>
    </row>
    <row r="1315" spans="1:23" ht="13.5" customHeight="1" x14ac:dyDescent="0.25">
      <c r="A1315" s="237">
        <v>0.58333333333333304</v>
      </c>
      <c r="B1315" s="118">
        <v>47</v>
      </c>
      <c r="C1315" s="118">
        <v>0</v>
      </c>
      <c r="D1315" s="118">
        <v>8</v>
      </c>
      <c r="E1315" s="118">
        <v>23</v>
      </c>
      <c r="F1315" s="118">
        <v>12</v>
      </c>
      <c r="G1315" s="118">
        <v>2</v>
      </c>
      <c r="H1315" s="118">
        <v>1</v>
      </c>
      <c r="I1315" s="118">
        <v>1</v>
      </c>
      <c r="J1315" s="118">
        <v>0</v>
      </c>
      <c r="K1315" s="118">
        <v>0</v>
      </c>
      <c r="L1315" s="118">
        <v>0</v>
      </c>
      <c r="M1315" s="118">
        <v>0</v>
      </c>
      <c r="N1315" s="118">
        <v>0</v>
      </c>
      <c r="O1315" s="118">
        <v>0</v>
      </c>
      <c r="P1315" s="118">
        <v>0</v>
      </c>
      <c r="Q1315" s="118">
        <v>0</v>
      </c>
      <c r="R1315" s="118">
        <v>0</v>
      </c>
      <c r="S1315" s="118">
        <v>0</v>
      </c>
      <c r="T1315" s="118">
        <v>0</v>
      </c>
      <c r="U1315" s="118">
        <v>0</v>
      </c>
      <c r="V1315" s="118">
        <v>18.600000000000001</v>
      </c>
      <c r="W1315" s="118">
        <v>23.7</v>
      </c>
    </row>
    <row r="1316" spans="1:23" ht="13.5" customHeight="1" x14ac:dyDescent="0.25">
      <c r="A1316" s="237">
        <v>0.59375</v>
      </c>
      <c r="B1316" s="118">
        <v>47</v>
      </c>
      <c r="C1316" s="118">
        <v>0</v>
      </c>
      <c r="D1316" s="118">
        <v>6</v>
      </c>
      <c r="E1316" s="118">
        <v>28</v>
      </c>
      <c r="F1316" s="118">
        <v>11</v>
      </c>
      <c r="G1316" s="118">
        <v>2</v>
      </c>
      <c r="H1316" s="118">
        <v>0</v>
      </c>
      <c r="I1316" s="118">
        <v>0</v>
      </c>
      <c r="J1316" s="118">
        <v>0</v>
      </c>
      <c r="K1316" s="118">
        <v>0</v>
      </c>
      <c r="L1316" s="118">
        <v>0</v>
      </c>
      <c r="M1316" s="118">
        <v>0</v>
      </c>
      <c r="N1316" s="118">
        <v>0</v>
      </c>
      <c r="O1316" s="118">
        <v>0</v>
      </c>
      <c r="P1316" s="118">
        <v>0</v>
      </c>
      <c r="Q1316" s="118">
        <v>0</v>
      </c>
      <c r="R1316" s="118">
        <v>0</v>
      </c>
      <c r="S1316" s="118">
        <v>0</v>
      </c>
      <c r="T1316" s="118">
        <v>0</v>
      </c>
      <c r="U1316" s="118">
        <v>0</v>
      </c>
      <c r="V1316" s="118">
        <v>18.600000000000001</v>
      </c>
      <c r="W1316" s="118">
        <v>22</v>
      </c>
    </row>
    <row r="1317" spans="1:23" ht="13.5" customHeight="1" x14ac:dyDescent="0.25">
      <c r="A1317" s="237">
        <v>0.60416666666666696</v>
      </c>
      <c r="B1317" s="118">
        <v>56</v>
      </c>
      <c r="C1317" s="118">
        <v>0</v>
      </c>
      <c r="D1317" s="118">
        <v>6</v>
      </c>
      <c r="E1317" s="118">
        <v>17</v>
      </c>
      <c r="F1317" s="118">
        <v>29</v>
      </c>
      <c r="G1317" s="118">
        <v>4</v>
      </c>
      <c r="H1317" s="118">
        <v>0</v>
      </c>
      <c r="I1317" s="118">
        <v>0</v>
      </c>
      <c r="J1317" s="118">
        <v>0</v>
      </c>
      <c r="K1317" s="118">
        <v>0</v>
      </c>
      <c r="L1317" s="118">
        <v>0</v>
      </c>
      <c r="M1317" s="118">
        <v>0</v>
      </c>
      <c r="N1317" s="118">
        <v>0</v>
      </c>
      <c r="O1317" s="118">
        <v>0</v>
      </c>
      <c r="P1317" s="118">
        <v>0</v>
      </c>
      <c r="Q1317" s="118">
        <v>0</v>
      </c>
      <c r="R1317" s="118">
        <v>0</v>
      </c>
      <c r="S1317" s="118">
        <v>0</v>
      </c>
      <c r="T1317" s="118">
        <v>0</v>
      </c>
      <c r="U1317" s="118">
        <v>0</v>
      </c>
      <c r="V1317" s="118">
        <v>20.2</v>
      </c>
      <c r="W1317" s="118">
        <v>23.5</v>
      </c>
    </row>
    <row r="1318" spans="1:23" ht="13.5" customHeight="1" x14ac:dyDescent="0.25">
      <c r="A1318" s="237">
        <v>0.61458333333333304</v>
      </c>
      <c r="B1318" s="118">
        <v>36</v>
      </c>
      <c r="C1318" s="118">
        <v>1</v>
      </c>
      <c r="D1318" s="118">
        <v>1</v>
      </c>
      <c r="E1318" s="118">
        <v>12</v>
      </c>
      <c r="F1318" s="118">
        <v>16</v>
      </c>
      <c r="G1318" s="118">
        <v>6</v>
      </c>
      <c r="H1318" s="118">
        <v>0</v>
      </c>
      <c r="I1318" s="118">
        <v>0</v>
      </c>
      <c r="J1318" s="118">
        <v>0</v>
      </c>
      <c r="K1318" s="118">
        <v>0</v>
      </c>
      <c r="L1318" s="118">
        <v>0</v>
      </c>
      <c r="M1318" s="118">
        <v>0</v>
      </c>
      <c r="N1318" s="118">
        <v>0</v>
      </c>
      <c r="O1318" s="118">
        <v>0</v>
      </c>
      <c r="P1318" s="118">
        <v>0</v>
      </c>
      <c r="Q1318" s="118">
        <v>0</v>
      </c>
      <c r="R1318" s="118">
        <v>0</v>
      </c>
      <c r="S1318" s="118">
        <v>0</v>
      </c>
      <c r="T1318" s="118">
        <v>0</v>
      </c>
      <c r="U1318" s="118">
        <v>0</v>
      </c>
      <c r="V1318" s="118">
        <v>21.3</v>
      </c>
      <c r="W1318" s="118">
        <v>25.7</v>
      </c>
    </row>
    <row r="1319" spans="1:23" ht="13.5" customHeight="1" x14ac:dyDescent="0.25">
      <c r="A1319" s="237">
        <v>0.625</v>
      </c>
      <c r="B1319" s="118">
        <v>34</v>
      </c>
      <c r="C1319" s="118">
        <v>0</v>
      </c>
      <c r="D1319" s="118">
        <v>4</v>
      </c>
      <c r="E1319" s="118">
        <v>14</v>
      </c>
      <c r="F1319" s="118">
        <v>16</v>
      </c>
      <c r="G1319" s="118">
        <v>0</v>
      </c>
      <c r="H1319" s="118">
        <v>0</v>
      </c>
      <c r="I1319" s="118">
        <v>0</v>
      </c>
      <c r="J1319" s="118">
        <v>0</v>
      </c>
      <c r="K1319" s="118">
        <v>0</v>
      </c>
      <c r="L1319" s="118">
        <v>0</v>
      </c>
      <c r="M1319" s="118">
        <v>0</v>
      </c>
      <c r="N1319" s="118">
        <v>0</v>
      </c>
      <c r="O1319" s="118">
        <v>0</v>
      </c>
      <c r="P1319" s="118">
        <v>0</v>
      </c>
      <c r="Q1319" s="118">
        <v>0</v>
      </c>
      <c r="R1319" s="118">
        <v>0</v>
      </c>
      <c r="S1319" s="118">
        <v>0</v>
      </c>
      <c r="T1319" s="118">
        <v>0</v>
      </c>
      <c r="U1319" s="118">
        <v>0</v>
      </c>
      <c r="V1319" s="118">
        <v>19.399999999999999</v>
      </c>
      <c r="W1319" s="118">
        <v>23.1</v>
      </c>
    </row>
    <row r="1320" spans="1:23" ht="13.5" customHeight="1" x14ac:dyDescent="0.25">
      <c r="A1320" s="237">
        <v>0.63541666666666696</v>
      </c>
      <c r="B1320" s="118">
        <v>40</v>
      </c>
      <c r="C1320" s="118">
        <v>1</v>
      </c>
      <c r="D1320" s="118">
        <v>13</v>
      </c>
      <c r="E1320" s="118">
        <v>14</v>
      </c>
      <c r="F1320" s="118">
        <v>7</v>
      </c>
      <c r="G1320" s="118">
        <v>4</v>
      </c>
      <c r="H1320" s="118">
        <v>1</v>
      </c>
      <c r="I1320" s="118">
        <v>0</v>
      </c>
      <c r="J1320" s="118">
        <v>0</v>
      </c>
      <c r="K1320" s="118">
        <v>0</v>
      </c>
      <c r="L1320" s="118">
        <v>0</v>
      </c>
      <c r="M1320" s="118">
        <v>0</v>
      </c>
      <c r="N1320" s="118">
        <v>0</v>
      </c>
      <c r="O1320" s="118">
        <v>0</v>
      </c>
      <c r="P1320" s="118">
        <v>0</v>
      </c>
      <c r="Q1320" s="118">
        <v>0</v>
      </c>
      <c r="R1320" s="118">
        <v>0</v>
      </c>
      <c r="S1320" s="118">
        <v>0</v>
      </c>
      <c r="T1320" s="118">
        <v>0</v>
      </c>
      <c r="U1320" s="118">
        <v>0</v>
      </c>
      <c r="V1320" s="118">
        <v>17.5</v>
      </c>
      <c r="W1320" s="118">
        <v>21.8</v>
      </c>
    </row>
    <row r="1321" spans="1:23" ht="13.5" customHeight="1" x14ac:dyDescent="0.25">
      <c r="A1321" s="237">
        <v>0.64583333333333304</v>
      </c>
      <c r="B1321" s="118">
        <v>33</v>
      </c>
      <c r="C1321" s="118">
        <v>1</v>
      </c>
      <c r="D1321" s="118">
        <v>4</v>
      </c>
      <c r="E1321" s="118">
        <v>9</v>
      </c>
      <c r="F1321" s="118">
        <v>13</v>
      </c>
      <c r="G1321" s="118">
        <v>4</v>
      </c>
      <c r="H1321" s="118">
        <v>1</v>
      </c>
      <c r="I1321" s="118">
        <v>1</v>
      </c>
      <c r="J1321" s="118">
        <v>0</v>
      </c>
      <c r="K1321" s="118">
        <v>0</v>
      </c>
      <c r="L1321" s="118">
        <v>0</v>
      </c>
      <c r="M1321" s="118">
        <v>0</v>
      </c>
      <c r="N1321" s="118">
        <v>0</v>
      </c>
      <c r="O1321" s="118">
        <v>0</v>
      </c>
      <c r="P1321" s="118">
        <v>0</v>
      </c>
      <c r="Q1321" s="118">
        <v>0</v>
      </c>
      <c r="R1321" s="118">
        <v>0</v>
      </c>
      <c r="S1321" s="118">
        <v>0</v>
      </c>
      <c r="T1321" s="118">
        <v>0</v>
      </c>
      <c r="U1321" s="118">
        <v>0</v>
      </c>
      <c r="V1321" s="118">
        <v>20.5</v>
      </c>
      <c r="W1321" s="118">
        <v>27.2</v>
      </c>
    </row>
    <row r="1322" spans="1:23" ht="13.5" customHeight="1" x14ac:dyDescent="0.25">
      <c r="A1322" s="237">
        <v>0.65625</v>
      </c>
      <c r="B1322" s="118">
        <v>42</v>
      </c>
      <c r="C1322" s="118">
        <v>0</v>
      </c>
      <c r="D1322" s="118">
        <v>1</v>
      </c>
      <c r="E1322" s="118">
        <v>9</v>
      </c>
      <c r="F1322" s="118">
        <v>28</v>
      </c>
      <c r="G1322" s="118">
        <v>4</v>
      </c>
      <c r="H1322" s="118">
        <v>0</v>
      </c>
      <c r="I1322" s="118">
        <v>0</v>
      </c>
      <c r="J1322" s="118">
        <v>0</v>
      </c>
      <c r="K1322" s="118">
        <v>0</v>
      </c>
      <c r="L1322" s="118">
        <v>0</v>
      </c>
      <c r="M1322" s="118">
        <v>0</v>
      </c>
      <c r="N1322" s="118">
        <v>0</v>
      </c>
      <c r="O1322" s="118">
        <v>0</v>
      </c>
      <c r="P1322" s="118">
        <v>0</v>
      </c>
      <c r="Q1322" s="118">
        <v>0</v>
      </c>
      <c r="R1322" s="118">
        <v>0</v>
      </c>
      <c r="S1322" s="118">
        <v>0</v>
      </c>
      <c r="T1322" s="118">
        <v>0</v>
      </c>
      <c r="U1322" s="118">
        <v>0</v>
      </c>
      <c r="V1322" s="118">
        <v>21.8</v>
      </c>
      <c r="W1322" s="118">
        <v>24.5</v>
      </c>
    </row>
    <row r="1323" spans="1:23" ht="13.5" customHeight="1" x14ac:dyDescent="0.25">
      <c r="A1323" s="237">
        <v>0.66666666666666696</v>
      </c>
      <c r="B1323" s="118">
        <v>40</v>
      </c>
      <c r="C1323" s="118">
        <v>0</v>
      </c>
      <c r="D1323" s="118">
        <v>8</v>
      </c>
      <c r="E1323" s="118">
        <v>18</v>
      </c>
      <c r="F1323" s="118">
        <v>10</v>
      </c>
      <c r="G1323" s="118">
        <v>4</v>
      </c>
      <c r="H1323" s="118">
        <v>0</v>
      </c>
      <c r="I1323" s="118">
        <v>0</v>
      </c>
      <c r="J1323" s="118">
        <v>0</v>
      </c>
      <c r="K1323" s="118">
        <v>0</v>
      </c>
      <c r="L1323" s="118">
        <v>0</v>
      </c>
      <c r="M1323" s="118">
        <v>0</v>
      </c>
      <c r="N1323" s="118">
        <v>0</v>
      </c>
      <c r="O1323" s="118">
        <v>0</v>
      </c>
      <c r="P1323" s="118">
        <v>0</v>
      </c>
      <c r="Q1323" s="118">
        <v>0</v>
      </c>
      <c r="R1323" s="118">
        <v>0</v>
      </c>
      <c r="S1323" s="118">
        <v>0</v>
      </c>
      <c r="T1323" s="118">
        <v>0</v>
      </c>
      <c r="U1323" s="118">
        <v>0</v>
      </c>
      <c r="V1323" s="118">
        <v>18.7</v>
      </c>
      <c r="W1323" s="118">
        <v>24.5</v>
      </c>
    </row>
    <row r="1324" spans="1:23" ht="13.5" customHeight="1" x14ac:dyDescent="0.25">
      <c r="A1324" s="237">
        <v>0.67708333333333304</v>
      </c>
      <c r="B1324" s="118">
        <v>54</v>
      </c>
      <c r="C1324" s="118">
        <v>3</v>
      </c>
      <c r="D1324" s="118">
        <v>8</v>
      </c>
      <c r="E1324" s="118">
        <v>21</v>
      </c>
      <c r="F1324" s="118">
        <v>16</v>
      </c>
      <c r="G1324" s="118">
        <v>6</v>
      </c>
      <c r="H1324" s="118">
        <v>0</v>
      </c>
      <c r="I1324" s="118">
        <v>0</v>
      </c>
      <c r="J1324" s="118">
        <v>0</v>
      </c>
      <c r="K1324" s="118">
        <v>0</v>
      </c>
      <c r="L1324" s="118">
        <v>0</v>
      </c>
      <c r="M1324" s="118">
        <v>0</v>
      </c>
      <c r="N1324" s="118">
        <v>0</v>
      </c>
      <c r="O1324" s="118">
        <v>0</v>
      </c>
      <c r="P1324" s="118">
        <v>0</v>
      </c>
      <c r="Q1324" s="118">
        <v>0</v>
      </c>
      <c r="R1324" s="118">
        <v>0</v>
      </c>
      <c r="S1324" s="118">
        <v>0</v>
      </c>
      <c r="T1324" s="118">
        <v>0</v>
      </c>
      <c r="U1324" s="118">
        <v>0</v>
      </c>
      <c r="V1324" s="118">
        <v>19.100000000000001</v>
      </c>
      <c r="W1324" s="118">
        <v>24</v>
      </c>
    </row>
    <row r="1325" spans="1:23" ht="13.5" customHeight="1" x14ac:dyDescent="0.25">
      <c r="A1325" s="237">
        <v>0.6875</v>
      </c>
      <c r="B1325" s="118">
        <v>30</v>
      </c>
      <c r="C1325" s="118">
        <v>0</v>
      </c>
      <c r="D1325" s="118">
        <v>2</v>
      </c>
      <c r="E1325" s="118">
        <v>3</v>
      </c>
      <c r="F1325" s="118">
        <v>11</v>
      </c>
      <c r="G1325" s="118">
        <v>14</v>
      </c>
      <c r="H1325" s="118">
        <v>0</v>
      </c>
      <c r="I1325" s="118">
        <v>0</v>
      </c>
      <c r="J1325" s="118">
        <v>0</v>
      </c>
      <c r="K1325" s="118">
        <v>0</v>
      </c>
      <c r="L1325" s="118">
        <v>0</v>
      </c>
      <c r="M1325" s="118">
        <v>0</v>
      </c>
      <c r="N1325" s="118">
        <v>0</v>
      </c>
      <c r="O1325" s="118">
        <v>0</v>
      </c>
      <c r="P1325" s="118">
        <v>0</v>
      </c>
      <c r="Q1325" s="118">
        <v>0</v>
      </c>
      <c r="R1325" s="118">
        <v>0</v>
      </c>
      <c r="S1325" s="118">
        <v>0</v>
      </c>
      <c r="T1325" s="118">
        <v>0</v>
      </c>
      <c r="U1325" s="118">
        <v>0</v>
      </c>
      <c r="V1325" s="118">
        <v>24.1</v>
      </c>
      <c r="W1325" s="118">
        <v>27.1</v>
      </c>
    </row>
    <row r="1326" spans="1:23" ht="13.5" customHeight="1" x14ac:dyDescent="0.25">
      <c r="A1326" s="237">
        <v>0.69791666666666696</v>
      </c>
      <c r="B1326" s="118">
        <v>28</v>
      </c>
      <c r="C1326" s="118">
        <v>0</v>
      </c>
      <c r="D1326" s="118">
        <v>3</v>
      </c>
      <c r="E1326" s="118">
        <v>6</v>
      </c>
      <c r="F1326" s="118">
        <v>10</v>
      </c>
      <c r="G1326" s="118">
        <v>8</v>
      </c>
      <c r="H1326" s="118">
        <v>1</v>
      </c>
      <c r="I1326" s="118">
        <v>0</v>
      </c>
      <c r="J1326" s="118">
        <v>0</v>
      </c>
      <c r="K1326" s="118">
        <v>0</v>
      </c>
      <c r="L1326" s="118">
        <v>0</v>
      </c>
      <c r="M1326" s="118">
        <v>0</v>
      </c>
      <c r="N1326" s="118">
        <v>0</v>
      </c>
      <c r="O1326" s="118">
        <v>0</v>
      </c>
      <c r="P1326" s="118">
        <v>0</v>
      </c>
      <c r="Q1326" s="118">
        <v>0</v>
      </c>
      <c r="R1326" s="118">
        <v>0</v>
      </c>
      <c r="S1326" s="118">
        <v>0</v>
      </c>
      <c r="T1326" s="118">
        <v>0</v>
      </c>
      <c r="U1326" s="118">
        <v>0</v>
      </c>
      <c r="V1326" s="118">
        <v>21.7</v>
      </c>
      <c r="W1326" s="118">
        <v>27.1</v>
      </c>
    </row>
    <row r="1327" spans="1:23" ht="13.5" customHeight="1" x14ac:dyDescent="0.25">
      <c r="A1327" s="237">
        <v>0.70833333333333304</v>
      </c>
      <c r="B1327" s="118">
        <v>49</v>
      </c>
      <c r="C1327" s="118">
        <v>1</v>
      </c>
      <c r="D1327" s="118">
        <v>14</v>
      </c>
      <c r="E1327" s="118">
        <v>17</v>
      </c>
      <c r="F1327" s="118">
        <v>12</v>
      </c>
      <c r="G1327" s="118">
        <v>5</v>
      </c>
      <c r="H1327" s="118">
        <v>0</v>
      </c>
      <c r="I1327" s="118">
        <v>0</v>
      </c>
      <c r="J1327" s="118">
        <v>0</v>
      </c>
      <c r="K1327" s="118">
        <v>0</v>
      </c>
      <c r="L1327" s="118">
        <v>0</v>
      </c>
      <c r="M1327" s="118">
        <v>0</v>
      </c>
      <c r="N1327" s="118">
        <v>0</v>
      </c>
      <c r="O1327" s="118">
        <v>0</v>
      </c>
      <c r="P1327" s="118">
        <v>0</v>
      </c>
      <c r="Q1327" s="118">
        <v>0</v>
      </c>
      <c r="R1327" s="118">
        <v>0</v>
      </c>
      <c r="S1327" s="118">
        <v>0</v>
      </c>
      <c r="T1327" s="118">
        <v>0</v>
      </c>
      <c r="U1327" s="118">
        <v>0</v>
      </c>
      <c r="V1327" s="118">
        <v>18.100000000000001</v>
      </c>
      <c r="W1327" s="118">
        <v>22.8</v>
      </c>
    </row>
    <row r="1328" spans="1:23" ht="13.5" customHeight="1" x14ac:dyDescent="0.25">
      <c r="A1328" s="237">
        <v>0.71875</v>
      </c>
      <c r="B1328" s="118">
        <v>39</v>
      </c>
      <c r="C1328" s="118">
        <v>1</v>
      </c>
      <c r="D1328" s="118">
        <v>6</v>
      </c>
      <c r="E1328" s="118">
        <v>17</v>
      </c>
      <c r="F1328" s="118">
        <v>14</v>
      </c>
      <c r="G1328" s="118">
        <v>1</v>
      </c>
      <c r="H1328" s="118">
        <v>0</v>
      </c>
      <c r="I1328" s="118">
        <v>0</v>
      </c>
      <c r="J1328" s="118">
        <v>0</v>
      </c>
      <c r="K1328" s="118">
        <v>0</v>
      </c>
      <c r="L1328" s="118">
        <v>0</v>
      </c>
      <c r="M1328" s="118">
        <v>0</v>
      </c>
      <c r="N1328" s="118">
        <v>0</v>
      </c>
      <c r="O1328" s="118">
        <v>0</v>
      </c>
      <c r="P1328" s="118">
        <v>0</v>
      </c>
      <c r="Q1328" s="118">
        <v>0</v>
      </c>
      <c r="R1328" s="118">
        <v>0</v>
      </c>
      <c r="S1328" s="118">
        <v>0</v>
      </c>
      <c r="T1328" s="118">
        <v>0</v>
      </c>
      <c r="U1328" s="118">
        <v>0</v>
      </c>
      <c r="V1328" s="118">
        <v>17.899999999999999</v>
      </c>
      <c r="W1328" s="118">
        <v>21.8</v>
      </c>
    </row>
    <row r="1329" spans="1:23" ht="13.5" customHeight="1" x14ac:dyDescent="0.25">
      <c r="A1329" s="237">
        <v>0.72916666666666696</v>
      </c>
      <c r="B1329" s="118">
        <v>42</v>
      </c>
      <c r="C1329" s="118">
        <v>2</v>
      </c>
      <c r="D1329" s="118">
        <v>7</v>
      </c>
      <c r="E1329" s="118">
        <v>17</v>
      </c>
      <c r="F1329" s="118">
        <v>14</v>
      </c>
      <c r="G1329" s="118">
        <v>2</v>
      </c>
      <c r="H1329" s="118">
        <v>0</v>
      </c>
      <c r="I1329" s="118">
        <v>0</v>
      </c>
      <c r="J1329" s="118">
        <v>0</v>
      </c>
      <c r="K1329" s="118">
        <v>0</v>
      </c>
      <c r="L1329" s="118">
        <v>0</v>
      </c>
      <c r="M1329" s="118">
        <v>0</v>
      </c>
      <c r="N1329" s="118">
        <v>0</v>
      </c>
      <c r="O1329" s="118">
        <v>0</v>
      </c>
      <c r="P1329" s="118">
        <v>0</v>
      </c>
      <c r="Q1329" s="118">
        <v>0</v>
      </c>
      <c r="R1329" s="118">
        <v>0</v>
      </c>
      <c r="S1329" s="118">
        <v>0</v>
      </c>
      <c r="T1329" s="118">
        <v>0</v>
      </c>
      <c r="U1329" s="118">
        <v>0</v>
      </c>
      <c r="V1329" s="118">
        <v>18.399999999999999</v>
      </c>
      <c r="W1329" s="118">
        <v>22.7</v>
      </c>
    </row>
    <row r="1330" spans="1:23" ht="13.5" customHeight="1" x14ac:dyDescent="0.25">
      <c r="A1330" s="237">
        <v>0.73958333333333304</v>
      </c>
      <c r="B1330" s="118">
        <v>35</v>
      </c>
      <c r="C1330" s="118">
        <v>0</v>
      </c>
      <c r="D1330" s="118">
        <v>1</v>
      </c>
      <c r="E1330" s="118">
        <v>5</v>
      </c>
      <c r="F1330" s="118">
        <v>17</v>
      </c>
      <c r="G1330" s="118">
        <v>12</v>
      </c>
      <c r="H1330" s="118">
        <v>0</v>
      </c>
      <c r="I1330" s="118">
        <v>0</v>
      </c>
      <c r="J1330" s="118">
        <v>0</v>
      </c>
      <c r="K1330" s="118">
        <v>0</v>
      </c>
      <c r="L1330" s="118">
        <v>0</v>
      </c>
      <c r="M1330" s="118">
        <v>0</v>
      </c>
      <c r="N1330" s="118">
        <v>0</v>
      </c>
      <c r="O1330" s="118">
        <v>0</v>
      </c>
      <c r="P1330" s="118">
        <v>0</v>
      </c>
      <c r="Q1330" s="118">
        <v>0</v>
      </c>
      <c r="R1330" s="118">
        <v>0</v>
      </c>
      <c r="S1330" s="118">
        <v>0</v>
      </c>
      <c r="T1330" s="118">
        <v>0</v>
      </c>
      <c r="U1330" s="118">
        <v>0</v>
      </c>
      <c r="V1330" s="118">
        <v>23.1</v>
      </c>
      <c r="W1330" s="118">
        <v>26.5</v>
      </c>
    </row>
    <row r="1331" spans="1:23" ht="13.5" customHeight="1" x14ac:dyDescent="0.25">
      <c r="A1331" s="237">
        <v>0.75</v>
      </c>
      <c r="B1331" s="118">
        <v>27</v>
      </c>
      <c r="C1331" s="118">
        <v>0</v>
      </c>
      <c r="D1331" s="118">
        <v>2</v>
      </c>
      <c r="E1331" s="118">
        <v>10</v>
      </c>
      <c r="F1331" s="118">
        <v>15</v>
      </c>
      <c r="G1331" s="118">
        <v>0</v>
      </c>
      <c r="H1331" s="118">
        <v>0</v>
      </c>
      <c r="I1331" s="118">
        <v>0</v>
      </c>
      <c r="J1331" s="118">
        <v>0</v>
      </c>
      <c r="K1331" s="118">
        <v>0</v>
      </c>
      <c r="L1331" s="118">
        <v>0</v>
      </c>
      <c r="M1331" s="118">
        <v>0</v>
      </c>
      <c r="N1331" s="118">
        <v>0</v>
      </c>
      <c r="O1331" s="118">
        <v>0</v>
      </c>
      <c r="P1331" s="118">
        <v>0</v>
      </c>
      <c r="Q1331" s="118">
        <v>0</v>
      </c>
      <c r="R1331" s="118">
        <v>0</v>
      </c>
      <c r="S1331" s="118">
        <v>0</v>
      </c>
      <c r="T1331" s="118">
        <v>0</v>
      </c>
      <c r="U1331" s="118">
        <v>0</v>
      </c>
      <c r="V1331" s="118">
        <v>20.100000000000001</v>
      </c>
      <c r="W1331" s="118">
        <v>22.7</v>
      </c>
    </row>
    <row r="1332" spans="1:23" ht="13.5" customHeight="1" x14ac:dyDescent="0.25">
      <c r="A1332" s="237">
        <v>0.76041666666666696</v>
      </c>
      <c r="B1332" s="118">
        <v>39</v>
      </c>
      <c r="C1332" s="118">
        <v>0</v>
      </c>
      <c r="D1332" s="118">
        <v>1</v>
      </c>
      <c r="E1332" s="118">
        <v>17</v>
      </c>
      <c r="F1332" s="118">
        <v>17</v>
      </c>
      <c r="G1332" s="118">
        <v>4</v>
      </c>
      <c r="H1332" s="118">
        <v>0</v>
      </c>
      <c r="I1332" s="118">
        <v>0</v>
      </c>
      <c r="J1332" s="118">
        <v>0</v>
      </c>
      <c r="K1332" s="118">
        <v>0</v>
      </c>
      <c r="L1332" s="118">
        <v>0</v>
      </c>
      <c r="M1332" s="118">
        <v>0</v>
      </c>
      <c r="N1332" s="118">
        <v>0</v>
      </c>
      <c r="O1332" s="118">
        <v>0</v>
      </c>
      <c r="P1332" s="118">
        <v>0</v>
      </c>
      <c r="Q1332" s="118">
        <v>0</v>
      </c>
      <c r="R1332" s="118">
        <v>0</v>
      </c>
      <c r="S1332" s="118">
        <v>0</v>
      </c>
      <c r="T1332" s="118">
        <v>0</v>
      </c>
      <c r="U1332" s="118">
        <v>0</v>
      </c>
      <c r="V1332" s="118">
        <v>20.6</v>
      </c>
      <c r="W1332" s="118">
        <v>24.7</v>
      </c>
    </row>
    <row r="1333" spans="1:23" ht="13.5" customHeight="1" x14ac:dyDescent="0.25">
      <c r="A1333" s="237">
        <v>0.77083333333333304</v>
      </c>
      <c r="B1333" s="118">
        <v>36</v>
      </c>
      <c r="C1333" s="118">
        <v>0</v>
      </c>
      <c r="D1333" s="118">
        <v>2</v>
      </c>
      <c r="E1333" s="118">
        <v>19</v>
      </c>
      <c r="F1333" s="118">
        <v>13</v>
      </c>
      <c r="G1333" s="118">
        <v>2</v>
      </c>
      <c r="H1333" s="118">
        <v>0</v>
      </c>
      <c r="I1333" s="118">
        <v>0</v>
      </c>
      <c r="J1333" s="118">
        <v>0</v>
      </c>
      <c r="K1333" s="118">
        <v>0</v>
      </c>
      <c r="L1333" s="118">
        <v>0</v>
      </c>
      <c r="M1333" s="118">
        <v>0</v>
      </c>
      <c r="N1333" s="118">
        <v>0</v>
      </c>
      <c r="O1333" s="118">
        <v>0</v>
      </c>
      <c r="P1333" s="118">
        <v>0</v>
      </c>
      <c r="Q1333" s="118">
        <v>0</v>
      </c>
      <c r="R1333" s="118">
        <v>0</v>
      </c>
      <c r="S1333" s="118">
        <v>0</v>
      </c>
      <c r="T1333" s="118">
        <v>0</v>
      </c>
      <c r="U1333" s="118">
        <v>0</v>
      </c>
      <c r="V1333" s="118">
        <v>19.100000000000001</v>
      </c>
      <c r="W1333" s="118">
        <v>23.1</v>
      </c>
    </row>
    <row r="1334" spans="1:23" ht="13.5" customHeight="1" x14ac:dyDescent="0.25">
      <c r="A1334" s="237">
        <v>0.78125</v>
      </c>
      <c r="B1334" s="118">
        <v>47</v>
      </c>
      <c r="C1334" s="118">
        <v>0</v>
      </c>
      <c r="D1334" s="118">
        <v>0</v>
      </c>
      <c r="E1334" s="118">
        <v>6</v>
      </c>
      <c r="F1334" s="118">
        <v>36</v>
      </c>
      <c r="G1334" s="118">
        <v>5</v>
      </c>
      <c r="H1334" s="118">
        <v>0</v>
      </c>
      <c r="I1334" s="118">
        <v>0</v>
      </c>
      <c r="J1334" s="118">
        <v>0</v>
      </c>
      <c r="K1334" s="118">
        <v>0</v>
      </c>
      <c r="L1334" s="118">
        <v>0</v>
      </c>
      <c r="M1334" s="118">
        <v>0</v>
      </c>
      <c r="N1334" s="118">
        <v>0</v>
      </c>
      <c r="O1334" s="118">
        <v>0</v>
      </c>
      <c r="P1334" s="118">
        <v>0</v>
      </c>
      <c r="Q1334" s="118">
        <v>0</v>
      </c>
      <c r="R1334" s="118">
        <v>0</v>
      </c>
      <c r="S1334" s="118">
        <v>0</v>
      </c>
      <c r="T1334" s="118">
        <v>0</v>
      </c>
      <c r="U1334" s="118">
        <v>0</v>
      </c>
      <c r="V1334" s="118">
        <v>22.1</v>
      </c>
      <c r="W1334" s="118">
        <v>24.8</v>
      </c>
    </row>
    <row r="1335" spans="1:23" ht="13.5" customHeight="1" x14ac:dyDescent="0.25">
      <c r="A1335" s="237">
        <v>0.79166666666666696</v>
      </c>
      <c r="B1335" s="118">
        <v>38</v>
      </c>
      <c r="C1335" s="118">
        <v>0</v>
      </c>
      <c r="D1335" s="118">
        <v>3</v>
      </c>
      <c r="E1335" s="118">
        <v>6</v>
      </c>
      <c r="F1335" s="118">
        <v>27</v>
      </c>
      <c r="G1335" s="118">
        <v>2</v>
      </c>
      <c r="H1335" s="118">
        <v>0</v>
      </c>
      <c r="I1335" s="118">
        <v>0</v>
      </c>
      <c r="J1335" s="118">
        <v>0</v>
      </c>
      <c r="K1335" s="118">
        <v>0</v>
      </c>
      <c r="L1335" s="118">
        <v>0</v>
      </c>
      <c r="M1335" s="118">
        <v>0</v>
      </c>
      <c r="N1335" s="118">
        <v>0</v>
      </c>
      <c r="O1335" s="118">
        <v>0</v>
      </c>
      <c r="P1335" s="118">
        <v>0</v>
      </c>
      <c r="Q1335" s="118">
        <v>0</v>
      </c>
      <c r="R1335" s="118">
        <v>0</v>
      </c>
      <c r="S1335" s="118">
        <v>0</v>
      </c>
      <c r="T1335" s="118">
        <v>0</v>
      </c>
      <c r="U1335" s="118">
        <v>0</v>
      </c>
      <c r="V1335" s="118">
        <v>21.3</v>
      </c>
      <c r="W1335" s="118">
        <v>24.6</v>
      </c>
    </row>
    <row r="1336" spans="1:23" ht="13.5" customHeight="1" x14ac:dyDescent="0.25">
      <c r="A1336" s="237">
        <v>0.80208333333333304</v>
      </c>
      <c r="B1336" s="118">
        <v>40</v>
      </c>
      <c r="C1336" s="118">
        <v>2</v>
      </c>
      <c r="D1336" s="118">
        <v>0</v>
      </c>
      <c r="E1336" s="118">
        <v>11</v>
      </c>
      <c r="F1336" s="118">
        <v>21</v>
      </c>
      <c r="G1336" s="118">
        <v>6</v>
      </c>
      <c r="H1336" s="118">
        <v>0</v>
      </c>
      <c r="I1336" s="118">
        <v>0</v>
      </c>
      <c r="J1336" s="118">
        <v>0</v>
      </c>
      <c r="K1336" s="118">
        <v>0</v>
      </c>
      <c r="L1336" s="118">
        <v>0</v>
      </c>
      <c r="M1336" s="118">
        <v>0</v>
      </c>
      <c r="N1336" s="118">
        <v>0</v>
      </c>
      <c r="O1336" s="118">
        <v>0</v>
      </c>
      <c r="P1336" s="118">
        <v>0</v>
      </c>
      <c r="Q1336" s="118">
        <v>0</v>
      </c>
      <c r="R1336" s="118">
        <v>0</v>
      </c>
      <c r="S1336" s="118">
        <v>0</v>
      </c>
      <c r="T1336" s="118">
        <v>0</v>
      </c>
      <c r="U1336" s="118">
        <v>0</v>
      </c>
      <c r="V1336" s="118">
        <v>21.1</v>
      </c>
      <c r="W1336" s="118">
        <v>25</v>
      </c>
    </row>
    <row r="1337" spans="1:23" ht="13.5" customHeight="1" x14ac:dyDescent="0.25">
      <c r="A1337" s="237">
        <v>0.8125</v>
      </c>
      <c r="B1337" s="118">
        <v>22</v>
      </c>
      <c r="C1337" s="118">
        <v>0</v>
      </c>
      <c r="D1337" s="118">
        <v>2</v>
      </c>
      <c r="E1337" s="118">
        <v>3</v>
      </c>
      <c r="F1337" s="118">
        <v>3</v>
      </c>
      <c r="G1337" s="118">
        <v>6</v>
      </c>
      <c r="H1337" s="118">
        <v>8</v>
      </c>
      <c r="I1337" s="118">
        <v>0</v>
      </c>
      <c r="J1337" s="118">
        <v>0</v>
      </c>
      <c r="K1337" s="118">
        <v>0</v>
      </c>
      <c r="L1337" s="118">
        <v>0</v>
      </c>
      <c r="M1337" s="118">
        <v>0</v>
      </c>
      <c r="N1337" s="118">
        <v>0</v>
      </c>
      <c r="O1337" s="118">
        <v>0</v>
      </c>
      <c r="P1337" s="118">
        <v>0</v>
      </c>
      <c r="Q1337" s="118">
        <v>0</v>
      </c>
      <c r="R1337" s="118">
        <v>0</v>
      </c>
      <c r="S1337" s="118">
        <v>0</v>
      </c>
      <c r="T1337" s="118">
        <v>0</v>
      </c>
      <c r="U1337" s="118">
        <v>0</v>
      </c>
      <c r="V1337" s="118">
        <v>25.4</v>
      </c>
      <c r="W1337" s="118">
        <v>30.9</v>
      </c>
    </row>
    <row r="1338" spans="1:23" ht="13.5" customHeight="1" x14ac:dyDescent="0.25">
      <c r="A1338" s="237">
        <v>0.82291666666666696</v>
      </c>
      <c r="B1338" s="118">
        <v>15</v>
      </c>
      <c r="C1338" s="118">
        <v>0</v>
      </c>
      <c r="D1338" s="118">
        <v>1</v>
      </c>
      <c r="E1338" s="118">
        <v>2</v>
      </c>
      <c r="F1338" s="118">
        <v>5</v>
      </c>
      <c r="G1338" s="118">
        <v>5</v>
      </c>
      <c r="H1338" s="118">
        <v>2</v>
      </c>
      <c r="I1338" s="118">
        <v>0</v>
      </c>
      <c r="J1338" s="118">
        <v>0</v>
      </c>
      <c r="K1338" s="118">
        <v>0</v>
      </c>
      <c r="L1338" s="118">
        <v>0</v>
      </c>
      <c r="M1338" s="118">
        <v>0</v>
      </c>
      <c r="N1338" s="118">
        <v>0</v>
      </c>
      <c r="O1338" s="118">
        <v>0</v>
      </c>
      <c r="P1338" s="118">
        <v>0</v>
      </c>
      <c r="Q1338" s="118">
        <v>0</v>
      </c>
      <c r="R1338" s="118">
        <v>0</v>
      </c>
      <c r="S1338" s="118">
        <v>0</v>
      </c>
      <c r="T1338" s="118">
        <v>0</v>
      </c>
      <c r="U1338" s="118">
        <v>0</v>
      </c>
      <c r="V1338" s="118">
        <v>24.2</v>
      </c>
      <c r="W1338" s="118">
        <v>29.5</v>
      </c>
    </row>
    <row r="1339" spans="1:23" ht="13.5" customHeight="1" x14ac:dyDescent="0.25">
      <c r="A1339" s="237">
        <v>0.83333333333333304</v>
      </c>
      <c r="B1339" s="118">
        <v>15</v>
      </c>
      <c r="C1339" s="118">
        <v>0</v>
      </c>
      <c r="D1339" s="118">
        <v>1</v>
      </c>
      <c r="E1339" s="118">
        <v>1</v>
      </c>
      <c r="F1339" s="118">
        <v>6</v>
      </c>
      <c r="G1339" s="118">
        <v>6</v>
      </c>
      <c r="H1339" s="118">
        <v>1</v>
      </c>
      <c r="I1339" s="118">
        <v>0</v>
      </c>
      <c r="J1339" s="118">
        <v>0</v>
      </c>
      <c r="K1339" s="118">
        <v>0</v>
      </c>
      <c r="L1339" s="118">
        <v>0</v>
      </c>
      <c r="M1339" s="118">
        <v>0</v>
      </c>
      <c r="N1339" s="118">
        <v>0</v>
      </c>
      <c r="O1339" s="118">
        <v>0</v>
      </c>
      <c r="P1339" s="118">
        <v>0</v>
      </c>
      <c r="Q1339" s="118">
        <v>0</v>
      </c>
      <c r="R1339" s="118">
        <v>0</v>
      </c>
      <c r="S1339" s="118">
        <v>0</v>
      </c>
      <c r="T1339" s="118">
        <v>0</v>
      </c>
      <c r="U1339" s="118">
        <v>0</v>
      </c>
      <c r="V1339" s="118">
        <v>24.7</v>
      </c>
      <c r="W1339" s="118">
        <v>29.9</v>
      </c>
    </row>
    <row r="1340" spans="1:23" ht="13.5" customHeight="1" x14ac:dyDescent="0.25">
      <c r="A1340" s="237">
        <v>0.84375</v>
      </c>
      <c r="B1340" s="118">
        <v>20</v>
      </c>
      <c r="C1340" s="118">
        <v>0</v>
      </c>
      <c r="D1340" s="118">
        <v>0</v>
      </c>
      <c r="E1340" s="118">
        <v>3</v>
      </c>
      <c r="F1340" s="118">
        <v>11</v>
      </c>
      <c r="G1340" s="118">
        <v>5</v>
      </c>
      <c r="H1340" s="118">
        <v>1</v>
      </c>
      <c r="I1340" s="118">
        <v>0</v>
      </c>
      <c r="J1340" s="118">
        <v>0</v>
      </c>
      <c r="K1340" s="118">
        <v>0</v>
      </c>
      <c r="L1340" s="118">
        <v>0</v>
      </c>
      <c r="M1340" s="118">
        <v>0</v>
      </c>
      <c r="N1340" s="118">
        <v>0</v>
      </c>
      <c r="O1340" s="118">
        <v>0</v>
      </c>
      <c r="P1340" s="118">
        <v>0</v>
      </c>
      <c r="Q1340" s="118">
        <v>0</v>
      </c>
      <c r="R1340" s="118">
        <v>0</v>
      </c>
      <c r="S1340" s="118">
        <v>0</v>
      </c>
      <c r="T1340" s="118">
        <v>0</v>
      </c>
      <c r="U1340" s="118">
        <v>0</v>
      </c>
      <c r="V1340" s="118">
        <v>23.3</v>
      </c>
      <c r="W1340" s="118">
        <v>27.9</v>
      </c>
    </row>
    <row r="1341" spans="1:23" ht="13.5" customHeight="1" x14ac:dyDescent="0.25">
      <c r="A1341" s="237">
        <v>0.85416666666666696</v>
      </c>
      <c r="B1341" s="118">
        <v>19</v>
      </c>
      <c r="C1341" s="118">
        <v>1</v>
      </c>
      <c r="D1341" s="118">
        <v>0</v>
      </c>
      <c r="E1341" s="118">
        <v>1</v>
      </c>
      <c r="F1341" s="118">
        <v>5</v>
      </c>
      <c r="G1341" s="118">
        <v>9</v>
      </c>
      <c r="H1341" s="118">
        <v>3</v>
      </c>
      <c r="I1341" s="118">
        <v>0</v>
      </c>
      <c r="J1341" s="118">
        <v>0</v>
      </c>
      <c r="K1341" s="118">
        <v>0</v>
      </c>
      <c r="L1341" s="118">
        <v>0</v>
      </c>
      <c r="M1341" s="118">
        <v>0</v>
      </c>
      <c r="N1341" s="118">
        <v>0</v>
      </c>
      <c r="O1341" s="118">
        <v>0</v>
      </c>
      <c r="P1341" s="118">
        <v>0</v>
      </c>
      <c r="Q1341" s="118">
        <v>0</v>
      </c>
      <c r="R1341" s="118">
        <v>0</v>
      </c>
      <c r="S1341" s="118">
        <v>0</v>
      </c>
      <c r="T1341" s="118">
        <v>0</v>
      </c>
      <c r="U1341" s="118">
        <v>0</v>
      </c>
      <c r="V1341" s="118">
        <v>24.5</v>
      </c>
      <c r="W1341" s="118">
        <v>30.5</v>
      </c>
    </row>
    <row r="1342" spans="1:23" ht="13.5" customHeight="1" x14ac:dyDescent="0.25">
      <c r="A1342" s="237">
        <v>0.86458333333333304</v>
      </c>
      <c r="B1342" s="118">
        <v>19</v>
      </c>
      <c r="C1342" s="118">
        <v>0</v>
      </c>
      <c r="D1342" s="118">
        <v>1</v>
      </c>
      <c r="E1342" s="118">
        <v>5</v>
      </c>
      <c r="F1342" s="118">
        <v>8</v>
      </c>
      <c r="G1342" s="118">
        <v>5</v>
      </c>
      <c r="H1342" s="118">
        <v>0</v>
      </c>
      <c r="I1342" s="118">
        <v>0</v>
      </c>
      <c r="J1342" s="118">
        <v>0</v>
      </c>
      <c r="K1342" s="118">
        <v>0</v>
      </c>
      <c r="L1342" s="118">
        <v>0</v>
      </c>
      <c r="M1342" s="118">
        <v>0</v>
      </c>
      <c r="N1342" s="118">
        <v>0</v>
      </c>
      <c r="O1342" s="118">
        <v>0</v>
      </c>
      <c r="P1342" s="118">
        <v>0</v>
      </c>
      <c r="Q1342" s="118">
        <v>0</v>
      </c>
      <c r="R1342" s="118">
        <v>0</v>
      </c>
      <c r="S1342" s="118">
        <v>0</v>
      </c>
      <c r="T1342" s="118">
        <v>0</v>
      </c>
      <c r="U1342" s="118">
        <v>0</v>
      </c>
      <c r="V1342" s="118">
        <v>21.4</v>
      </c>
      <c r="W1342" s="118">
        <v>25.1</v>
      </c>
    </row>
    <row r="1343" spans="1:23" ht="13.5" customHeight="1" x14ac:dyDescent="0.25">
      <c r="A1343" s="237">
        <v>0.875</v>
      </c>
      <c r="B1343" s="118">
        <v>11</v>
      </c>
      <c r="C1343" s="118">
        <v>0</v>
      </c>
      <c r="D1343" s="118">
        <v>0</v>
      </c>
      <c r="E1343" s="118">
        <v>2</v>
      </c>
      <c r="F1343" s="118">
        <v>5</v>
      </c>
      <c r="G1343" s="118">
        <v>4</v>
      </c>
      <c r="H1343" s="118">
        <v>0</v>
      </c>
      <c r="I1343" s="118">
        <v>0</v>
      </c>
      <c r="J1343" s="118">
        <v>0</v>
      </c>
      <c r="K1343" s="118">
        <v>0</v>
      </c>
      <c r="L1343" s="118">
        <v>0</v>
      </c>
      <c r="M1343" s="118">
        <v>0</v>
      </c>
      <c r="N1343" s="118">
        <v>0</v>
      </c>
      <c r="O1343" s="118">
        <v>0</v>
      </c>
      <c r="P1343" s="118">
        <v>0</v>
      </c>
      <c r="Q1343" s="118">
        <v>0</v>
      </c>
      <c r="R1343" s="118">
        <v>0</v>
      </c>
      <c r="S1343" s="118">
        <v>0</v>
      </c>
      <c r="T1343" s="118">
        <v>0</v>
      </c>
      <c r="U1343" s="118">
        <v>0</v>
      </c>
      <c r="V1343" s="118">
        <v>23.6</v>
      </c>
      <c r="W1343" s="118">
        <v>28.2</v>
      </c>
    </row>
    <row r="1344" spans="1:23" ht="13.5" customHeight="1" x14ac:dyDescent="0.25">
      <c r="A1344" s="237">
        <v>0.88541666666666696</v>
      </c>
      <c r="B1344" s="118">
        <v>14</v>
      </c>
      <c r="C1344" s="118">
        <v>0</v>
      </c>
      <c r="D1344" s="118">
        <v>0</v>
      </c>
      <c r="E1344" s="118">
        <v>0</v>
      </c>
      <c r="F1344" s="118">
        <v>5</v>
      </c>
      <c r="G1344" s="118">
        <v>8</v>
      </c>
      <c r="H1344" s="118">
        <v>1</v>
      </c>
      <c r="I1344" s="118">
        <v>0</v>
      </c>
      <c r="J1344" s="118">
        <v>0</v>
      </c>
      <c r="K1344" s="118">
        <v>0</v>
      </c>
      <c r="L1344" s="118">
        <v>0</v>
      </c>
      <c r="M1344" s="118">
        <v>0</v>
      </c>
      <c r="N1344" s="118">
        <v>0</v>
      </c>
      <c r="O1344" s="118">
        <v>0</v>
      </c>
      <c r="P1344" s="118">
        <v>0</v>
      </c>
      <c r="Q1344" s="118">
        <v>0</v>
      </c>
      <c r="R1344" s="118">
        <v>0</v>
      </c>
      <c r="S1344" s="118">
        <v>0</v>
      </c>
      <c r="T1344" s="118">
        <v>0</v>
      </c>
      <c r="U1344" s="118">
        <v>0</v>
      </c>
      <c r="V1344" s="118">
        <v>26.6</v>
      </c>
      <c r="W1344" s="118">
        <v>29</v>
      </c>
    </row>
    <row r="1345" spans="1:23" ht="13.5" customHeight="1" x14ac:dyDescent="0.25">
      <c r="A1345" s="237">
        <v>0.89583333333333304</v>
      </c>
      <c r="B1345" s="118">
        <v>15</v>
      </c>
      <c r="C1345" s="118">
        <v>0</v>
      </c>
      <c r="D1345" s="118">
        <v>1</v>
      </c>
      <c r="E1345" s="118">
        <v>1</v>
      </c>
      <c r="F1345" s="118">
        <v>10</v>
      </c>
      <c r="G1345" s="118">
        <v>3</v>
      </c>
      <c r="H1345" s="118">
        <v>0</v>
      </c>
      <c r="I1345" s="118">
        <v>0</v>
      </c>
      <c r="J1345" s="118">
        <v>0</v>
      </c>
      <c r="K1345" s="118">
        <v>0</v>
      </c>
      <c r="L1345" s="118">
        <v>0</v>
      </c>
      <c r="M1345" s="118">
        <v>0</v>
      </c>
      <c r="N1345" s="118">
        <v>0</v>
      </c>
      <c r="O1345" s="118">
        <v>0</v>
      </c>
      <c r="P1345" s="118">
        <v>0</v>
      </c>
      <c r="Q1345" s="118">
        <v>0</v>
      </c>
      <c r="R1345" s="118">
        <v>0</v>
      </c>
      <c r="S1345" s="118">
        <v>0</v>
      </c>
      <c r="T1345" s="118">
        <v>0</v>
      </c>
      <c r="U1345" s="118">
        <v>0</v>
      </c>
      <c r="V1345" s="118">
        <v>23.1</v>
      </c>
      <c r="W1345" s="118">
        <v>25.2</v>
      </c>
    </row>
    <row r="1346" spans="1:23" ht="13.5" customHeight="1" x14ac:dyDescent="0.25">
      <c r="A1346" s="237">
        <v>0.90625</v>
      </c>
      <c r="B1346" s="118">
        <v>13</v>
      </c>
      <c r="C1346" s="118">
        <v>0</v>
      </c>
      <c r="D1346" s="118">
        <v>5</v>
      </c>
      <c r="E1346" s="118">
        <v>3</v>
      </c>
      <c r="F1346" s="118">
        <v>3</v>
      </c>
      <c r="G1346" s="118">
        <v>2</v>
      </c>
      <c r="H1346" s="118">
        <v>0</v>
      </c>
      <c r="I1346" s="118">
        <v>0</v>
      </c>
      <c r="J1346" s="118">
        <v>0</v>
      </c>
      <c r="K1346" s="118">
        <v>0</v>
      </c>
      <c r="L1346" s="118">
        <v>0</v>
      </c>
      <c r="M1346" s="118">
        <v>0</v>
      </c>
      <c r="N1346" s="118">
        <v>0</v>
      </c>
      <c r="O1346" s="118">
        <v>0</v>
      </c>
      <c r="P1346" s="118">
        <v>0</v>
      </c>
      <c r="Q1346" s="118">
        <v>0</v>
      </c>
      <c r="R1346" s="118">
        <v>0</v>
      </c>
      <c r="S1346" s="118">
        <v>0</v>
      </c>
      <c r="T1346" s="118">
        <v>0</v>
      </c>
      <c r="U1346" s="118">
        <v>0</v>
      </c>
      <c r="V1346" s="118">
        <v>19</v>
      </c>
      <c r="W1346" s="118">
        <v>26.9</v>
      </c>
    </row>
    <row r="1347" spans="1:23" ht="13.5" customHeight="1" x14ac:dyDescent="0.25">
      <c r="A1347" s="237">
        <v>0.91666666666666696</v>
      </c>
      <c r="B1347" s="118">
        <v>9</v>
      </c>
      <c r="C1347" s="118">
        <v>0</v>
      </c>
      <c r="D1347" s="118">
        <v>0</v>
      </c>
      <c r="E1347" s="118">
        <v>2</v>
      </c>
      <c r="F1347" s="118">
        <v>4</v>
      </c>
      <c r="G1347" s="118">
        <v>3</v>
      </c>
      <c r="H1347" s="118">
        <v>0</v>
      </c>
      <c r="I1347" s="118">
        <v>0</v>
      </c>
      <c r="J1347" s="118">
        <v>0</v>
      </c>
      <c r="K1347" s="118">
        <v>0</v>
      </c>
      <c r="L1347" s="118">
        <v>0</v>
      </c>
      <c r="M1347" s="118">
        <v>0</v>
      </c>
      <c r="N1347" s="118">
        <v>0</v>
      </c>
      <c r="O1347" s="118">
        <v>0</v>
      </c>
      <c r="P1347" s="118">
        <v>0</v>
      </c>
      <c r="Q1347" s="118">
        <v>0</v>
      </c>
      <c r="R1347" s="118">
        <v>0</v>
      </c>
      <c r="S1347" s="118">
        <v>0</v>
      </c>
      <c r="T1347" s="118">
        <v>0</v>
      </c>
      <c r="U1347" s="118">
        <v>0</v>
      </c>
      <c r="V1347" s="118">
        <v>23.3</v>
      </c>
      <c r="W1347" s="118" t="s">
        <v>187</v>
      </c>
    </row>
    <row r="1348" spans="1:23" ht="13.5" customHeight="1" x14ac:dyDescent="0.25">
      <c r="A1348" s="237">
        <v>0.92708333333333304</v>
      </c>
      <c r="B1348" s="118">
        <v>11</v>
      </c>
      <c r="C1348" s="118">
        <v>0</v>
      </c>
      <c r="D1348" s="118">
        <v>0</v>
      </c>
      <c r="E1348" s="118">
        <v>2</v>
      </c>
      <c r="F1348" s="118">
        <v>7</v>
      </c>
      <c r="G1348" s="118">
        <v>1</v>
      </c>
      <c r="H1348" s="118">
        <v>1</v>
      </c>
      <c r="I1348" s="118">
        <v>0</v>
      </c>
      <c r="J1348" s="118">
        <v>0</v>
      </c>
      <c r="K1348" s="118">
        <v>0</v>
      </c>
      <c r="L1348" s="118">
        <v>0</v>
      </c>
      <c r="M1348" s="118">
        <v>0</v>
      </c>
      <c r="N1348" s="118">
        <v>0</v>
      </c>
      <c r="O1348" s="118">
        <v>0</v>
      </c>
      <c r="P1348" s="118">
        <v>0</v>
      </c>
      <c r="Q1348" s="118">
        <v>0</v>
      </c>
      <c r="R1348" s="118">
        <v>0</v>
      </c>
      <c r="S1348" s="118">
        <v>0</v>
      </c>
      <c r="T1348" s="118">
        <v>0</v>
      </c>
      <c r="U1348" s="118">
        <v>0</v>
      </c>
      <c r="V1348" s="118">
        <v>23.1</v>
      </c>
      <c r="W1348" s="118">
        <v>27.9</v>
      </c>
    </row>
    <row r="1349" spans="1:23" ht="13.5" customHeight="1" x14ac:dyDescent="0.25">
      <c r="A1349" s="237">
        <v>0.9375</v>
      </c>
      <c r="B1349" s="118">
        <v>6</v>
      </c>
      <c r="C1349" s="118">
        <v>0</v>
      </c>
      <c r="D1349" s="118">
        <v>0</v>
      </c>
      <c r="E1349" s="118">
        <v>1</v>
      </c>
      <c r="F1349" s="118">
        <v>3</v>
      </c>
      <c r="G1349" s="118">
        <v>0</v>
      </c>
      <c r="H1349" s="118">
        <v>1</v>
      </c>
      <c r="I1349" s="118">
        <v>1</v>
      </c>
      <c r="J1349" s="118">
        <v>0</v>
      </c>
      <c r="K1349" s="118">
        <v>0</v>
      </c>
      <c r="L1349" s="118">
        <v>0</v>
      </c>
      <c r="M1349" s="118">
        <v>0</v>
      </c>
      <c r="N1349" s="118">
        <v>0</v>
      </c>
      <c r="O1349" s="118">
        <v>0</v>
      </c>
      <c r="P1349" s="118">
        <v>0</v>
      </c>
      <c r="Q1349" s="118">
        <v>0</v>
      </c>
      <c r="R1349" s="118">
        <v>0</v>
      </c>
      <c r="S1349" s="118">
        <v>0</v>
      </c>
      <c r="T1349" s="118">
        <v>0</v>
      </c>
      <c r="U1349" s="118">
        <v>0</v>
      </c>
      <c r="V1349" s="118">
        <v>26.1</v>
      </c>
      <c r="W1349" s="118" t="s">
        <v>187</v>
      </c>
    </row>
    <row r="1350" spans="1:23" ht="13.5" customHeight="1" x14ac:dyDescent="0.25">
      <c r="A1350" s="237">
        <v>0.94791666666666696</v>
      </c>
      <c r="B1350" s="118">
        <v>7</v>
      </c>
      <c r="C1350" s="118">
        <v>0</v>
      </c>
      <c r="D1350" s="118">
        <v>0</v>
      </c>
      <c r="E1350" s="118">
        <v>1</v>
      </c>
      <c r="F1350" s="118">
        <v>6</v>
      </c>
      <c r="G1350" s="118">
        <v>0</v>
      </c>
      <c r="H1350" s="118">
        <v>0</v>
      </c>
      <c r="I1350" s="118">
        <v>0</v>
      </c>
      <c r="J1350" s="118">
        <v>0</v>
      </c>
      <c r="K1350" s="118">
        <v>0</v>
      </c>
      <c r="L1350" s="118">
        <v>0</v>
      </c>
      <c r="M1350" s="118">
        <v>0</v>
      </c>
      <c r="N1350" s="118">
        <v>0</v>
      </c>
      <c r="O1350" s="118">
        <v>0</v>
      </c>
      <c r="P1350" s="118">
        <v>0</v>
      </c>
      <c r="Q1350" s="118">
        <v>0</v>
      </c>
      <c r="R1350" s="118">
        <v>0</v>
      </c>
      <c r="S1350" s="118">
        <v>0</v>
      </c>
      <c r="T1350" s="118">
        <v>0</v>
      </c>
      <c r="U1350" s="118">
        <v>0</v>
      </c>
      <c r="V1350" s="118">
        <v>22.9</v>
      </c>
      <c r="W1350" s="118" t="s">
        <v>187</v>
      </c>
    </row>
    <row r="1351" spans="1:23" ht="13.5" customHeight="1" x14ac:dyDescent="0.25">
      <c r="A1351" s="237">
        <v>0.95833333333333304</v>
      </c>
      <c r="B1351" s="118">
        <v>10</v>
      </c>
      <c r="C1351" s="118">
        <v>0</v>
      </c>
      <c r="D1351" s="118">
        <v>0</v>
      </c>
      <c r="E1351" s="118">
        <v>2</v>
      </c>
      <c r="F1351" s="118">
        <v>7</v>
      </c>
      <c r="G1351" s="118">
        <v>0</v>
      </c>
      <c r="H1351" s="118">
        <v>1</v>
      </c>
      <c r="I1351" s="118">
        <v>0</v>
      </c>
      <c r="J1351" s="118">
        <v>0</v>
      </c>
      <c r="K1351" s="118">
        <v>0</v>
      </c>
      <c r="L1351" s="118">
        <v>0</v>
      </c>
      <c r="M1351" s="118">
        <v>0</v>
      </c>
      <c r="N1351" s="118">
        <v>0</v>
      </c>
      <c r="O1351" s="118">
        <v>0</v>
      </c>
      <c r="P1351" s="118">
        <v>0</v>
      </c>
      <c r="Q1351" s="118">
        <v>0</v>
      </c>
      <c r="R1351" s="118">
        <v>0</v>
      </c>
      <c r="S1351" s="118">
        <v>0</v>
      </c>
      <c r="T1351" s="118">
        <v>0</v>
      </c>
      <c r="U1351" s="118">
        <v>0</v>
      </c>
      <c r="V1351" s="118">
        <v>22.7</v>
      </c>
      <c r="W1351" s="118" t="s">
        <v>187</v>
      </c>
    </row>
    <row r="1352" spans="1:23" ht="13.5" customHeight="1" x14ac:dyDescent="0.25">
      <c r="A1352" s="237">
        <v>0.96875</v>
      </c>
      <c r="B1352" s="118">
        <v>10</v>
      </c>
      <c r="C1352" s="118">
        <v>0</v>
      </c>
      <c r="D1352" s="118">
        <v>0</v>
      </c>
      <c r="E1352" s="118">
        <v>1</v>
      </c>
      <c r="F1352" s="118">
        <v>4</v>
      </c>
      <c r="G1352" s="118">
        <v>4</v>
      </c>
      <c r="H1352" s="118">
        <v>1</v>
      </c>
      <c r="I1352" s="118">
        <v>0</v>
      </c>
      <c r="J1352" s="118">
        <v>0</v>
      </c>
      <c r="K1352" s="118">
        <v>0</v>
      </c>
      <c r="L1352" s="118">
        <v>0</v>
      </c>
      <c r="M1352" s="118">
        <v>0</v>
      </c>
      <c r="N1352" s="118">
        <v>0</v>
      </c>
      <c r="O1352" s="118">
        <v>0</v>
      </c>
      <c r="P1352" s="118">
        <v>0</v>
      </c>
      <c r="Q1352" s="118">
        <v>0</v>
      </c>
      <c r="R1352" s="118">
        <v>0</v>
      </c>
      <c r="S1352" s="118">
        <v>0</v>
      </c>
      <c r="T1352" s="118">
        <v>0</v>
      </c>
      <c r="U1352" s="118">
        <v>0</v>
      </c>
      <c r="V1352" s="118">
        <v>24.5</v>
      </c>
      <c r="W1352" s="118" t="s">
        <v>187</v>
      </c>
    </row>
    <row r="1353" spans="1:23" ht="13.5" customHeight="1" x14ac:dyDescent="0.25">
      <c r="A1353" s="237">
        <v>0.97916666666666696</v>
      </c>
      <c r="B1353" s="118">
        <v>6</v>
      </c>
      <c r="C1353" s="118">
        <v>0</v>
      </c>
      <c r="D1353" s="118">
        <v>0</v>
      </c>
      <c r="E1353" s="118">
        <v>1</v>
      </c>
      <c r="F1353" s="118">
        <v>1</v>
      </c>
      <c r="G1353" s="118">
        <v>3</v>
      </c>
      <c r="H1353" s="118">
        <v>1</v>
      </c>
      <c r="I1353" s="118">
        <v>0</v>
      </c>
      <c r="J1353" s="118">
        <v>0</v>
      </c>
      <c r="K1353" s="118">
        <v>0</v>
      </c>
      <c r="L1353" s="118">
        <v>0</v>
      </c>
      <c r="M1353" s="118">
        <v>0</v>
      </c>
      <c r="N1353" s="118">
        <v>0</v>
      </c>
      <c r="O1353" s="118">
        <v>0</v>
      </c>
      <c r="P1353" s="118">
        <v>0</v>
      </c>
      <c r="Q1353" s="118">
        <v>0</v>
      </c>
      <c r="R1353" s="118">
        <v>0</v>
      </c>
      <c r="S1353" s="118">
        <v>0</v>
      </c>
      <c r="T1353" s="118">
        <v>0</v>
      </c>
      <c r="U1353" s="118">
        <v>0</v>
      </c>
      <c r="V1353" s="118">
        <v>26.1</v>
      </c>
      <c r="W1353" s="118" t="s">
        <v>187</v>
      </c>
    </row>
    <row r="1354" spans="1:23" ht="13.5" customHeight="1" thickBot="1" x14ac:dyDescent="0.3">
      <c r="A1354" s="239">
        <v>0.98958333333333304</v>
      </c>
      <c r="B1354" s="120">
        <v>6</v>
      </c>
      <c r="C1354" s="120">
        <v>0</v>
      </c>
      <c r="D1354" s="120">
        <v>1</v>
      </c>
      <c r="E1354" s="120">
        <v>0</v>
      </c>
      <c r="F1354" s="120">
        <v>1</v>
      </c>
      <c r="G1354" s="120">
        <v>3</v>
      </c>
      <c r="H1354" s="120">
        <v>1</v>
      </c>
      <c r="I1354" s="120">
        <v>0</v>
      </c>
      <c r="J1354" s="120">
        <v>0</v>
      </c>
      <c r="K1354" s="120">
        <v>0</v>
      </c>
      <c r="L1354" s="120">
        <v>0</v>
      </c>
      <c r="M1354" s="120">
        <v>0</v>
      </c>
      <c r="N1354" s="120">
        <v>0</v>
      </c>
      <c r="O1354" s="120">
        <v>0</v>
      </c>
      <c r="P1354" s="120">
        <v>0</v>
      </c>
      <c r="Q1354" s="120">
        <v>0</v>
      </c>
      <c r="R1354" s="120">
        <v>0</v>
      </c>
      <c r="S1354" s="120">
        <v>0</v>
      </c>
      <c r="T1354" s="120">
        <v>0</v>
      </c>
      <c r="U1354" s="120">
        <v>0</v>
      </c>
      <c r="V1354" s="120">
        <v>24.9</v>
      </c>
      <c r="W1354" s="120" t="s">
        <v>187</v>
      </c>
    </row>
    <row r="1355" spans="1:23" ht="13.5" customHeight="1" thickTop="1" x14ac:dyDescent="0.25">
      <c r="A1355" s="241" t="s">
        <v>111</v>
      </c>
      <c r="B1355" s="119">
        <f>SUM(B1287:B1334)</f>
        <v>2005</v>
      </c>
      <c r="C1355" s="119">
        <f t="shared" ref="C1355:U1355" si="48">SUM(C1287:C1334)</f>
        <v>19</v>
      </c>
      <c r="D1355" s="119">
        <f t="shared" si="48"/>
        <v>204</v>
      </c>
      <c r="E1355" s="119">
        <f t="shared" si="48"/>
        <v>728</v>
      </c>
      <c r="F1355" s="119">
        <f t="shared" si="48"/>
        <v>803</v>
      </c>
      <c r="G1355" s="119">
        <f t="shared" si="48"/>
        <v>226</v>
      </c>
      <c r="H1355" s="119">
        <f t="shared" si="48"/>
        <v>20</v>
      </c>
      <c r="I1355" s="119">
        <f t="shared" si="48"/>
        <v>5</v>
      </c>
      <c r="J1355" s="119">
        <f t="shared" si="48"/>
        <v>0</v>
      </c>
      <c r="K1355" s="119">
        <f t="shared" si="48"/>
        <v>0</v>
      </c>
      <c r="L1355" s="119">
        <f t="shared" si="48"/>
        <v>0</v>
      </c>
      <c r="M1355" s="119">
        <f t="shared" si="48"/>
        <v>0</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20.2</v>
      </c>
      <c r="W1355" s="119">
        <v>24.6</v>
      </c>
    </row>
    <row r="1356" spans="1:23" ht="13.5" customHeight="1" x14ac:dyDescent="0.25">
      <c r="A1356" s="242" t="s">
        <v>112</v>
      </c>
      <c r="B1356" s="118">
        <f>SUM(B1283:B1346)</f>
        <v>2269</v>
      </c>
      <c r="C1356" s="118">
        <f t="shared" ref="C1356:U1356" si="49">SUM(C1283:C1346)</f>
        <v>22</v>
      </c>
      <c r="D1356" s="118">
        <f t="shared" si="49"/>
        <v>218</v>
      </c>
      <c r="E1356" s="118">
        <f t="shared" si="49"/>
        <v>769</v>
      </c>
      <c r="F1356" s="118">
        <f t="shared" si="49"/>
        <v>915</v>
      </c>
      <c r="G1356" s="118">
        <f t="shared" si="49"/>
        <v>301</v>
      </c>
      <c r="H1356" s="118">
        <f t="shared" si="49"/>
        <v>37</v>
      </c>
      <c r="I1356" s="118">
        <f t="shared" si="49"/>
        <v>7</v>
      </c>
      <c r="J1356" s="118">
        <f t="shared" si="49"/>
        <v>0</v>
      </c>
      <c r="K1356" s="118">
        <f t="shared" si="49"/>
        <v>0</v>
      </c>
      <c r="L1356" s="118">
        <f t="shared" si="49"/>
        <v>0</v>
      </c>
      <c r="M1356" s="118">
        <f t="shared" si="49"/>
        <v>0</v>
      </c>
      <c r="N1356" s="118">
        <f t="shared" si="49"/>
        <v>0</v>
      </c>
      <c r="O1356" s="118">
        <f t="shared" si="49"/>
        <v>0</v>
      </c>
      <c r="P1356" s="118">
        <f t="shared" si="49"/>
        <v>0</v>
      </c>
      <c r="Q1356" s="118">
        <f t="shared" si="49"/>
        <v>0</v>
      </c>
      <c r="R1356" s="118">
        <f t="shared" si="49"/>
        <v>0</v>
      </c>
      <c r="S1356" s="118">
        <f t="shared" si="49"/>
        <v>0</v>
      </c>
      <c r="T1356" s="118">
        <f t="shared" si="49"/>
        <v>0</v>
      </c>
      <c r="U1356" s="118">
        <f t="shared" si="49"/>
        <v>0</v>
      </c>
      <c r="V1356" s="118">
        <v>20.5</v>
      </c>
      <c r="W1356" s="118">
        <v>25</v>
      </c>
    </row>
    <row r="1357" spans="1:23" ht="13.5" customHeight="1" x14ac:dyDescent="0.25">
      <c r="A1357" s="238" t="s">
        <v>113</v>
      </c>
      <c r="B1357" s="118">
        <f>SUM(B1283:B1354)</f>
        <v>2334</v>
      </c>
      <c r="C1357" s="118">
        <f t="shared" ref="C1357:U1357" si="50">SUM(C1283:C1354)</f>
        <v>22</v>
      </c>
      <c r="D1357" s="118">
        <f t="shared" si="50"/>
        <v>219</v>
      </c>
      <c r="E1357" s="118">
        <f t="shared" si="50"/>
        <v>779</v>
      </c>
      <c r="F1357" s="118">
        <f t="shared" si="50"/>
        <v>948</v>
      </c>
      <c r="G1357" s="118">
        <f t="shared" si="50"/>
        <v>315</v>
      </c>
      <c r="H1357" s="118">
        <f t="shared" si="50"/>
        <v>43</v>
      </c>
      <c r="I1357" s="118">
        <f t="shared" si="50"/>
        <v>8</v>
      </c>
      <c r="J1357" s="118">
        <f t="shared" si="50"/>
        <v>0</v>
      </c>
      <c r="K1357" s="118">
        <f t="shared" si="50"/>
        <v>0</v>
      </c>
      <c r="L1357" s="118">
        <f t="shared" si="50"/>
        <v>0</v>
      </c>
      <c r="M1357" s="118">
        <f t="shared" si="50"/>
        <v>0</v>
      </c>
      <c r="N1357" s="118">
        <f t="shared" si="50"/>
        <v>0</v>
      </c>
      <c r="O1357" s="118">
        <f t="shared" si="50"/>
        <v>0</v>
      </c>
      <c r="P1357" s="118">
        <f t="shared" si="50"/>
        <v>0</v>
      </c>
      <c r="Q1357" s="118">
        <f t="shared" si="50"/>
        <v>0</v>
      </c>
      <c r="R1357" s="118">
        <f t="shared" si="50"/>
        <v>0</v>
      </c>
      <c r="S1357" s="118">
        <f t="shared" si="50"/>
        <v>0</v>
      </c>
      <c r="T1357" s="118">
        <f t="shared" si="50"/>
        <v>0</v>
      </c>
      <c r="U1357" s="118">
        <f t="shared" si="50"/>
        <v>0</v>
      </c>
      <c r="V1357" s="118">
        <v>20.6</v>
      </c>
      <c r="W1357" s="118">
        <v>25.1</v>
      </c>
    </row>
    <row r="1358" spans="1:23" ht="13.5" customHeight="1" thickBot="1" x14ac:dyDescent="0.3">
      <c r="A1358" s="240" t="s">
        <v>114</v>
      </c>
      <c r="B1358" s="120">
        <f>SUM(B1259:B1354)</f>
        <v>2387</v>
      </c>
      <c r="C1358" s="120">
        <f t="shared" ref="C1358:U1358" si="51">SUM(C1259:C1354)</f>
        <v>22</v>
      </c>
      <c r="D1358" s="120">
        <f t="shared" si="51"/>
        <v>221</v>
      </c>
      <c r="E1358" s="120">
        <f t="shared" si="51"/>
        <v>781</v>
      </c>
      <c r="F1358" s="120">
        <f t="shared" si="51"/>
        <v>964</v>
      </c>
      <c r="G1358" s="120">
        <f t="shared" si="51"/>
        <v>330</v>
      </c>
      <c r="H1358" s="120">
        <f t="shared" si="51"/>
        <v>56</v>
      </c>
      <c r="I1358" s="120">
        <f t="shared" si="51"/>
        <v>12</v>
      </c>
      <c r="J1358" s="120">
        <f t="shared" si="51"/>
        <v>1</v>
      </c>
      <c r="K1358" s="120">
        <f t="shared" si="51"/>
        <v>0</v>
      </c>
      <c r="L1358" s="120">
        <f t="shared" si="51"/>
        <v>0</v>
      </c>
      <c r="M1358" s="120">
        <f t="shared" si="51"/>
        <v>0</v>
      </c>
      <c r="N1358" s="120">
        <f t="shared" si="51"/>
        <v>0</v>
      </c>
      <c r="O1358" s="120">
        <f t="shared" si="51"/>
        <v>0</v>
      </c>
      <c r="P1358" s="120">
        <f t="shared" si="51"/>
        <v>0</v>
      </c>
      <c r="Q1358" s="120">
        <f t="shared" si="51"/>
        <v>0</v>
      </c>
      <c r="R1358" s="120">
        <f t="shared" si="51"/>
        <v>0</v>
      </c>
      <c r="S1358" s="120">
        <f t="shared" si="51"/>
        <v>0</v>
      </c>
      <c r="T1358" s="120">
        <f t="shared" si="51"/>
        <v>0</v>
      </c>
      <c r="U1358" s="120">
        <f t="shared" si="51"/>
        <v>0</v>
      </c>
      <c r="V1358" s="120">
        <v>20.8</v>
      </c>
      <c r="W1358" s="120">
        <v>25.2</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5" t="s">
        <v>90</v>
      </c>
      <c r="C1361" s="556"/>
      <c r="D1361" s="556"/>
      <c r="E1361" s="556"/>
      <c r="F1361" s="556"/>
      <c r="G1361" s="556"/>
      <c r="H1361" s="556"/>
      <c r="I1361" s="556"/>
      <c r="J1361" s="556"/>
      <c r="K1361" s="556"/>
      <c r="L1361" s="556"/>
      <c r="M1361" s="556"/>
      <c r="N1361" s="556"/>
      <c r="O1361" s="556"/>
      <c r="P1361" s="556"/>
      <c r="Q1361" s="556"/>
      <c r="R1361" s="556"/>
      <c r="S1361" s="556"/>
      <c r="T1361" s="556"/>
      <c r="U1361" s="556"/>
      <c r="V1361" s="556"/>
      <c r="W1361" s="557"/>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6</v>
      </c>
      <c r="C1363" s="119">
        <v>0</v>
      </c>
      <c r="D1363" s="119">
        <v>0</v>
      </c>
      <c r="E1363" s="119">
        <v>0</v>
      </c>
      <c r="F1363" s="119">
        <v>3</v>
      </c>
      <c r="G1363" s="119">
        <v>2</v>
      </c>
      <c r="H1363" s="119">
        <v>0</v>
      </c>
      <c r="I1363" s="119">
        <v>0</v>
      </c>
      <c r="J1363" s="119">
        <v>1</v>
      </c>
      <c r="K1363" s="119">
        <v>0</v>
      </c>
      <c r="L1363" s="119">
        <v>0</v>
      </c>
      <c r="M1363" s="119">
        <v>0</v>
      </c>
      <c r="N1363" s="119">
        <v>0</v>
      </c>
      <c r="O1363" s="119">
        <v>0</v>
      </c>
      <c r="P1363" s="119">
        <v>0</v>
      </c>
      <c r="Q1363" s="119">
        <v>0</v>
      </c>
      <c r="R1363" s="119">
        <v>0</v>
      </c>
      <c r="S1363" s="119">
        <v>0</v>
      </c>
      <c r="T1363" s="119">
        <v>0</v>
      </c>
      <c r="U1363" s="119">
        <v>0</v>
      </c>
      <c r="V1363" s="119">
        <v>27.6</v>
      </c>
      <c r="W1363" s="119" t="s">
        <v>187</v>
      </c>
    </row>
    <row r="1364" spans="1:23" ht="13.5" customHeight="1" x14ac:dyDescent="0.25">
      <c r="A1364" s="237">
        <v>1.0416666666666666E-2</v>
      </c>
      <c r="B1364" s="118">
        <v>5</v>
      </c>
      <c r="C1364" s="118">
        <v>0</v>
      </c>
      <c r="D1364" s="118">
        <v>0</v>
      </c>
      <c r="E1364" s="118">
        <v>0</v>
      </c>
      <c r="F1364" s="118">
        <v>0</v>
      </c>
      <c r="G1364" s="118">
        <v>4</v>
      </c>
      <c r="H1364" s="118">
        <v>1</v>
      </c>
      <c r="I1364" s="118">
        <v>0</v>
      </c>
      <c r="J1364" s="118">
        <v>0</v>
      </c>
      <c r="K1364" s="118">
        <v>0</v>
      </c>
      <c r="L1364" s="118">
        <v>0</v>
      </c>
      <c r="M1364" s="118">
        <v>0</v>
      </c>
      <c r="N1364" s="118">
        <v>0</v>
      </c>
      <c r="O1364" s="118">
        <v>0</v>
      </c>
      <c r="P1364" s="118">
        <v>0</v>
      </c>
      <c r="Q1364" s="118">
        <v>0</v>
      </c>
      <c r="R1364" s="118">
        <v>0</v>
      </c>
      <c r="S1364" s="118">
        <v>0</v>
      </c>
      <c r="T1364" s="118">
        <v>0</v>
      </c>
      <c r="U1364" s="118">
        <v>0</v>
      </c>
      <c r="V1364" s="118">
        <v>28</v>
      </c>
      <c r="W1364" s="118" t="s">
        <v>187</v>
      </c>
    </row>
    <row r="1365" spans="1:23" ht="13.5" customHeight="1" x14ac:dyDescent="0.25">
      <c r="A1365" s="237">
        <v>2.0833333333333332E-2</v>
      </c>
      <c r="B1365" s="118">
        <v>6</v>
      </c>
      <c r="C1365" s="118">
        <v>0</v>
      </c>
      <c r="D1365" s="118">
        <v>0</v>
      </c>
      <c r="E1365" s="118">
        <v>2</v>
      </c>
      <c r="F1365" s="118">
        <v>0</v>
      </c>
      <c r="G1365" s="118">
        <v>1</v>
      </c>
      <c r="H1365" s="118">
        <v>3</v>
      </c>
      <c r="I1365" s="118">
        <v>0</v>
      </c>
      <c r="J1365" s="118">
        <v>0</v>
      </c>
      <c r="K1365" s="118">
        <v>0</v>
      </c>
      <c r="L1365" s="118">
        <v>0</v>
      </c>
      <c r="M1365" s="118">
        <v>0</v>
      </c>
      <c r="N1365" s="118">
        <v>0</v>
      </c>
      <c r="O1365" s="118">
        <v>0</v>
      </c>
      <c r="P1365" s="118">
        <v>0</v>
      </c>
      <c r="Q1365" s="118">
        <v>0</v>
      </c>
      <c r="R1365" s="118">
        <v>0</v>
      </c>
      <c r="S1365" s="118">
        <v>0</v>
      </c>
      <c r="T1365" s="118">
        <v>0</v>
      </c>
      <c r="U1365" s="118">
        <v>0</v>
      </c>
      <c r="V1365" s="118">
        <v>26.7</v>
      </c>
      <c r="W1365" s="118" t="s">
        <v>187</v>
      </c>
    </row>
    <row r="1366" spans="1:23" ht="13.5" customHeight="1" x14ac:dyDescent="0.25">
      <c r="A1366" s="237">
        <v>3.125E-2</v>
      </c>
      <c r="B1366" s="118">
        <v>4</v>
      </c>
      <c r="C1366" s="118">
        <v>0</v>
      </c>
      <c r="D1366" s="118">
        <v>0</v>
      </c>
      <c r="E1366" s="118">
        <v>0</v>
      </c>
      <c r="F1366" s="118">
        <v>2</v>
      </c>
      <c r="G1366" s="118">
        <v>1</v>
      </c>
      <c r="H1366" s="118">
        <v>1</v>
      </c>
      <c r="I1366" s="118">
        <v>0</v>
      </c>
      <c r="J1366" s="118">
        <v>0</v>
      </c>
      <c r="K1366" s="118">
        <v>0</v>
      </c>
      <c r="L1366" s="118">
        <v>0</v>
      </c>
      <c r="M1366" s="118">
        <v>0</v>
      </c>
      <c r="N1366" s="118">
        <v>0</v>
      </c>
      <c r="O1366" s="118">
        <v>0</v>
      </c>
      <c r="P1366" s="118">
        <v>0</v>
      </c>
      <c r="Q1366" s="118">
        <v>0</v>
      </c>
      <c r="R1366" s="118">
        <v>0</v>
      </c>
      <c r="S1366" s="118">
        <v>0</v>
      </c>
      <c r="T1366" s="118">
        <v>0</v>
      </c>
      <c r="U1366" s="118">
        <v>0</v>
      </c>
      <c r="V1366" s="118">
        <v>26.7</v>
      </c>
      <c r="W1366" s="118" t="s">
        <v>187</v>
      </c>
    </row>
    <row r="1367" spans="1:23" ht="13.5" customHeight="1" x14ac:dyDescent="0.25">
      <c r="A1367" s="237">
        <v>4.1666666666666664E-2</v>
      </c>
      <c r="B1367" s="118">
        <v>5</v>
      </c>
      <c r="C1367" s="118">
        <v>0</v>
      </c>
      <c r="D1367" s="118">
        <v>0</v>
      </c>
      <c r="E1367" s="118">
        <v>0</v>
      </c>
      <c r="F1367" s="118">
        <v>1</v>
      </c>
      <c r="G1367" s="118">
        <v>0</v>
      </c>
      <c r="H1367" s="118">
        <v>1</v>
      </c>
      <c r="I1367" s="118">
        <v>1</v>
      </c>
      <c r="J1367" s="118">
        <v>2</v>
      </c>
      <c r="K1367" s="118">
        <v>0</v>
      </c>
      <c r="L1367" s="118">
        <v>0</v>
      </c>
      <c r="M1367" s="118">
        <v>0</v>
      </c>
      <c r="N1367" s="118">
        <v>0</v>
      </c>
      <c r="O1367" s="118">
        <v>0</v>
      </c>
      <c r="P1367" s="118">
        <v>0</v>
      </c>
      <c r="Q1367" s="118">
        <v>0</v>
      </c>
      <c r="R1367" s="118">
        <v>0</v>
      </c>
      <c r="S1367" s="118">
        <v>0</v>
      </c>
      <c r="T1367" s="118">
        <v>0</v>
      </c>
      <c r="U1367" s="118">
        <v>0</v>
      </c>
      <c r="V1367" s="118">
        <v>34.700000000000003</v>
      </c>
      <c r="W1367" s="118" t="s">
        <v>187</v>
      </c>
    </row>
    <row r="1368" spans="1:23" ht="13.5" customHeight="1" x14ac:dyDescent="0.25">
      <c r="A1368" s="237">
        <v>5.2083333333333336E-2</v>
      </c>
      <c r="B1368" s="118">
        <v>4</v>
      </c>
      <c r="C1368" s="118">
        <v>0</v>
      </c>
      <c r="D1368" s="118">
        <v>0</v>
      </c>
      <c r="E1368" s="118">
        <v>0</v>
      </c>
      <c r="F1368" s="118">
        <v>1</v>
      </c>
      <c r="G1368" s="118">
        <v>2</v>
      </c>
      <c r="H1368" s="118">
        <v>1</v>
      </c>
      <c r="I1368" s="118">
        <v>0</v>
      </c>
      <c r="J1368" s="118">
        <v>0</v>
      </c>
      <c r="K1368" s="118">
        <v>0</v>
      </c>
      <c r="L1368" s="118">
        <v>0</v>
      </c>
      <c r="M1368" s="118">
        <v>0</v>
      </c>
      <c r="N1368" s="118">
        <v>0</v>
      </c>
      <c r="O1368" s="118">
        <v>0</v>
      </c>
      <c r="P1368" s="118">
        <v>0</v>
      </c>
      <c r="Q1368" s="118">
        <v>0</v>
      </c>
      <c r="R1368" s="118">
        <v>0</v>
      </c>
      <c r="S1368" s="118">
        <v>0</v>
      </c>
      <c r="T1368" s="118">
        <v>0</v>
      </c>
      <c r="U1368" s="118">
        <v>0</v>
      </c>
      <c r="V1368" s="118">
        <v>27</v>
      </c>
      <c r="W1368" s="118" t="s">
        <v>187</v>
      </c>
    </row>
    <row r="1369" spans="1:23" ht="13.5" customHeight="1" x14ac:dyDescent="0.25">
      <c r="A1369" s="237">
        <v>6.25E-2</v>
      </c>
      <c r="B1369" s="118">
        <v>3</v>
      </c>
      <c r="C1369" s="118">
        <v>0</v>
      </c>
      <c r="D1369" s="118">
        <v>0</v>
      </c>
      <c r="E1369" s="118">
        <v>0</v>
      </c>
      <c r="F1369" s="118">
        <v>3</v>
      </c>
      <c r="G1369" s="118">
        <v>0</v>
      </c>
      <c r="H1369" s="118">
        <v>0</v>
      </c>
      <c r="I1369" s="118">
        <v>0</v>
      </c>
      <c r="J1369" s="118">
        <v>0</v>
      </c>
      <c r="K1369" s="118">
        <v>0</v>
      </c>
      <c r="L1369" s="118">
        <v>0</v>
      </c>
      <c r="M1369" s="118">
        <v>0</v>
      </c>
      <c r="N1369" s="118">
        <v>0</v>
      </c>
      <c r="O1369" s="118">
        <v>0</v>
      </c>
      <c r="P1369" s="118">
        <v>0</v>
      </c>
      <c r="Q1369" s="118">
        <v>0</v>
      </c>
      <c r="R1369" s="118">
        <v>0</v>
      </c>
      <c r="S1369" s="118">
        <v>0</v>
      </c>
      <c r="T1369" s="118">
        <v>0</v>
      </c>
      <c r="U1369" s="118">
        <v>0</v>
      </c>
      <c r="V1369" s="118">
        <v>22.2</v>
      </c>
      <c r="W1369" s="118" t="s">
        <v>187</v>
      </c>
    </row>
    <row r="1370" spans="1:23" ht="13.5" customHeight="1" x14ac:dyDescent="0.25">
      <c r="A1370" s="237">
        <v>7.2916666666666699E-2</v>
      </c>
      <c r="B1370" s="118">
        <v>4</v>
      </c>
      <c r="C1370" s="118">
        <v>0</v>
      </c>
      <c r="D1370" s="118">
        <v>0</v>
      </c>
      <c r="E1370" s="118">
        <v>0</v>
      </c>
      <c r="F1370" s="118">
        <v>2</v>
      </c>
      <c r="G1370" s="118">
        <v>1</v>
      </c>
      <c r="H1370" s="118">
        <v>1</v>
      </c>
      <c r="I1370" s="118">
        <v>0</v>
      </c>
      <c r="J1370" s="118">
        <v>0</v>
      </c>
      <c r="K1370" s="118">
        <v>0</v>
      </c>
      <c r="L1370" s="118">
        <v>0</v>
      </c>
      <c r="M1370" s="118">
        <v>0</v>
      </c>
      <c r="N1370" s="118">
        <v>0</v>
      </c>
      <c r="O1370" s="118">
        <v>0</v>
      </c>
      <c r="P1370" s="118">
        <v>0</v>
      </c>
      <c r="Q1370" s="118">
        <v>0</v>
      </c>
      <c r="R1370" s="118">
        <v>0</v>
      </c>
      <c r="S1370" s="118">
        <v>0</v>
      </c>
      <c r="T1370" s="118">
        <v>0</v>
      </c>
      <c r="U1370" s="118">
        <v>0</v>
      </c>
      <c r="V1370" s="118">
        <v>26.9</v>
      </c>
      <c r="W1370" s="118" t="s">
        <v>187</v>
      </c>
    </row>
    <row r="1371" spans="1:23" ht="13.5" customHeight="1" x14ac:dyDescent="0.25">
      <c r="A1371" s="237">
        <v>8.3333333333333301E-2</v>
      </c>
      <c r="B1371" s="118">
        <v>4</v>
      </c>
      <c r="C1371" s="118">
        <v>0</v>
      </c>
      <c r="D1371" s="118">
        <v>0</v>
      </c>
      <c r="E1371" s="118">
        <v>0</v>
      </c>
      <c r="F1371" s="118">
        <v>0</v>
      </c>
      <c r="G1371" s="118">
        <v>3</v>
      </c>
      <c r="H1371" s="118">
        <v>0</v>
      </c>
      <c r="I1371" s="118">
        <v>1</v>
      </c>
      <c r="J1371" s="118">
        <v>0</v>
      </c>
      <c r="K1371" s="118">
        <v>0</v>
      </c>
      <c r="L1371" s="118">
        <v>0</v>
      </c>
      <c r="M1371" s="118">
        <v>0</v>
      </c>
      <c r="N1371" s="118">
        <v>0</v>
      </c>
      <c r="O1371" s="118">
        <v>0</v>
      </c>
      <c r="P1371" s="118">
        <v>0</v>
      </c>
      <c r="Q1371" s="118">
        <v>0</v>
      </c>
      <c r="R1371" s="118">
        <v>0</v>
      </c>
      <c r="S1371" s="118">
        <v>0</v>
      </c>
      <c r="T1371" s="118">
        <v>0</v>
      </c>
      <c r="U1371" s="118">
        <v>0</v>
      </c>
      <c r="V1371" s="118">
        <v>30.5</v>
      </c>
      <c r="W1371" s="118" t="s">
        <v>187</v>
      </c>
    </row>
    <row r="1372" spans="1:23" ht="13.5" customHeight="1" x14ac:dyDescent="0.25">
      <c r="A1372" s="237">
        <v>9.375E-2</v>
      </c>
      <c r="B1372" s="118">
        <v>4</v>
      </c>
      <c r="C1372" s="118">
        <v>0</v>
      </c>
      <c r="D1372" s="118">
        <v>0</v>
      </c>
      <c r="E1372" s="118">
        <v>0</v>
      </c>
      <c r="F1372" s="118">
        <v>2</v>
      </c>
      <c r="G1372" s="118">
        <v>0</v>
      </c>
      <c r="H1372" s="118">
        <v>2</v>
      </c>
      <c r="I1372" s="118">
        <v>0</v>
      </c>
      <c r="J1372" s="118">
        <v>0</v>
      </c>
      <c r="K1372" s="118">
        <v>0</v>
      </c>
      <c r="L1372" s="118">
        <v>0</v>
      </c>
      <c r="M1372" s="118">
        <v>0</v>
      </c>
      <c r="N1372" s="118">
        <v>0</v>
      </c>
      <c r="O1372" s="118">
        <v>0</v>
      </c>
      <c r="P1372" s="118">
        <v>0</v>
      </c>
      <c r="Q1372" s="118">
        <v>0</v>
      </c>
      <c r="R1372" s="118">
        <v>0</v>
      </c>
      <c r="S1372" s="118">
        <v>0</v>
      </c>
      <c r="T1372" s="118">
        <v>0</v>
      </c>
      <c r="U1372" s="118">
        <v>0</v>
      </c>
      <c r="V1372" s="118">
        <v>27</v>
      </c>
      <c r="W1372" s="118" t="s">
        <v>187</v>
      </c>
    </row>
    <row r="1373" spans="1:23" ht="13.5" customHeight="1" x14ac:dyDescent="0.25">
      <c r="A1373" s="237">
        <v>0.104166666666667</v>
      </c>
      <c r="B1373" s="118">
        <v>0</v>
      </c>
      <c r="C1373" s="118">
        <v>0</v>
      </c>
      <c r="D1373" s="118">
        <v>0</v>
      </c>
      <c r="E1373" s="118">
        <v>0</v>
      </c>
      <c r="F1373" s="118">
        <v>0</v>
      </c>
      <c r="G1373" s="118">
        <v>0</v>
      </c>
      <c r="H1373" s="118">
        <v>0</v>
      </c>
      <c r="I1373" s="118">
        <v>0</v>
      </c>
      <c r="J1373" s="118">
        <v>0</v>
      </c>
      <c r="K1373" s="118">
        <v>0</v>
      </c>
      <c r="L1373" s="118">
        <v>0</v>
      </c>
      <c r="M1373" s="118">
        <v>0</v>
      </c>
      <c r="N1373" s="118">
        <v>0</v>
      </c>
      <c r="O1373" s="118">
        <v>0</v>
      </c>
      <c r="P1373" s="118">
        <v>0</v>
      </c>
      <c r="Q1373" s="118">
        <v>0</v>
      </c>
      <c r="R1373" s="118">
        <v>0</v>
      </c>
      <c r="S1373" s="118">
        <v>0</v>
      </c>
      <c r="T1373" s="118">
        <v>0</v>
      </c>
      <c r="U1373" s="118">
        <v>0</v>
      </c>
      <c r="V1373" s="118" t="s">
        <v>187</v>
      </c>
      <c r="W1373" s="118" t="s">
        <v>187</v>
      </c>
    </row>
    <row r="1374" spans="1:23" ht="13.5" customHeight="1" x14ac:dyDescent="0.25">
      <c r="A1374" s="237">
        <v>0.114583333333333</v>
      </c>
      <c r="B1374" s="118">
        <v>3</v>
      </c>
      <c r="C1374" s="118">
        <v>0</v>
      </c>
      <c r="D1374" s="118">
        <v>0</v>
      </c>
      <c r="E1374" s="118">
        <v>0</v>
      </c>
      <c r="F1374" s="118">
        <v>0</v>
      </c>
      <c r="G1374" s="118">
        <v>3</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v>27.8</v>
      </c>
      <c r="W1374" s="118" t="s">
        <v>187</v>
      </c>
    </row>
    <row r="1375" spans="1:23" ht="13.5" customHeight="1" x14ac:dyDescent="0.25">
      <c r="A1375" s="237">
        <v>0.125</v>
      </c>
      <c r="B1375" s="118">
        <v>3</v>
      </c>
      <c r="C1375" s="118">
        <v>0</v>
      </c>
      <c r="D1375" s="118">
        <v>0</v>
      </c>
      <c r="E1375" s="118">
        <v>0</v>
      </c>
      <c r="F1375" s="118">
        <v>1</v>
      </c>
      <c r="G1375" s="118">
        <v>0</v>
      </c>
      <c r="H1375" s="118">
        <v>0</v>
      </c>
      <c r="I1375" s="118">
        <v>2</v>
      </c>
      <c r="J1375" s="118">
        <v>0</v>
      </c>
      <c r="K1375" s="118">
        <v>0</v>
      </c>
      <c r="L1375" s="118">
        <v>0</v>
      </c>
      <c r="M1375" s="118">
        <v>0</v>
      </c>
      <c r="N1375" s="118">
        <v>0</v>
      </c>
      <c r="O1375" s="118">
        <v>0</v>
      </c>
      <c r="P1375" s="118">
        <v>0</v>
      </c>
      <c r="Q1375" s="118">
        <v>0</v>
      </c>
      <c r="R1375" s="118">
        <v>0</v>
      </c>
      <c r="S1375" s="118">
        <v>0</v>
      </c>
      <c r="T1375" s="118">
        <v>0</v>
      </c>
      <c r="U1375" s="118">
        <v>0</v>
      </c>
      <c r="V1375" s="118">
        <v>32.299999999999997</v>
      </c>
      <c r="W1375" s="118" t="s">
        <v>187</v>
      </c>
    </row>
    <row r="1376" spans="1:23" ht="13.5" customHeight="1" x14ac:dyDescent="0.25">
      <c r="A1376" s="237">
        <v>0.13541666666666699</v>
      </c>
      <c r="B1376" s="118">
        <v>6</v>
      </c>
      <c r="C1376" s="118">
        <v>0</v>
      </c>
      <c r="D1376" s="118">
        <v>0</v>
      </c>
      <c r="E1376" s="118">
        <v>1</v>
      </c>
      <c r="F1376" s="118">
        <v>4</v>
      </c>
      <c r="G1376" s="118">
        <v>1</v>
      </c>
      <c r="H1376" s="118">
        <v>0</v>
      </c>
      <c r="I1376" s="118">
        <v>0</v>
      </c>
      <c r="J1376" s="118">
        <v>0</v>
      </c>
      <c r="K1376" s="118">
        <v>0</v>
      </c>
      <c r="L1376" s="118">
        <v>0</v>
      </c>
      <c r="M1376" s="118">
        <v>0</v>
      </c>
      <c r="N1376" s="118">
        <v>0</v>
      </c>
      <c r="O1376" s="118">
        <v>0</v>
      </c>
      <c r="P1376" s="118">
        <v>0</v>
      </c>
      <c r="Q1376" s="118">
        <v>0</v>
      </c>
      <c r="R1376" s="118">
        <v>0</v>
      </c>
      <c r="S1376" s="118">
        <v>0</v>
      </c>
      <c r="T1376" s="118">
        <v>0</v>
      </c>
      <c r="U1376" s="118">
        <v>0</v>
      </c>
      <c r="V1376" s="118">
        <v>22.1</v>
      </c>
      <c r="W1376" s="118" t="s">
        <v>187</v>
      </c>
    </row>
    <row r="1377" spans="1:23" ht="13.5" customHeight="1" x14ac:dyDescent="0.25">
      <c r="A1377" s="237">
        <v>0.14583333333333301</v>
      </c>
      <c r="B1377" s="118">
        <v>2</v>
      </c>
      <c r="C1377" s="118">
        <v>0</v>
      </c>
      <c r="D1377" s="118">
        <v>0</v>
      </c>
      <c r="E1377" s="118">
        <v>0</v>
      </c>
      <c r="F1377" s="118">
        <v>0</v>
      </c>
      <c r="G1377" s="118">
        <v>0</v>
      </c>
      <c r="H1377" s="118">
        <v>2</v>
      </c>
      <c r="I1377" s="118">
        <v>0</v>
      </c>
      <c r="J1377" s="118">
        <v>0</v>
      </c>
      <c r="K1377" s="118">
        <v>0</v>
      </c>
      <c r="L1377" s="118">
        <v>0</v>
      </c>
      <c r="M1377" s="118">
        <v>0</v>
      </c>
      <c r="N1377" s="118">
        <v>0</v>
      </c>
      <c r="O1377" s="118">
        <v>0</v>
      </c>
      <c r="P1377" s="118">
        <v>0</v>
      </c>
      <c r="Q1377" s="118">
        <v>0</v>
      </c>
      <c r="R1377" s="118">
        <v>0</v>
      </c>
      <c r="S1377" s="118">
        <v>0</v>
      </c>
      <c r="T1377" s="118">
        <v>0</v>
      </c>
      <c r="U1377" s="118">
        <v>0</v>
      </c>
      <c r="V1377" s="118">
        <v>30.8</v>
      </c>
      <c r="W1377" s="118" t="s">
        <v>187</v>
      </c>
    </row>
    <row r="1378" spans="1:23" ht="13.5" customHeight="1" x14ac:dyDescent="0.25">
      <c r="A1378" s="237">
        <v>0.15625</v>
      </c>
      <c r="B1378" s="118">
        <v>2</v>
      </c>
      <c r="C1378" s="118">
        <v>0</v>
      </c>
      <c r="D1378" s="118">
        <v>0</v>
      </c>
      <c r="E1378" s="118">
        <v>0</v>
      </c>
      <c r="F1378" s="118">
        <v>1</v>
      </c>
      <c r="G1378" s="118">
        <v>1</v>
      </c>
      <c r="H1378" s="118">
        <v>0</v>
      </c>
      <c r="I1378" s="118">
        <v>0</v>
      </c>
      <c r="J1378" s="118">
        <v>0</v>
      </c>
      <c r="K1378" s="118">
        <v>0</v>
      </c>
      <c r="L1378" s="118">
        <v>0</v>
      </c>
      <c r="M1378" s="118">
        <v>0</v>
      </c>
      <c r="N1378" s="118">
        <v>0</v>
      </c>
      <c r="O1378" s="118">
        <v>0</v>
      </c>
      <c r="P1378" s="118">
        <v>0</v>
      </c>
      <c r="Q1378" s="118">
        <v>0</v>
      </c>
      <c r="R1378" s="118">
        <v>0</v>
      </c>
      <c r="S1378" s="118">
        <v>0</v>
      </c>
      <c r="T1378" s="118">
        <v>0</v>
      </c>
      <c r="U1378" s="118">
        <v>0</v>
      </c>
      <c r="V1378" s="118">
        <v>25.9</v>
      </c>
      <c r="W1378" s="118" t="s">
        <v>187</v>
      </c>
    </row>
    <row r="1379" spans="1:23" ht="13.5" customHeight="1" x14ac:dyDescent="0.25">
      <c r="A1379" s="237">
        <v>0.16666666666666699</v>
      </c>
      <c r="B1379" s="118">
        <v>2</v>
      </c>
      <c r="C1379" s="118">
        <v>0</v>
      </c>
      <c r="D1379" s="118">
        <v>0</v>
      </c>
      <c r="E1379" s="118">
        <v>0</v>
      </c>
      <c r="F1379" s="118">
        <v>0</v>
      </c>
      <c r="G1379" s="118">
        <v>1</v>
      </c>
      <c r="H1379" s="118">
        <v>1</v>
      </c>
      <c r="I1379" s="118">
        <v>0</v>
      </c>
      <c r="J1379" s="118">
        <v>0</v>
      </c>
      <c r="K1379" s="118">
        <v>0</v>
      </c>
      <c r="L1379" s="118">
        <v>0</v>
      </c>
      <c r="M1379" s="118">
        <v>0</v>
      </c>
      <c r="N1379" s="118">
        <v>0</v>
      </c>
      <c r="O1379" s="118">
        <v>0</v>
      </c>
      <c r="P1379" s="118">
        <v>0</v>
      </c>
      <c r="Q1379" s="118">
        <v>0</v>
      </c>
      <c r="R1379" s="118">
        <v>0</v>
      </c>
      <c r="S1379" s="118">
        <v>0</v>
      </c>
      <c r="T1379" s="118">
        <v>0</v>
      </c>
      <c r="U1379" s="118">
        <v>0</v>
      </c>
      <c r="V1379" s="118">
        <v>29.8</v>
      </c>
      <c r="W1379" s="118" t="s">
        <v>187</v>
      </c>
    </row>
    <row r="1380" spans="1:23" ht="13.5" customHeight="1" x14ac:dyDescent="0.25">
      <c r="A1380" s="237">
        <v>0.17708333333333301</v>
      </c>
      <c r="B1380" s="118">
        <v>5</v>
      </c>
      <c r="C1380" s="118">
        <v>0</v>
      </c>
      <c r="D1380" s="118">
        <v>0</v>
      </c>
      <c r="E1380" s="118">
        <v>0</v>
      </c>
      <c r="F1380" s="118">
        <v>0</v>
      </c>
      <c r="G1380" s="118">
        <v>3</v>
      </c>
      <c r="H1380" s="118">
        <v>2</v>
      </c>
      <c r="I1380" s="118">
        <v>0</v>
      </c>
      <c r="J1380" s="118">
        <v>0</v>
      </c>
      <c r="K1380" s="118">
        <v>0</v>
      </c>
      <c r="L1380" s="118">
        <v>0</v>
      </c>
      <c r="M1380" s="118">
        <v>0</v>
      </c>
      <c r="N1380" s="118">
        <v>0</v>
      </c>
      <c r="O1380" s="118">
        <v>0</v>
      </c>
      <c r="P1380" s="118">
        <v>0</v>
      </c>
      <c r="Q1380" s="118">
        <v>0</v>
      </c>
      <c r="R1380" s="118">
        <v>0</v>
      </c>
      <c r="S1380" s="118">
        <v>0</v>
      </c>
      <c r="T1380" s="118">
        <v>0</v>
      </c>
      <c r="U1380" s="118">
        <v>0</v>
      </c>
      <c r="V1380" s="118">
        <v>29.4</v>
      </c>
      <c r="W1380" s="118" t="s">
        <v>187</v>
      </c>
    </row>
    <row r="1381" spans="1:23" ht="13.5" customHeight="1" x14ac:dyDescent="0.25">
      <c r="A1381" s="237">
        <v>0.1875</v>
      </c>
      <c r="B1381" s="118">
        <v>1</v>
      </c>
      <c r="C1381" s="118">
        <v>0</v>
      </c>
      <c r="D1381" s="118">
        <v>0</v>
      </c>
      <c r="E1381" s="118">
        <v>0</v>
      </c>
      <c r="F1381" s="118">
        <v>0</v>
      </c>
      <c r="G1381" s="118">
        <v>0</v>
      </c>
      <c r="H1381" s="118">
        <v>0</v>
      </c>
      <c r="I1381" s="118">
        <v>0</v>
      </c>
      <c r="J1381" s="118">
        <v>1</v>
      </c>
      <c r="K1381" s="118">
        <v>0</v>
      </c>
      <c r="L1381" s="118">
        <v>0</v>
      </c>
      <c r="M1381" s="118">
        <v>0</v>
      </c>
      <c r="N1381" s="118">
        <v>0</v>
      </c>
      <c r="O1381" s="118">
        <v>0</v>
      </c>
      <c r="P1381" s="118">
        <v>0</v>
      </c>
      <c r="Q1381" s="118">
        <v>0</v>
      </c>
      <c r="R1381" s="118">
        <v>0</v>
      </c>
      <c r="S1381" s="118">
        <v>0</v>
      </c>
      <c r="T1381" s="118">
        <v>0</v>
      </c>
      <c r="U1381" s="118">
        <v>0</v>
      </c>
      <c r="V1381" s="118">
        <v>43.2</v>
      </c>
      <c r="W1381" s="118" t="s">
        <v>187</v>
      </c>
    </row>
    <row r="1382" spans="1:23" ht="13.5" customHeight="1" x14ac:dyDescent="0.25">
      <c r="A1382" s="237">
        <v>0.19791666666666699</v>
      </c>
      <c r="B1382" s="118">
        <v>0</v>
      </c>
      <c r="C1382" s="118">
        <v>0</v>
      </c>
      <c r="D1382" s="118">
        <v>0</v>
      </c>
      <c r="E1382" s="118">
        <v>0</v>
      </c>
      <c r="F1382" s="118">
        <v>0</v>
      </c>
      <c r="G1382" s="118">
        <v>0</v>
      </c>
      <c r="H1382" s="118">
        <v>0</v>
      </c>
      <c r="I1382" s="118">
        <v>0</v>
      </c>
      <c r="J1382" s="118">
        <v>0</v>
      </c>
      <c r="K1382" s="118">
        <v>0</v>
      </c>
      <c r="L1382" s="118">
        <v>0</v>
      </c>
      <c r="M1382" s="118">
        <v>0</v>
      </c>
      <c r="N1382" s="118">
        <v>0</v>
      </c>
      <c r="O1382" s="118">
        <v>0</v>
      </c>
      <c r="P1382" s="118">
        <v>0</v>
      </c>
      <c r="Q1382" s="118">
        <v>0</v>
      </c>
      <c r="R1382" s="118">
        <v>0</v>
      </c>
      <c r="S1382" s="118">
        <v>0</v>
      </c>
      <c r="T1382" s="118">
        <v>0</v>
      </c>
      <c r="U1382" s="118">
        <v>0</v>
      </c>
      <c r="V1382" s="118" t="s">
        <v>187</v>
      </c>
      <c r="W1382" s="118" t="s">
        <v>187</v>
      </c>
    </row>
    <row r="1383" spans="1:23"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187</v>
      </c>
      <c r="W1383" s="118" t="s">
        <v>187</v>
      </c>
    </row>
    <row r="1384" spans="1:23" ht="13.5" customHeight="1" x14ac:dyDescent="0.25">
      <c r="A1384" s="237">
        <v>0.21875</v>
      </c>
      <c r="B1384" s="118">
        <v>2</v>
      </c>
      <c r="C1384" s="118">
        <v>0</v>
      </c>
      <c r="D1384" s="118">
        <v>0</v>
      </c>
      <c r="E1384" s="118">
        <v>0</v>
      </c>
      <c r="F1384" s="118">
        <v>0</v>
      </c>
      <c r="G1384" s="118">
        <v>2</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v>27.1</v>
      </c>
      <c r="W1384" s="118" t="s">
        <v>187</v>
      </c>
    </row>
    <row r="1385" spans="1:23" ht="13.5" customHeight="1" x14ac:dyDescent="0.25">
      <c r="A1385" s="237">
        <v>0.22916666666666699</v>
      </c>
      <c r="B1385" s="118">
        <v>1</v>
      </c>
      <c r="C1385" s="118">
        <v>0</v>
      </c>
      <c r="D1385" s="118">
        <v>0</v>
      </c>
      <c r="E1385" s="118">
        <v>0</v>
      </c>
      <c r="F1385" s="118">
        <v>0</v>
      </c>
      <c r="G1385" s="118">
        <v>1</v>
      </c>
      <c r="H1385" s="118">
        <v>0</v>
      </c>
      <c r="I1385" s="118">
        <v>0</v>
      </c>
      <c r="J1385" s="118">
        <v>0</v>
      </c>
      <c r="K1385" s="118">
        <v>0</v>
      </c>
      <c r="L1385" s="118">
        <v>0</v>
      </c>
      <c r="M1385" s="118">
        <v>0</v>
      </c>
      <c r="N1385" s="118">
        <v>0</v>
      </c>
      <c r="O1385" s="118">
        <v>0</v>
      </c>
      <c r="P1385" s="118">
        <v>0</v>
      </c>
      <c r="Q1385" s="118">
        <v>0</v>
      </c>
      <c r="R1385" s="118">
        <v>0</v>
      </c>
      <c r="S1385" s="118">
        <v>0</v>
      </c>
      <c r="T1385" s="118">
        <v>0</v>
      </c>
      <c r="U1385" s="118">
        <v>0</v>
      </c>
      <c r="V1385" s="118">
        <v>27.4</v>
      </c>
      <c r="W1385" s="118" t="s">
        <v>187</v>
      </c>
    </row>
    <row r="1386" spans="1:23" ht="13.5" customHeight="1" x14ac:dyDescent="0.25">
      <c r="A1386" s="237">
        <v>0.23958333333333301</v>
      </c>
      <c r="B1386" s="118">
        <v>2</v>
      </c>
      <c r="C1386" s="118">
        <v>0</v>
      </c>
      <c r="D1386" s="118">
        <v>0</v>
      </c>
      <c r="E1386" s="118">
        <v>0</v>
      </c>
      <c r="F1386" s="118">
        <v>0</v>
      </c>
      <c r="G1386" s="118">
        <v>1</v>
      </c>
      <c r="H1386" s="118">
        <v>1</v>
      </c>
      <c r="I1386" s="118">
        <v>0</v>
      </c>
      <c r="J1386" s="118">
        <v>0</v>
      </c>
      <c r="K1386" s="118">
        <v>0</v>
      </c>
      <c r="L1386" s="118">
        <v>0</v>
      </c>
      <c r="M1386" s="118">
        <v>0</v>
      </c>
      <c r="N1386" s="118">
        <v>0</v>
      </c>
      <c r="O1386" s="118">
        <v>0</v>
      </c>
      <c r="P1386" s="118">
        <v>0</v>
      </c>
      <c r="Q1386" s="118">
        <v>0</v>
      </c>
      <c r="R1386" s="118">
        <v>0</v>
      </c>
      <c r="S1386" s="118">
        <v>0</v>
      </c>
      <c r="T1386" s="118">
        <v>0</v>
      </c>
      <c r="U1386" s="118">
        <v>0</v>
      </c>
      <c r="V1386" s="118">
        <v>30.3</v>
      </c>
      <c r="W1386" s="118" t="s">
        <v>187</v>
      </c>
    </row>
    <row r="1387" spans="1:23" ht="13.5" customHeight="1" x14ac:dyDescent="0.25">
      <c r="A1387" s="237">
        <v>0.25</v>
      </c>
      <c r="B1387" s="118">
        <v>5</v>
      </c>
      <c r="C1387" s="118">
        <v>0</v>
      </c>
      <c r="D1387" s="118">
        <v>0</v>
      </c>
      <c r="E1387" s="118">
        <v>0</v>
      </c>
      <c r="F1387" s="118">
        <v>3</v>
      </c>
      <c r="G1387" s="118">
        <v>2</v>
      </c>
      <c r="H1387" s="118">
        <v>0</v>
      </c>
      <c r="I1387" s="118">
        <v>0</v>
      </c>
      <c r="J1387" s="118">
        <v>0</v>
      </c>
      <c r="K1387" s="118">
        <v>0</v>
      </c>
      <c r="L1387" s="118">
        <v>0</v>
      </c>
      <c r="M1387" s="118">
        <v>0</v>
      </c>
      <c r="N1387" s="118">
        <v>0</v>
      </c>
      <c r="O1387" s="118">
        <v>0</v>
      </c>
      <c r="P1387" s="118">
        <v>0</v>
      </c>
      <c r="Q1387" s="118">
        <v>0</v>
      </c>
      <c r="R1387" s="118">
        <v>0</v>
      </c>
      <c r="S1387" s="118">
        <v>0</v>
      </c>
      <c r="T1387" s="118">
        <v>0</v>
      </c>
      <c r="U1387" s="118">
        <v>0</v>
      </c>
      <c r="V1387" s="118">
        <v>25.1</v>
      </c>
      <c r="W1387" s="118" t="s">
        <v>187</v>
      </c>
    </row>
    <row r="1388" spans="1:23" ht="13.5" customHeight="1" x14ac:dyDescent="0.25">
      <c r="A1388" s="237">
        <v>0.26041666666666702</v>
      </c>
      <c r="B1388" s="118">
        <v>2</v>
      </c>
      <c r="C1388" s="118">
        <v>0</v>
      </c>
      <c r="D1388" s="118">
        <v>0</v>
      </c>
      <c r="E1388" s="118">
        <v>0</v>
      </c>
      <c r="F1388" s="118">
        <v>0</v>
      </c>
      <c r="G1388" s="118">
        <v>2</v>
      </c>
      <c r="H1388" s="118">
        <v>0</v>
      </c>
      <c r="I1388" s="118">
        <v>0</v>
      </c>
      <c r="J1388" s="118">
        <v>0</v>
      </c>
      <c r="K1388" s="118">
        <v>0</v>
      </c>
      <c r="L1388" s="118">
        <v>0</v>
      </c>
      <c r="M1388" s="118">
        <v>0</v>
      </c>
      <c r="N1388" s="118">
        <v>0</v>
      </c>
      <c r="O1388" s="118">
        <v>0</v>
      </c>
      <c r="P1388" s="118">
        <v>0</v>
      </c>
      <c r="Q1388" s="118">
        <v>0</v>
      </c>
      <c r="R1388" s="118">
        <v>0</v>
      </c>
      <c r="S1388" s="118">
        <v>0</v>
      </c>
      <c r="T1388" s="118">
        <v>0</v>
      </c>
      <c r="U1388" s="118">
        <v>0</v>
      </c>
      <c r="V1388" s="118">
        <v>27.8</v>
      </c>
      <c r="W1388" s="118" t="s">
        <v>187</v>
      </c>
    </row>
    <row r="1389" spans="1:23" ht="13.5" customHeight="1" x14ac:dyDescent="0.25">
      <c r="A1389" s="237">
        <v>0.27083333333333298</v>
      </c>
      <c r="B1389" s="118">
        <v>7</v>
      </c>
      <c r="C1389" s="118">
        <v>0</v>
      </c>
      <c r="D1389" s="118">
        <v>0</v>
      </c>
      <c r="E1389" s="118">
        <v>0</v>
      </c>
      <c r="F1389" s="118">
        <v>0</v>
      </c>
      <c r="G1389" s="118">
        <v>5</v>
      </c>
      <c r="H1389" s="118">
        <v>2</v>
      </c>
      <c r="I1389" s="118">
        <v>0</v>
      </c>
      <c r="J1389" s="118">
        <v>0</v>
      </c>
      <c r="K1389" s="118">
        <v>0</v>
      </c>
      <c r="L1389" s="118">
        <v>0</v>
      </c>
      <c r="M1389" s="118">
        <v>0</v>
      </c>
      <c r="N1389" s="118">
        <v>0</v>
      </c>
      <c r="O1389" s="118">
        <v>0</v>
      </c>
      <c r="P1389" s="118">
        <v>0</v>
      </c>
      <c r="Q1389" s="118">
        <v>0</v>
      </c>
      <c r="R1389" s="118">
        <v>0</v>
      </c>
      <c r="S1389" s="118">
        <v>0</v>
      </c>
      <c r="T1389" s="118">
        <v>0</v>
      </c>
      <c r="U1389" s="118">
        <v>0</v>
      </c>
      <c r="V1389" s="118">
        <v>29.1</v>
      </c>
      <c r="W1389" s="118" t="s">
        <v>187</v>
      </c>
    </row>
    <row r="1390" spans="1:23" ht="13.5" customHeight="1" x14ac:dyDescent="0.25">
      <c r="A1390" s="237">
        <v>0.28125</v>
      </c>
      <c r="B1390" s="118">
        <v>12</v>
      </c>
      <c r="C1390" s="118">
        <v>0</v>
      </c>
      <c r="D1390" s="118">
        <v>1</v>
      </c>
      <c r="E1390" s="118">
        <v>0</v>
      </c>
      <c r="F1390" s="118">
        <v>2</v>
      </c>
      <c r="G1390" s="118">
        <v>7</v>
      </c>
      <c r="H1390" s="118">
        <v>2</v>
      </c>
      <c r="I1390" s="118">
        <v>0</v>
      </c>
      <c r="J1390" s="118">
        <v>0</v>
      </c>
      <c r="K1390" s="118">
        <v>0</v>
      </c>
      <c r="L1390" s="118">
        <v>0</v>
      </c>
      <c r="M1390" s="118">
        <v>0</v>
      </c>
      <c r="N1390" s="118">
        <v>0</v>
      </c>
      <c r="O1390" s="118">
        <v>0</v>
      </c>
      <c r="P1390" s="118">
        <v>0</v>
      </c>
      <c r="Q1390" s="118">
        <v>0</v>
      </c>
      <c r="R1390" s="118">
        <v>0</v>
      </c>
      <c r="S1390" s="118">
        <v>0</v>
      </c>
      <c r="T1390" s="118">
        <v>0</v>
      </c>
      <c r="U1390" s="118">
        <v>0</v>
      </c>
      <c r="V1390" s="118">
        <v>26.1</v>
      </c>
      <c r="W1390" s="118">
        <v>31</v>
      </c>
    </row>
    <row r="1391" spans="1:23" ht="13.5" customHeight="1" x14ac:dyDescent="0.25">
      <c r="A1391" s="237">
        <v>0.29166666666666702</v>
      </c>
      <c r="B1391" s="118">
        <v>6</v>
      </c>
      <c r="C1391" s="118">
        <v>0</v>
      </c>
      <c r="D1391" s="118">
        <v>1</v>
      </c>
      <c r="E1391" s="118">
        <v>1</v>
      </c>
      <c r="F1391" s="118">
        <v>0</v>
      </c>
      <c r="G1391" s="118">
        <v>2</v>
      </c>
      <c r="H1391" s="118">
        <v>2</v>
      </c>
      <c r="I1391" s="118">
        <v>0</v>
      </c>
      <c r="J1391" s="118">
        <v>0</v>
      </c>
      <c r="K1391" s="118">
        <v>0</v>
      </c>
      <c r="L1391" s="118">
        <v>0</v>
      </c>
      <c r="M1391" s="118">
        <v>0</v>
      </c>
      <c r="N1391" s="118">
        <v>0</v>
      </c>
      <c r="O1391" s="118">
        <v>0</v>
      </c>
      <c r="P1391" s="118">
        <v>0</v>
      </c>
      <c r="Q1391" s="118">
        <v>0</v>
      </c>
      <c r="R1391" s="118">
        <v>0</v>
      </c>
      <c r="S1391" s="118">
        <v>0</v>
      </c>
      <c r="T1391" s="118">
        <v>0</v>
      </c>
      <c r="U1391" s="118">
        <v>0</v>
      </c>
      <c r="V1391" s="118">
        <v>25.6</v>
      </c>
      <c r="W1391" s="118" t="s">
        <v>187</v>
      </c>
    </row>
    <row r="1392" spans="1:23" ht="13.5" customHeight="1" x14ac:dyDescent="0.25">
      <c r="A1392" s="237">
        <v>0.30208333333333298</v>
      </c>
      <c r="B1392" s="118">
        <v>7</v>
      </c>
      <c r="C1392" s="118">
        <v>0</v>
      </c>
      <c r="D1392" s="118">
        <v>0</v>
      </c>
      <c r="E1392" s="118">
        <v>0</v>
      </c>
      <c r="F1392" s="118">
        <v>1</v>
      </c>
      <c r="G1392" s="118">
        <v>3</v>
      </c>
      <c r="H1392" s="118">
        <v>3</v>
      </c>
      <c r="I1392" s="118">
        <v>0</v>
      </c>
      <c r="J1392" s="118">
        <v>0</v>
      </c>
      <c r="K1392" s="118">
        <v>0</v>
      </c>
      <c r="L1392" s="118">
        <v>0</v>
      </c>
      <c r="M1392" s="118">
        <v>0</v>
      </c>
      <c r="N1392" s="118">
        <v>0</v>
      </c>
      <c r="O1392" s="118">
        <v>0</v>
      </c>
      <c r="P1392" s="118">
        <v>0</v>
      </c>
      <c r="Q1392" s="118">
        <v>0</v>
      </c>
      <c r="R1392" s="118">
        <v>0</v>
      </c>
      <c r="S1392" s="118">
        <v>0</v>
      </c>
      <c r="T1392" s="118">
        <v>0</v>
      </c>
      <c r="U1392" s="118">
        <v>0</v>
      </c>
      <c r="V1392" s="118">
        <v>27.7</v>
      </c>
      <c r="W1392" s="118" t="s">
        <v>187</v>
      </c>
    </row>
    <row r="1393" spans="1:23" ht="13.5" customHeight="1" x14ac:dyDescent="0.25">
      <c r="A1393" s="237">
        <v>0.3125</v>
      </c>
      <c r="B1393" s="118">
        <v>6</v>
      </c>
      <c r="C1393" s="118">
        <v>0</v>
      </c>
      <c r="D1393" s="118">
        <v>1</v>
      </c>
      <c r="E1393" s="118">
        <v>0</v>
      </c>
      <c r="F1393" s="118">
        <v>1</v>
      </c>
      <c r="G1393" s="118">
        <v>4</v>
      </c>
      <c r="H1393" s="118">
        <v>0</v>
      </c>
      <c r="I1393" s="118">
        <v>0</v>
      </c>
      <c r="J1393" s="118">
        <v>0</v>
      </c>
      <c r="K1393" s="118">
        <v>0</v>
      </c>
      <c r="L1393" s="118">
        <v>0</v>
      </c>
      <c r="M1393" s="118">
        <v>0</v>
      </c>
      <c r="N1393" s="118">
        <v>0</v>
      </c>
      <c r="O1393" s="118">
        <v>0</v>
      </c>
      <c r="P1393" s="118">
        <v>0</v>
      </c>
      <c r="Q1393" s="118">
        <v>0</v>
      </c>
      <c r="R1393" s="118">
        <v>0</v>
      </c>
      <c r="S1393" s="118">
        <v>0</v>
      </c>
      <c r="T1393" s="118">
        <v>0</v>
      </c>
      <c r="U1393" s="118">
        <v>0</v>
      </c>
      <c r="V1393" s="118">
        <v>23.6</v>
      </c>
      <c r="W1393" s="118" t="s">
        <v>187</v>
      </c>
    </row>
    <row r="1394" spans="1:23" ht="13.5" customHeight="1" x14ac:dyDescent="0.25">
      <c r="A1394" s="237">
        <v>0.32291666666666702</v>
      </c>
      <c r="B1394" s="118">
        <v>8</v>
      </c>
      <c r="C1394" s="118">
        <v>0</v>
      </c>
      <c r="D1394" s="118">
        <v>0</v>
      </c>
      <c r="E1394" s="118">
        <v>1</v>
      </c>
      <c r="F1394" s="118">
        <v>1</v>
      </c>
      <c r="G1394" s="118">
        <v>4</v>
      </c>
      <c r="H1394" s="118">
        <v>2</v>
      </c>
      <c r="I1394" s="118">
        <v>0</v>
      </c>
      <c r="J1394" s="118">
        <v>0</v>
      </c>
      <c r="K1394" s="118">
        <v>0</v>
      </c>
      <c r="L1394" s="118">
        <v>0</v>
      </c>
      <c r="M1394" s="118">
        <v>0</v>
      </c>
      <c r="N1394" s="118">
        <v>0</v>
      </c>
      <c r="O1394" s="118">
        <v>0</v>
      </c>
      <c r="P1394" s="118">
        <v>0</v>
      </c>
      <c r="Q1394" s="118">
        <v>0</v>
      </c>
      <c r="R1394" s="118">
        <v>0</v>
      </c>
      <c r="S1394" s="118">
        <v>0</v>
      </c>
      <c r="T1394" s="118">
        <v>0</v>
      </c>
      <c r="U1394" s="118">
        <v>0</v>
      </c>
      <c r="V1394" s="118">
        <v>26.4</v>
      </c>
      <c r="W1394" s="118" t="s">
        <v>187</v>
      </c>
    </row>
    <row r="1395" spans="1:23" ht="13.5" customHeight="1" x14ac:dyDescent="0.25">
      <c r="A1395" s="237">
        <v>0.33333333333333298</v>
      </c>
      <c r="B1395" s="118">
        <v>8</v>
      </c>
      <c r="C1395" s="118">
        <v>0</v>
      </c>
      <c r="D1395" s="118">
        <v>0</v>
      </c>
      <c r="E1395" s="118">
        <v>1</v>
      </c>
      <c r="F1395" s="118">
        <v>4</v>
      </c>
      <c r="G1395" s="118">
        <v>3</v>
      </c>
      <c r="H1395" s="118">
        <v>0</v>
      </c>
      <c r="I1395" s="118">
        <v>0</v>
      </c>
      <c r="J1395" s="118">
        <v>0</v>
      </c>
      <c r="K1395" s="118">
        <v>0</v>
      </c>
      <c r="L1395" s="118">
        <v>0</v>
      </c>
      <c r="M1395" s="118">
        <v>0</v>
      </c>
      <c r="N1395" s="118">
        <v>0</v>
      </c>
      <c r="O1395" s="118">
        <v>0</v>
      </c>
      <c r="P1395" s="118">
        <v>0</v>
      </c>
      <c r="Q1395" s="118">
        <v>0</v>
      </c>
      <c r="R1395" s="118">
        <v>0</v>
      </c>
      <c r="S1395" s="118">
        <v>0</v>
      </c>
      <c r="T1395" s="118">
        <v>0</v>
      </c>
      <c r="U1395" s="118">
        <v>0</v>
      </c>
      <c r="V1395" s="118">
        <v>23.5</v>
      </c>
      <c r="W1395" s="118" t="s">
        <v>187</v>
      </c>
    </row>
    <row r="1396" spans="1:23" ht="13.5" customHeight="1" x14ac:dyDescent="0.25">
      <c r="A1396" s="237">
        <v>0.34375</v>
      </c>
      <c r="B1396" s="118">
        <v>16</v>
      </c>
      <c r="C1396" s="118">
        <v>0</v>
      </c>
      <c r="D1396" s="118">
        <v>0</v>
      </c>
      <c r="E1396" s="118">
        <v>3</v>
      </c>
      <c r="F1396" s="118">
        <v>8</v>
      </c>
      <c r="G1396" s="118">
        <v>4</v>
      </c>
      <c r="H1396" s="118">
        <v>0</v>
      </c>
      <c r="I1396" s="118">
        <v>1</v>
      </c>
      <c r="J1396" s="118">
        <v>0</v>
      </c>
      <c r="K1396" s="118">
        <v>0</v>
      </c>
      <c r="L1396" s="118">
        <v>0</v>
      </c>
      <c r="M1396" s="118">
        <v>0</v>
      </c>
      <c r="N1396" s="118">
        <v>0</v>
      </c>
      <c r="O1396" s="118">
        <v>0</v>
      </c>
      <c r="P1396" s="118">
        <v>0</v>
      </c>
      <c r="Q1396" s="118">
        <v>0</v>
      </c>
      <c r="R1396" s="118">
        <v>0</v>
      </c>
      <c r="S1396" s="118">
        <v>0</v>
      </c>
      <c r="T1396" s="118">
        <v>0</v>
      </c>
      <c r="U1396" s="118">
        <v>0</v>
      </c>
      <c r="V1396" s="118">
        <v>24</v>
      </c>
      <c r="W1396" s="118">
        <v>27.8</v>
      </c>
    </row>
    <row r="1397" spans="1:23" ht="13.5" customHeight="1" x14ac:dyDescent="0.25">
      <c r="A1397" s="237">
        <v>0.35416666666666702</v>
      </c>
      <c r="B1397" s="118">
        <v>8</v>
      </c>
      <c r="C1397" s="118">
        <v>0</v>
      </c>
      <c r="D1397" s="118">
        <v>1</v>
      </c>
      <c r="E1397" s="118">
        <v>1</v>
      </c>
      <c r="F1397" s="118">
        <v>3</v>
      </c>
      <c r="G1397" s="118">
        <v>3</v>
      </c>
      <c r="H1397" s="118">
        <v>0</v>
      </c>
      <c r="I1397" s="118">
        <v>0</v>
      </c>
      <c r="J1397" s="118">
        <v>0</v>
      </c>
      <c r="K1397" s="118">
        <v>0</v>
      </c>
      <c r="L1397" s="118">
        <v>0</v>
      </c>
      <c r="M1397" s="118">
        <v>0</v>
      </c>
      <c r="N1397" s="118">
        <v>0</v>
      </c>
      <c r="O1397" s="118">
        <v>0</v>
      </c>
      <c r="P1397" s="118">
        <v>0</v>
      </c>
      <c r="Q1397" s="118">
        <v>0</v>
      </c>
      <c r="R1397" s="118">
        <v>0</v>
      </c>
      <c r="S1397" s="118">
        <v>0</v>
      </c>
      <c r="T1397" s="118">
        <v>0</v>
      </c>
      <c r="U1397" s="118">
        <v>0</v>
      </c>
      <c r="V1397" s="118">
        <v>22</v>
      </c>
      <c r="W1397" s="118" t="s">
        <v>187</v>
      </c>
    </row>
    <row r="1398" spans="1:23" ht="13.5" customHeight="1" x14ac:dyDescent="0.25">
      <c r="A1398" s="237">
        <v>0.36458333333333298</v>
      </c>
      <c r="B1398" s="118">
        <v>11</v>
      </c>
      <c r="C1398" s="118">
        <v>0</v>
      </c>
      <c r="D1398" s="118">
        <v>0</v>
      </c>
      <c r="E1398" s="118">
        <v>2</v>
      </c>
      <c r="F1398" s="118">
        <v>6</v>
      </c>
      <c r="G1398" s="118">
        <v>3</v>
      </c>
      <c r="H1398" s="118">
        <v>0</v>
      </c>
      <c r="I1398" s="118">
        <v>0</v>
      </c>
      <c r="J1398" s="118">
        <v>0</v>
      </c>
      <c r="K1398" s="118">
        <v>0</v>
      </c>
      <c r="L1398" s="118">
        <v>0</v>
      </c>
      <c r="M1398" s="118">
        <v>0</v>
      </c>
      <c r="N1398" s="118">
        <v>0</v>
      </c>
      <c r="O1398" s="118">
        <v>0</v>
      </c>
      <c r="P1398" s="118">
        <v>0</v>
      </c>
      <c r="Q1398" s="118">
        <v>0</v>
      </c>
      <c r="R1398" s="118">
        <v>0</v>
      </c>
      <c r="S1398" s="118">
        <v>0</v>
      </c>
      <c r="T1398" s="118">
        <v>0</v>
      </c>
      <c r="U1398" s="118">
        <v>0</v>
      </c>
      <c r="V1398" s="118">
        <v>23.1</v>
      </c>
      <c r="W1398" s="118">
        <v>26.4</v>
      </c>
    </row>
    <row r="1399" spans="1:23" ht="13.5" customHeight="1" x14ac:dyDescent="0.25">
      <c r="A1399" s="237">
        <v>0.375</v>
      </c>
      <c r="B1399" s="118">
        <v>9</v>
      </c>
      <c r="C1399" s="118">
        <v>0</v>
      </c>
      <c r="D1399" s="118">
        <v>0</v>
      </c>
      <c r="E1399" s="118">
        <v>2</v>
      </c>
      <c r="F1399" s="118">
        <v>5</v>
      </c>
      <c r="G1399" s="118">
        <v>1</v>
      </c>
      <c r="H1399" s="118">
        <v>1</v>
      </c>
      <c r="I1399" s="118">
        <v>0</v>
      </c>
      <c r="J1399" s="118">
        <v>0</v>
      </c>
      <c r="K1399" s="118">
        <v>0</v>
      </c>
      <c r="L1399" s="118">
        <v>0</v>
      </c>
      <c r="M1399" s="118">
        <v>0</v>
      </c>
      <c r="N1399" s="118">
        <v>0</v>
      </c>
      <c r="O1399" s="118">
        <v>0</v>
      </c>
      <c r="P1399" s="118">
        <v>0</v>
      </c>
      <c r="Q1399" s="118">
        <v>0</v>
      </c>
      <c r="R1399" s="118">
        <v>0</v>
      </c>
      <c r="S1399" s="118">
        <v>0</v>
      </c>
      <c r="T1399" s="118">
        <v>0</v>
      </c>
      <c r="U1399" s="118">
        <v>0</v>
      </c>
      <c r="V1399" s="118">
        <v>23.2</v>
      </c>
      <c r="W1399" s="118" t="s">
        <v>187</v>
      </c>
    </row>
    <row r="1400" spans="1:23" ht="13.5" customHeight="1" x14ac:dyDescent="0.25">
      <c r="A1400" s="237">
        <v>0.38541666666666702</v>
      </c>
      <c r="B1400" s="118">
        <v>17</v>
      </c>
      <c r="C1400" s="118">
        <v>0</v>
      </c>
      <c r="D1400" s="118">
        <v>1</v>
      </c>
      <c r="E1400" s="118">
        <v>1</v>
      </c>
      <c r="F1400" s="118">
        <v>14</v>
      </c>
      <c r="G1400" s="118">
        <v>1</v>
      </c>
      <c r="H1400" s="118">
        <v>0</v>
      </c>
      <c r="I1400" s="118">
        <v>0</v>
      </c>
      <c r="J1400" s="118">
        <v>0</v>
      </c>
      <c r="K1400" s="118">
        <v>0</v>
      </c>
      <c r="L1400" s="118">
        <v>0</v>
      </c>
      <c r="M1400" s="118">
        <v>0</v>
      </c>
      <c r="N1400" s="118">
        <v>0</v>
      </c>
      <c r="O1400" s="118">
        <v>0</v>
      </c>
      <c r="P1400" s="118">
        <v>0</v>
      </c>
      <c r="Q1400" s="118">
        <v>0</v>
      </c>
      <c r="R1400" s="118">
        <v>0</v>
      </c>
      <c r="S1400" s="118">
        <v>0</v>
      </c>
      <c r="T1400" s="118">
        <v>0</v>
      </c>
      <c r="U1400" s="118">
        <v>0</v>
      </c>
      <c r="V1400" s="118">
        <v>22.2</v>
      </c>
      <c r="W1400" s="118">
        <v>24.6</v>
      </c>
    </row>
    <row r="1401" spans="1:23" ht="13.5" customHeight="1" x14ac:dyDescent="0.25">
      <c r="A1401" s="237">
        <v>0.39583333333333298</v>
      </c>
      <c r="B1401" s="118">
        <v>30</v>
      </c>
      <c r="C1401" s="118">
        <v>1</v>
      </c>
      <c r="D1401" s="118">
        <v>0</v>
      </c>
      <c r="E1401" s="118">
        <v>5</v>
      </c>
      <c r="F1401" s="118">
        <v>16</v>
      </c>
      <c r="G1401" s="118">
        <v>8</v>
      </c>
      <c r="H1401" s="118">
        <v>0</v>
      </c>
      <c r="I1401" s="118">
        <v>0</v>
      </c>
      <c r="J1401" s="118">
        <v>0</v>
      </c>
      <c r="K1401" s="118">
        <v>0</v>
      </c>
      <c r="L1401" s="118">
        <v>0</v>
      </c>
      <c r="M1401" s="118">
        <v>0</v>
      </c>
      <c r="N1401" s="118">
        <v>0</v>
      </c>
      <c r="O1401" s="118">
        <v>0</v>
      </c>
      <c r="P1401" s="118">
        <v>0</v>
      </c>
      <c r="Q1401" s="118">
        <v>0</v>
      </c>
      <c r="R1401" s="118">
        <v>0</v>
      </c>
      <c r="S1401" s="118">
        <v>0</v>
      </c>
      <c r="T1401" s="118">
        <v>0</v>
      </c>
      <c r="U1401" s="118">
        <v>0</v>
      </c>
      <c r="V1401" s="118">
        <v>22.5</v>
      </c>
      <c r="W1401" s="118">
        <v>26.9</v>
      </c>
    </row>
    <row r="1402" spans="1:23" ht="13.5" customHeight="1" x14ac:dyDescent="0.25">
      <c r="A1402" s="237">
        <v>0.40625</v>
      </c>
      <c r="B1402" s="118">
        <v>32</v>
      </c>
      <c r="C1402" s="118">
        <v>0</v>
      </c>
      <c r="D1402" s="118">
        <v>2</v>
      </c>
      <c r="E1402" s="118">
        <v>6</v>
      </c>
      <c r="F1402" s="118">
        <v>16</v>
      </c>
      <c r="G1402" s="118">
        <v>7</v>
      </c>
      <c r="H1402" s="118">
        <v>0</v>
      </c>
      <c r="I1402" s="118">
        <v>1</v>
      </c>
      <c r="J1402" s="118">
        <v>0</v>
      </c>
      <c r="K1402" s="118">
        <v>0</v>
      </c>
      <c r="L1402" s="118">
        <v>0</v>
      </c>
      <c r="M1402" s="118">
        <v>0</v>
      </c>
      <c r="N1402" s="118">
        <v>0</v>
      </c>
      <c r="O1402" s="118">
        <v>0</v>
      </c>
      <c r="P1402" s="118">
        <v>0</v>
      </c>
      <c r="Q1402" s="118">
        <v>0</v>
      </c>
      <c r="R1402" s="118">
        <v>0</v>
      </c>
      <c r="S1402" s="118">
        <v>0</v>
      </c>
      <c r="T1402" s="118">
        <v>0</v>
      </c>
      <c r="U1402" s="118">
        <v>0</v>
      </c>
      <c r="V1402" s="118">
        <v>21.9</v>
      </c>
      <c r="W1402" s="118">
        <v>25.5</v>
      </c>
    </row>
    <row r="1403" spans="1:23" ht="13.5" customHeight="1" x14ac:dyDescent="0.25">
      <c r="A1403" s="237">
        <v>0.41666666666666702</v>
      </c>
      <c r="B1403" s="118">
        <v>37</v>
      </c>
      <c r="C1403" s="118">
        <v>1</v>
      </c>
      <c r="D1403" s="118">
        <v>7</v>
      </c>
      <c r="E1403" s="118">
        <v>15</v>
      </c>
      <c r="F1403" s="118">
        <v>12</v>
      </c>
      <c r="G1403" s="118">
        <v>2</v>
      </c>
      <c r="H1403" s="118">
        <v>0</v>
      </c>
      <c r="I1403" s="118">
        <v>0</v>
      </c>
      <c r="J1403" s="118">
        <v>0</v>
      </c>
      <c r="K1403" s="118">
        <v>0</v>
      </c>
      <c r="L1403" s="118">
        <v>0</v>
      </c>
      <c r="M1403" s="118">
        <v>0</v>
      </c>
      <c r="N1403" s="118">
        <v>0</v>
      </c>
      <c r="O1403" s="118">
        <v>0</v>
      </c>
      <c r="P1403" s="118">
        <v>0</v>
      </c>
      <c r="Q1403" s="118">
        <v>0</v>
      </c>
      <c r="R1403" s="118">
        <v>0</v>
      </c>
      <c r="S1403" s="118">
        <v>0</v>
      </c>
      <c r="T1403" s="118">
        <v>0</v>
      </c>
      <c r="U1403" s="118">
        <v>0</v>
      </c>
      <c r="V1403" s="118">
        <v>18.5</v>
      </c>
      <c r="W1403" s="118">
        <v>23.1</v>
      </c>
    </row>
    <row r="1404" spans="1:23" ht="13.5" customHeight="1" x14ac:dyDescent="0.25">
      <c r="A1404" s="237">
        <v>0.42708333333333298</v>
      </c>
      <c r="B1404" s="118">
        <v>43</v>
      </c>
      <c r="C1404" s="118">
        <v>1</v>
      </c>
      <c r="D1404" s="118">
        <v>8</v>
      </c>
      <c r="E1404" s="118">
        <v>17</v>
      </c>
      <c r="F1404" s="118">
        <v>13</v>
      </c>
      <c r="G1404" s="118">
        <v>2</v>
      </c>
      <c r="H1404" s="118">
        <v>2</v>
      </c>
      <c r="I1404" s="118">
        <v>0</v>
      </c>
      <c r="J1404" s="118">
        <v>0</v>
      </c>
      <c r="K1404" s="118">
        <v>0</v>
      </c>
      <c r="L1404" s="118">
        <v>0</v>
      </c>
      <c r="M1404" s="118">
        <v>0</v>
      </c>
      <c r="N1404" s="118">
        <v>0</v>
      </c>
      <c r="O1404" s="118">
        <v>0</v>
      </c>
      <c r="P1404" s="118">
        <v>0</v>
      </c>
      <c r="Q1404" s="118">
        <v>0</v>
      </c>
      <c r="R1404" s="118">
        <v>0</v>
      </c>
      <c r="S1404" s="118">
        <v>0</v>
      </c>
      <c r="T1404" s="118">
        <v>0</v>
      </c>
      <c r="U1404" s="118">
        <v>0</v>
      </c>
      <c r="V1404" s="118">
        <v>19.100000000000001</v>
      </c>
      <c r="W1404" s="118">
        <v>22.8</v>
      </c>
    </row>
    <row r="1405" spans="1:23" ht="13.5" customHeight="1" x14ac:dyDescent="0.25">
      <c r="A1405" s="237">
        <v>0.4375</v>
      </c>
      <c r="B1405" s="118">
        <v>45</v>
      </c>
      <c r="C1405" s="118">
        <v>0</v>
      </c>
      <c r="D1405" s="118">
        <v>1</v>
      </c>
      <c r="E1405" s="118">
        <v>5</v>
      </c>
      <c r="F1405" s="118">
        <v>32</v>
      </c>
      <c r="G1405" s="118">
        <v>7</v>
      </c>
      <c r="H1405" s="118">
        <v>0</v>
      </c>
      <c r="I1405" s="118">
        <v>0</v>
      </c>
      <c r="J1405" s="118">
        <v>0</v>
      </c>
      <c r="K1405" s="118">
        <v>0</v>
      </c>
      <c r="L1405" s="118">
        <v>0</v>
      </c>
      <c r="M1405" s="118">
        <v>0</v>
      </c>
      <c r="N1405" s="118">
        <v>0</v>
      </c>
      <c r="O1405" s="118">
        <v>0</v>
      </c>
      <c r="P1405" s="118">
        <v>0</v>
      </c>
      <c r="Q1405" s="118">
        <v>0</v>
      </c>
      <c r="R1405" s="118">
        <v>0</v>
      </c>
      <c r="S1405" s="118">
        <v>0</v>
      </c>
      <c r="T1405" s="118">
        <v>0</v>
      </c>
      <c r="U1405" s="118">
        <v>0</v>
      </c>
      <c r="V1405" s="118">
        <v>22.7</v>
      </c>
      <c r="W1405" s="118">
        <v>25.3</v>
      </c>
    </row>
    <row r="1406" spans="1:23" ht="13.5" customHeight="1" x14ac:dyDescent="0.25">
      <c r="A1406" s="237">
        <v>0.44791666666666702</v>
      </c>
      <c r="B1406" s="118">
        <v>47</v>
      </c>
      <c r="C1406" s="118">
        <v>1</v>
      </c>
      <c r="D1406" s="118">
        <v>2</v>
      </c>
      <c r="E1406" s="118">
        <v>22</v>
      </c>
      <c r="F1406" s="118">
        <v>18</v>
      </c>
      <c r="G1406" s="118">
        <v>4</v>
      </c>
      <c r="H1406" s="118">
        <v>0</v>
      </c>
      <c r="I1406" s="118">
        <v>0</v>
      </c>
      <c r="J1406" s="118">
        <v>0</v>
      </c>
      <c r="K1406" s="118">
        <v>0</v>
      </c>
      <c r="L1406" s="118">
        <v>0</v>
      </c>
      <c r="M1406" s="118">
        <v>0</v>
      </c>
      <c r="N1406" s="118">
        <v>0</v>
      </c>
      <c r="O1406" s="118">
        <v>0</v>
      </c>
      <c r="P1406" s="118">
        <v>0</v>
      </c>
      <c r="Q1406" s="118">
        <v>0</v>
      </c>
      <c r="R1406" s="118">
        <v>0</v>
      </c>
      <c r="S1406" s="118">
        <v>0</v>
      </c>
      <c r="T1406" s="118">
        <v>0</v>
      </c>
      <c r="U1406" s="118">
        <v>0</v>
      </c>
      <c r="V1406" s="118">
        <v>20.3</v>
      </c>
      <c r="W1406" s="118">
        <v>23.5</v>
      </c>
    </row>
    <row r="1407" spans="1:23" ht="13.5" customHeight="1" x14ac:dyDescent="0.25">
      <c r="A1407" s="237">
        <v>0.45833333333333298</v>
      </c>
      <c r="B1407" s="118">
        <v>39</v>
      </c>
      <c r="C1407" s="118">
        <v>1</v>
      </c>
      <c r="D1407" s="118">
        <v>8</v>
      </c>
      <c r="E1407" s="118">
        <v>14</v>
      </c>
      <c r="F1407" s="118">
        <v>13</v>
      </c>
      <c r="G1407" s="118">
        <v>3</v>
      </c>
      <c r="H1407" s="118">
        <v>0</v>
      </c>
      <c r="I1407" s="118">
        <v>0</v>
      </c>
      <c r="J1407" s="118">
        <v>0</v>
      </c>
      <c r="K1407" s="118">
        <v>0</v>
      </c>
      <c r="L1407" s="118">
        <v>0</v>
      </c>
      <c r="M1407" s="118">
        <v>0</v>
      </c>
      <c r="N1407" s="118">
        <v>0</v>
      </c>
      <c r="O1407" s="118">
        <v>0</v>
      </c>
      <c r="P1407" s="118">
        <v>0</v>
      </c>
      <c r="Q1407" s="118">
        <v>0</v>
      </c>
      <c r="R1407" s="118">
        <v>0</v>
      </c>
      <c r="S1407" s="118">
        <v>0</v>
      </c>
      <c r="T1407" s="118">
        <v>0</v>
      </c>
      <c r="U1407" s="118">
        <v>0</v>
      </c>
      <c r="V1407" s="118">
        <v>18.899999999999999</v>
      </c>
      <c r="W1407" s="118">
        <v>24.2</v>
      </c>
    </row>
    <row r="1408" spans="1:23" ht="13.5" customHeight="1" x14ac:dyDescent="0.25">
      <c r="A1408" s="237">
        <v>0.46875</v>
      </c>
      <c r="B1408" s="118">
        <v>48</v>
      </c>
      <c r="C1408" s="118">
        <v>0</v>
      </c>
      <c r="D1408" s="118">
        <v>7</v>
      </c>
      <c r="E1408" s="118">
        <v>18</v>
      </c>
      <c r="F1408" s="118">
        <v>18</v>
      </c>
      <c r="G1408" s="118">
        <v>4</v>
      </c>
      <c r="H1408" s="118">
        <v>1</v>
      </c>
      <c r="I1408" s="118">
        <v>0</v>
      </c>
      <c r="J1408" s="118">
        <v>0</v>
      </c>
      <c r="K1408" s="118">
        <v>0</v>
      </c>
      <c r="L1408" s="118">
        <v>0</v>
      </c>
      <c r="M1408" s="118">
        <v>0</v>
      </c>
      <c r="N1408" s="118">
        <v>0</v>
      </c>
      <c r="O1408" s="118">
        <v>0</v>
      </c>
      <c r="P1408" s="118">
        <v>0</v>
      </c>
      <c r="Q1408" s="118">
        <v>0</v>
      </c>
      <c r="R1408" s="118">
        <v>0</v>
      </c>
      <c r="S1408" s="118">
        <v>0</v>
      </c>
      <c r="T1408" s="118">
        <v>0</v>
      </c>
      <c r="U1408" s="118">
        <v>0</v>
      </c>
      <c r="V1408" s="118">
        <v>19.8</v>
      </c>
      <c r="W1408" s="118">
        <v>23.9</v>
      </c>
    </row>
    <row r="1409" spans="1:23" ht="13.5" customHeight="1" x14ac:dyDescent="0.25">
      <c r="A1409" s="237">
        <v>0.47916666666666702</v>
      </c>
      <c r="B1409" s="118">
        <v>41</v>
      </c>
      <c r="C1409" s="118">
        <v>1</v>
      </c>
      <c r="D1409" s="118">
        <v>2</v>
      </c>
      <c r="E1409" s="118">
        <v>14</v>
      </c>
      <c r="F1409" s="118">
        <v>17</v>
      </c>
      <c r="G1409" s="118">
        <v>7</v>
      </c>
      <c r="H1409" s="118">
        <v>0</v>
      </c>
      <c r="I1409" s="118">
        <v>0</v>
      </c>
      <c r="J1409" s="118">
        <v>0</v>
      </c>
      <c r="K1409" s="118">
        <v>0</v>
      </c>
      <c r="L1409" s="118">
        <v>0</v>
      </c>
      <c r="M1409" s="118">
        <v>0</v>
      </c>
      <c r="N1409" s="118">
        <v>0</v>
      </c>
      <c r="O1409" s="118">
        <v>0</v>
      </c>
      <c r="P1409" s="118">
        <v>0</v>
      </c>
      <c r="Q1409" s="118">
        <v>0</v>
      </c>
      <c r="R1409" s="118">
        <v>0</v>
      </c>
      <c r="S1409" s="118">
        <v>0</v>
      </c>
      <c r="T1409" s="118">
        <v>0</v>
      </c>
      <c r="U1409" s="118">
        <v>0</v>
      </c>
      <c r="V1409" s="118">
        <v>20.9</v>
      </c>
      <c r="W1409" s="118">
        <v>25.5</v>
      </c>
    </row>
    <row r="1410" spans="1:23" ht="13.5" customHeight="1" x14ac:dyDescent="0.25">
      <c r="A1410" s="237">
        <v>0.48958333333333298</v>
      </c>
      <c r="B1410" s="118">
        <v>44</v>
      </c>
      <c r="C1410" s="118">
        <v>1</v>
      </c>
      <c r="D1410" s="118">
        <v>1</v>
      </c>
      <c r="E1410" s="118">
        <v>19</v>
      </c>
      <c r="F1410" s="118">
        <v>21</v>
      </c>
      <c r="G1410" s="118">
        <v>2</v>
      </c>
      <c r="H1410" s="118">
        <v>0</v>
      </c>
      <c r="I1410" s="118">
        <v>0</v>
      </c>
      <c r="J1410" s="118">
        <v>0</v>
      </c>
      <c r="K1410" s="118">
        <v>0</v>
      </c>
      <c r="L1410" s="118">
        <v>0</v>
      </c>
      <c r="M1410" s="118">
        <v>0</v>
      </c>
      <c r="N1410" s="118">
        <v>0</v>
      </c>
      <c r="O1410" s="118">
        <v>0</v>
      </c>
      <c r="P1410" s="118">
        <v>0</v>
      </c>
      <c r="Q1410" s="118">
        <v>0</v>
      </c>
      <c r="R1410" s="118">
        <v>0</v>
      </c>
      <c r="S1410" s="118">
        <v>0</v>
      </c>
      <c r="T1410" s="118">
        <v>0</v>
      </c>
      <c r="U1410" s="118">
        <v>0</v>
      </c>
      <c r="V1410" s="118">
        <v>20.3</v>
      </c>
      <c r="W1410" s="118">
        <v>23.6</v>
      </c>
    </row>
    <row r="1411" spans="1:23" ht="13.5" customHeight="1" x14ac:dyDescent="0.25">
      <c r="A1411" s="237">
        <v>0.5</v>
      </c>
      <c r="B1411" s="118">
        <v>38</v>
      </c>
      <c r="C1411" s="118">
        <v>0</v>
      </c>
      <c r="D1411" s="118">
        <v>4</v>
      </c>
      <c r="E1411" s="118">
        <v>10</v>
      </c>
      <c r="F1411" s="118">
        <v>20</v>
      </c>
      <c r="G1411" s="118">
        <v>4</v>
      </c>
      <c r="H1411" s="118">
        <v>0</v>
      </c>
      <c r="I1411" s="118">
        <v>0</v>
      </c>
      <c r="J1411" s="118">
        <v>0</v>
      </c>
      <c r="K1411" s="118">
        <v>0</v>
      </c>
      <c r="L1411" s="118">
        <v>0</v>
      </c>
      <c r="M1411" s="118">
        <v>0</v>
      </c>
      <c r="N1411" s="118">
        <v>0</v>
      </c>
      <c r="O1411" s="118">
        <v>0</v>
      </c>
      <c r="P1411" s="118">
        <v>0</v>
      </c>
      <c r="Q1411" s="118">
        <v>0</v>
      </c>
      <c r="R1411" s="118">
        <v>0</v>
      </c>
      <c r="S1411" s="118">
        <v>0</v>
      </c>
      <c r="T1411" s="118">
        <v>0</v>
      </c>
      <c r="U1411" s="118">
        <v>0</v>
      </c>
      <c r="V1411" s="118">
        <v>20.6</v>
      </c>
      <c r="W1411" s="118">
        <v>24.6</v>
      </c>
    </row>
    <row r="1412" spans="1:23" ht="13.5" customHeight="1" x14ac:dyDescent="0.25">
      <c r="A1412" s="237">
        <v>0.51041666666666696</v>
      </c>
      <c r="B1412" s="118">
        <v>47</v>
      </c>
      <c r="C1412" s="118">
        <v>0</v>
      </c>
      <c r="D1412" s="118">
        <v>11</v>
      </c>
      <c r="E1412" s="118">
        <v>12</v>
      </c>
      <c r="F1412" s="118">
        <v>21</v>
      </c>
      <c r="G1412" s="118">
        <v>3</v>
      </c>
      <c r="H1412" s="118">
        <v>0</v>
      </c>
      <c r="I1412" s="118">
        <v>0</v>
      </c>
      <c r="J1412" s="118">
        <v>0</v>
      </c>
      <c r="K1412" s="118">
        <v>0</v>
      </c>
      <c r="L1412" s="118">
        <v>0</v>
      </c>
      <c r="M1412" s="118">
        <v>0</v>
      </c>
      <c r="N1412" s="118">
        <v>0</v>
      </c>
      <c r="O1412" s="118">
        <v>0</v>
      </c>
      <c r="P1412" s="118">
        <v>0</v>
      </c>
      <c r="Q1412" s="118">
        <v>0</v>
      </c>
      <c r="R1412" s="118">
        <v>0</v>
      </c>
      <c r="S1412" s="118">
        <v>0</v>
      </c>
      <c r="T1412" s="118">
        <v>0</v>
      </c>
      <c r="U1412" s="118">
        <v>0</v>
      </c>
      <c r="V1412" s="118">
        <v>19.100000000000001</v>
      </c>
      <c r="W1412" s="118">
        <v>23.2</v>
      </c>
    </row>
    <row r="1413" spans="1:23" ht="13.5" customHeight="1" x14ac:dyDescent="0.25">
      <c r="A1413" s="237">
        <v>0.52083333333333304</v>
      </c>
      <c r="B1413" s="118">
        <v>48</v>
      </c>
      <c r="C1413" s="118">
        <v>3</v>
      </c>
      <c r="D1413" s="118">
        <v>6</v>
      </c>
      <c r="E1413" s="118">
        <v>24</v>
      </c>
      <c r="F1413" s="118">
        <v>13</v>
      </c>
      <c r="G1413" s="118">
        <v>2</v>
      </c>
      <c r="H1413" s="118">
        <v>0</v>
      </c>
      <c r="I1413" s="118">
        <v>0</v>
      </c>
      <c r="J1413" s="118">
        <v>0</v>
      </c>
      <c r="K1413" s="118">
        <v>0</v>
      </c>
      <c r="L1413" s="118">
        <v>0</v>
      </c>
      <c r="M1413" s="118">
        <v>0</v>
      </c>
      <c r="N1413" s="118">
        <v>0</v>
      </c>
      <c r="O1413" s="118">
        <v>0</v>
      </c>
      <c r="P1413" s="118">
        <v>0</v>
      </c>
      <c r="Q1413" s="118">
        <v>0</v>
      </c>
      <c r="R1413" s="118">
        <v>0</v>
      </c>
      <c r="S1413" s="118">
        <v>0</v>
      </c>
      <c r="T1413" s="118">
        <v>0</v>
      </c>
      <c r="U1413" s="118">
        <v>0</v>
      </c>
      <c r="V1413" s="118">
        <v>17.8</v>
      </c>
      <c r="W1413" s="118">
        <v>22.6</v>
      </c>
    </row>
    <row r="1414" spans="1:23" ht="13.5" customHeight="1" x14ac:dyDescent="0.25">
      <c r="A1414" s="237">
        <v>0.53125</v>
      </c>
      <c r="B1414" s="118">
        <v>37</v>
      </c>
      <c r="C1414" s="118">
        <v>0</v>
      </c>
      <c r="D1414" s="118">
        <v>1</v>
      </c>
      <c r="E1414" s="118">
        <v>11</v>
      </c>
      <c r="F1414" s="118">
        <v>16</v>
      </c>
      <c r="G1414" s="118">
        <v>9</v>
      </c>
      <c r="H1414" s="118">
        <v>0</v>
      </c>
      <c r="I1414" s="118">
        <v>0</v>
      </c>
      <c r="J1414" s="118">
        <v>0</v>
      </c>
      <c r="K1414" s="118">
        <v>0</v>
      </c>
      <c r="L1414" s="118">
        <v>0</v>
      </c>
      <c r="M1414" s="118">
        <v>0</v>
      </c>
      <c r="N1414" s="118">
        <v>0</v>
      </c>
      <c r="O1414" s="118">
        <v>0</v>
      </c>
      <c r="P1414" s="118">
        <v>0</v>
      </c>
      <c r="Q1414" s="118">
        <v>0</v>
      </c>
      <c r="R1414" s="118">
        <v>0</v>
      </c>
      <c r="S1414" s="118">
        <v>0</v>
      </c>
      <c r="T1414" s="118">
        <v>0</v>
      </c>
      <c r="U1414" s="118">
        <v>0</v>
      </c>
      <c r="V1414" s="118">
        <v>22</v>
      </c>
      <c r="W1414" s="118">
        <v>25.8</v>
      </c>
    </row>
    <row r="1415" spans="1:23" ht="13.5" customHeight="1" x14ac:dyDescent="0.25">
      <c r="A1415" s="237">
        <v>0.54166666666666696</v>
      </c>
      <c r="B1415" s="118">
        <v>27</v>
      </c>
      <c r="C1415" s="118">
        <v>0</v>
      </c>
      <c r="D1415" s="118">
        <v>3</v>
      </c>
      <c r="E1415" s="118">
        <v>7</v>
      </c>
      <c r="F1415" s="118">
        <v>11</v>
      </c>
      <c r="G1415" s="118">
        <v>6</v>
      </c>
      <c r="H1415" s="118">
        <v>0</v>
      </c>
      <c r="I1415" s="118">
        <v>0</v>
      </c>
      <c r="J1415" s="118">
        <v>0</v>
      </c>
      <c r="K1415" s="118">
        <v>0</v>
      </c>
      <c r="L1415" s="118">
        <v>0</v>
      </c>
      <c r="M1415" s="118">
        <v>0</v>
      </c>
      <c r="N1415" s="118">
        <v>0</v>
      </c>
      <c r="O1415" s="118">
        <v>0</v>
      </c>
      <c r="P1415" s="118">
        <v>0</v>
      </c>
      <c r="Q1415" s="118">
        <v>0</v>
      </c>
      <c r="R1415" s="118">
        <v>0</v>
      </c>
      <c r="S1415" s="118">
        <v>0</v>
      </c>
      <c r="T1415" s="118">
        <v>0</v>
      </c>
      <c r="U1415" s="118">
        <v>0</v>
      </c>
      <c r="V1415" s="118">
        <v>21</v>
      </c>
      <c r="W1415" s="118">
        <v>25.4</v>
      </c>
    </row>
    <row r="1416" spans="1:23" ht="13.5" customHeight="1" x14ac:dyDescent="0.25">
      <c r="A1416" s="237">
        <v>0.55208333333333304</v>
      </c>
      <c r="B1416" s="118">
        <v>52</v>
      </c>
      <c r="C1416" s="118">
        <v>0</v>
      </c>
      <c r="D1416" s="118">
        <v>4</v>
      </c>
      <c r="E1416" s="118">
        <v>26</v>
      </c>
      <c r="F1416" s="118">
        <v>19</v>
      </c>
      <c r="G1416" s="118">
        <v>3</v>
      </c>
      <c r="H1416" s="118">
        <v>0</v>
      </c>
      <c r="I1416" s="118">
        <v>0</v>
      </c>
      <c r="J1416" s="118">
        <v>0</v>
      </c>
      <c r="K1416" s="118">
        <v>0</v>
      </c>
      <c r="L1416" s="118">
        <v>0</v>
      </c>
      <c r="M1416" s="118">
        <v>0</v>
      </c>
      <c r="N1416" s="118">
        <v>0</v>
      </c>
      <c r="O1416" s="118">
        <v>0</v>
      </c>
      <c r="P1416" s="118">
        <v>0</v>
      </c>
      <c r="Q1416" s="118">
        <v>0</v>
      </c>
      <c r="R1416" s="118">
        <v>0</v>
      </c>
      <c r="S1416" s="118">
        <v>0</v>
      </c>
      <c r="T1416" s="118">
        <v>0</v>
      </c>
      <c r="U1416" s="118">
        <v>0</v>
      </c>
      <c r="V1416" s="118">
        <v>19.600000000000001</v>
      </c>
      <c r="W1416" s="118">
        <v>23.9</v>
      </c>
    </row>
    <row r="1417" spans="1:23" ht="13.5" customHeight="1" x14ac:dyDescent="0.25">
      <c r="A1417" s="237">
        <v>0.5625</v>
      </c>
      <c r="B1417" s="118">
        <v>25</v>
      </c>
      <c r="C1417" s="118">
        <v>1</v>
      </c>
      <c r="D1417" s="118">
        <v>3</v>
      </c>
      <c r="E1417" s="118">
        <v>10</v>
      </c>
      <c r="F1417" s="118">
        <v>7</v>
      </c>
      <c r="G1417" s="118">
        <v>4</v>
      </c>
      <c r="H1417" s="118">
        <v>0</v>
      </c>
      <c r="I1417" s="118">
        <v>0</v>
      </c>
      <c r="J1417" s="118">
        <v>0</v>
      </c>
      <c r="K1417" s="118">
        <v>0</v>
      </c>
      <c r="L1417" s="118">
        <v>0</v>
      </c>
      <c r="M1417" s="118">
        <v>0</v>
      </c>
      <c r="N1417" s="118">
        <v>0</v>
      </c>
      <c r="O1417" s="118">
        <v>0</v>
      </c>
      <c r="P1417" s="118">
        <v>0</v>
      </c>
      <c r="Q1417" s="118">
        <v>0</v>
      </c>
      <c r="R1417" s="118">
        <v>0</v>
      </c>
      <c r="S1417" s="118">
        <v>0</v>
      </c>
      <c r="T1417" s="118">
        <v>0</v>
      </c>
      <c r="U1417" s="118">
        <v>0</v>
      </c>
      <c r="V1417" s="118">
        <v>19.100000000000001</v>
      </c>
      <c r="W1417" s="118">
        <v>25.2</v>
      </c>
    </row>
    <row r="1418" spans="1:23" ht="13.5" customHeight="1" x14ac:dyDescent="0.25">
      <c r="A1418" s="237">
        <v>0.57291666666666696</v>
      </c>
      <c r="B1418" s="118">
        <v>41</v>
      </c>
      <c r="C1418" s="118">
        <v>3</v>
      </c>
      <c r="D1418" s="118">
        <v>3</v>
      </c>
      <c r="E1418" s="118">
        <v>25</v>
      </c>
      <c r="F1418" s="118">
        <v>10</v>
      </c>
      <c r="G1418" s="118">
        <v>0</v>
      </c>
      <c r="H1418" s="118">
        <v>0</v>
      </c>
      <c r="I1418" s="118">
        <v>0</v>
      </c>
      <c r="J1418" s="118">
        <v>0</v>
      </c>
      <c r="K1418" s="118">
        <v>0</v>
      </c>
      <c r="L1418" s="118">
        <v>0</v>
      </c>
      <c r="M1418" s="118">
        <v>0</v>
      </c>
      <c r="N1418" s="118">
        <v>0</v>
      </c>
      <c r="O1418" s="118">
        <v>0</v>
      </c>
      <c r="P1418" s="118">
        <v>0</v>
      </c>
      <c r="Q1418" s="118">
        <v>0</v>
      </c>
      <c r="R1418" s="118">
        <v>0</v>
      </c>
      <c r="S1418" s="118">
        <v>0</v>
      </c>
      <c r="T1418" s="118">
        <v>0</v>
      </c>
      <c r="U1418" s="118">
        <v>0</v>
      </c>
      <c r="V1418" s="118">
        <v>17.899999999999999</v>
      </c>
      <c r="W1418" s="118">
        <v>21.6</v>
      </c>
    </row>
    <row r="1419" spans="1:23" ht="13.5" customHeight="1" x14ac:dyDescent="0.25">
      <c r="A1419" s="237">
        <v>0.58333333333333304</v>
      </c>
      <c r="B1419" s="118">
        <v>29</v>
      </c>
      <c r="C1419" s="118">
        <v>0</v>
      </c>
      <c r="D1419" s="118">
        <v>2</v>
      </c>
      <c r="E1419" s="118">
        <v>13</v>
      </c>
      <c r="F1419" s="118">
        <v>10</v>
      </c>
      <c r="G1419" s="118">
        <v>4</v>
      </c>
      <c r="H1419" s="118">
        <v>0</v>
      </c>
      <c r="I1419" s="118">
        <v>0</v>
      </c>
      <c r="J1419" s="118">
        <v>0</v>
      </c>
      <c r="K1419" s="118">
        <v>0</v>
      </c>
      <c r="L1419" s="118">
        <v>0</v>
      </c>
      <c r="M1419" s="118">
        <v>0</v>
      </c>
      <c r="N1419" s="118">
        <v>0</v>
      </c>
      <c r="O1419" s="118">
        <v>0</v>
      </c>
      <c r="P1419" s="118">
        <v>0</v>
      </c>
      <c r="Q1419" s="118">
        <v>0</v>
      </c>
      <c r="R1419" s="118">
        <v>0</v>
      </c>
      <c r="S1419" s="118">
        <v>0</v>
      </c>
      <c r="T1419" s="118">
        <v>0</v>
      </c>
      <c r="U1419" s="118">
        <v>0</v>
      </c>
      <c r="V1419" s="118">
        <v>20.399999999999999</v>
      </c>
      <c r="W1419" s="118">
        <v>25.6</v>
      </c>
    </row>
    <row r="1420" spans="1:23" ht="13.5" customHeight="1" x14ac:dyDescent="0.25">
      <c r="A1420" s="237">
        <v>0.59375</v>
      </c>
      <c r="B1420" s="118">
        <v>43</v>
      </c>
      <c r="C1420" s="118">
        <v>0</v>
      </c>
      <c r="D1420" s="118">
        <v>3</v>
      </c>
      <c r="E1420" s="118">
        <v>10</v>
      </c>
      <c r="F1420" s="118">
        <v>22</v>
      </c>
      <c r="G1420" s="118">
        <v>7</v>
      </c>
      <c r="H1420" s="118">
        <v>1</v>
      </c>
      <c r="I1420" s="118">
        <v>0</v>
      </c>
      <c r="J1420" s="118">
        <v>0</v>
      </c>
      <c r="K1420" s="118">
        <v>0</v>
      </c>
      <c r="L1420" s="118">
        <v>0</v>
      </c>
      <c r="M1420" s="118">
        <v>0</v>
      </c>
      <c r="N1420" s="118">
        <v>0</v>
      </c>
      <c r="O1420" s="118">
        <v>0</v>
      </c>
      <c r="P1420" s="118">
        <v>0</v>
      </c>
      <c r="Q1420" s="118">
        <v>0</v>
      </c>
      <c r="R1420" s="118">
        <v>0</v>
      </c>
      <c r="S1420" s="118">
        <v>0</v>
      </c>
      <c r="T1420" s="118">
        <v>0</v>
      </c>
      <c r="U1420" s="118">
        <v>0</v>
      </c>
      <c r="V1420" s="118">
        <v>21.8</v>
      </c>
      <c r="W1420" s="118">
        <v>25.9</v>
      </c>
    </row>
    <row r="1421" spans="1:23" ht="13.5" customHeight="1" x14ac:dyDescent="0.25">
      <c r="A1421" s="237">
        <v>0.60416666666666696</v>
      </c>
      <c r="B1421" s="118">
        <v>30</v>
      </c>
      <c r="C1421" s="118">
        <v>1</v>
      </c>
      <c r="D1421" s="118">
        <v>2</v>
      </c>
      <c r="E1421" s="118">
        <v>13</v>
      </c>
      <c r="F1421" s="118">
        <v>11</v>
      </c>
      <c r="G1421" s="118">
        <v>3</v>
      </c>
      <c r="H1421" s="118">
        <v>0</v>
      </c>
      <c r="I1421" s="118">
        <v>0</v>
      </c>
      <c r="J1421" s="118">
        <v>0</v>
      </c>
      <c r="K1421" s="118">
        <v>0</v>
      </c>
      <c r="L1421" s="118">
        <v>0</v>
      </c>
      <c r="M1421" s="118">
        <v>0</v>
      </c>
      <c r="N1421" s="118">
        <v>0</v>
      </c>
      <c r="O1421" s="118">
        <v>0</v>
      </c>
      <c r="P1421" s="118">
        <v>0</v>
      </c>
      <c r="Q1421" s="118">
        <v>0</v>
      </c>
      <c r="R1421" s="118">
        <v>0</v>
      </c>
      <c r="S1421" s="118">
        <v>0</v>
      </c>
      <c r="T1421" s="118">
        <v>0</v>
      </c>
      <c r="U1421" s="118">
        <v>0</v>
      </c>
      <c r="V1421" s="118">
        <v>19.7</v>
      </c>
      <c r="W1421" s="118">
        <v>24.3</v>
      </c>
    </row>
    <row r="1422" spans="1:23" ht="13.5" customHeight="1" x14ac:dyDescent="0.25">
      <c r="A1422" s="237">
        <v>0.61458333333333304</v>
      </c>
      <c r="B1422" s="118">
        <v>45</v>
      </c>
      <c r="C1422" s="118">
        <v>1</v>
      </c>
      <c r="D1422" s="118">
        <v>8</v>
      </c>
      <c r="E1422" s="118">
        <v>17</v>
      </c>
      <c r="F1422" s="118">
        <v>18</v>
      </c>
      <c r="G1422" s="118">
        <v>1</v>
      </c>
      <c r="H1422" s="118">
        <v>0</v>
      </c>
      <c r="I1422" s="118">
        <v>0</v>
      </c>
      <c r="J1422" s="118">
        <v>0</v>
      </c>
      <c r="K1422" s="118">
        <v>0</v>
      </c>
      <c r="L1422" s="118">
        <v>0</v>
      </c>
      <c r="M1422" s="118">
        <v>0</v>
      </c>
      <c r="N1422" s="118">
        <v>0</v>
      </c>
      <c r="O1422" s="118">
        <v>0</v>
      </c>
      <c r="P1422" s="118">
        <v>0</v>
      </c>
      <c r="Q1422" s="118">
        <v>0</v>
      </c>
      <c r="R1422" s="118">
        <v>0</v>
      </c>
      <c r="S1422" s="118">
        <v>0</v>
      </c>
      <c r="T1422" s="118">
        <v>0</v>
      </c>
      <c r="U1422" s="118">
        <v>0</v>
      </c>
      <c r="V1422" s="118">
        <v>19.100000000000001</v>
      </c>
      <c r="W1422" s="118">
        <v>22.7</v>
      </c>
    </row>
    <row r="1423" spans="1:23" ht="13.5" customHeight="1" x14ac:dyDescent="0.25">
      <c r="A1423" s="237">
        <v>0.625</v>
      </c>
      <c r="B1423" s="118">
        <v>39</v>
      </c>
      <c r="C1423" s="118">
        <v>1</v>
      </c>
      <c r="D1423" s="118">
        <v>10</v>
      </c>
      <c r="E1423" s="118">
        <v>7</v>
      </c>
      <c r="F1423" s="118">
        <v>17</v>
      </c>
      <c r="G1423" s="118">
        <v>4</v>
      </c>
      <c r="H1423" s="118">
        <v>0</v>
      </c>
      <c r="I1423" s="118">
        <v>0</v>
      </c>
      <c r="J1423" s="118">
        <v>0</v>
      </c>
      <c r="K1423" s="118">
        <v>0</v>
      </c>
      <c r="L1423" s="118">
        <v>0</v>
      </c>
      <c r="M1423" s="118">
        <v>0</v>
      </c>
      <c r="N1423" s="118">
        <v>0</v>
      </c>
      <c r="O1423" s="118">
        <v>0</v>
      </c>
      <c r="P1423" s="118">
        <v>0</v>
      </c>
      <c r="Q1423" s="118">
        <v>0</v>
      </c>
      <c r="R1423" s="118">
        <v>0</v>
      </c>
      <c r="S1423" s="118">
        <v>0</v>
      </c>
      <c r="T1423" s="118">
        <v>0</v>
      </c>
      <c r="U1423" s="118">
        <v>0</v>
      </c>
      <c r="V1423" s="118">
        <v>19.5</v>
      </c>
      <c r="W1423" s="118">
        <v>24.3</v>
      </c>
    </row>
    <row r="1424" spans="1:23" ht="13.5" customHeight="1" x14ac:dyDescent="0.25">
      <c r="A1424" s="237">
        <v>0.63541666666666696</v>
      </c>
      <c r="B1424" s="118">
        <v>40</v>
      </c>
      <c r="C1424" s="118">
        <v>0</v>
      </c>
      <c r="D1424" s="118">
        <v>2</v>
      </c>
      <c r="E1424" s="118">
        <v>21</v>
      </c>
      <c r="F1424" s="118">
        <v>14</v>
      </c>
      <c r="G1424" s="118">
        <v>2</v>
      </c>
      <c r="H1424" s="118">
        <v>1</v>
      </c>
      <c r="I1424" s="118">
        <v>0</v>
      </c>
      <c r="J1424" s="118">
        <v>0</v>
      </c>
      <c r="K1424" s="118">
        <v>0</v>
      </c>
      <c r="L1424" s="118">
        <v>0</v>
      </c>
      <c r="M1424" s="118">
        <v>0</v>
      </c>
      <c r="N1424" s="118">
        <v>0</v>
      </c>
      <c r="O1424" s="118">
        <v>0</v>
      </c>
      <c r="P1424" s="118">
        <v>0</v>
      </c>
      <c r="Q1424" s="118">
        <v>0</v>
      </c>
      <c r="R1424" s="118">
        <v>0</v>
      </c>
      <c r="S1424" s="118">
        <v>0</v>
      </c>
      <c r="T1424" s="118">
        <v>0</v>
      </c>
      <c r="U1424" s="118">
        <v>0</v>
      </c>
      <c r="V1424" s="118">
        <v>20.100000000000001</v>
      </c>
      <c r="W1424" s="118">
        <v>23.3</v>
      </c>
    </row>
    <row r="1425" spans="1:23" ht="13.5" customHeight="1" x14ac:dyDescent="0.25">
      <c r="A1425" s="237">
        <v>0.64583333333333304</v>
      </c>
      <c r="B1425" s="118">
        <v>22</v>
      </c>
      <c r="C1425" s="118">
        <v>0</v>
      </c>
      <c r="D1425" s="118">
        <v>1</v>
      </c>
      <c r="E1425" s="118">
        <v>5</v>
      </c>
      <c r="F1425" s="118">
        <v>13</v>
      </c>
      <c r="G1425" s="118">
        <v>3</v>
      </c>
      <c r="H1425" s="118">
        <v>0</v>
      </c>
      <c r="I1425" s="118">
        <v>0</v>
      </c>
      <c r="J1425" s="118">
        <v>0</v>
      </c>
      <c r="K1425" s="118">
        <v>0</v>
      </c>
      <c r="L1425" s="118">
        <v>0</v>
      </c>
      <c r="M1425" s="118">
        <v>0</v>
      </c>
      <c r="N1425" s="118">
        <v>0</v>
      </c>
      <c r="O1425" s="118">
        <v>0</v>
      </c>
      <c r="P1425" s="118">
        <v>0</v>
      </c>
      <c r="Q1425" s="118">
        <v>0</v>
      </c>
      <c r="R1425" s="118">
        <v>0</v>
      </c>
      <c r="S1425" s="118">
        <v>0</v>
      </c>
      <c r="T1425" s="118">
        <v>0</v>
      </c>
      <c r="U1425" s="118">
        <v>0</v>
      </c>
      <c r="V1425" s="118">
        <v>21.4</v>
      </c>
      <c r="W1425" s="118">
        <v>25.2</v>
      </c>
    </row>
    <row r="1426" spans="1:23" ht="13.5" customHeight="1" x14ac:dyDescent="0.25">
      <c r="A1426" s="237">
        <v>0.65625</v>
      </c>
      <c r="B1426" s="118">
        <v>22</v>
      </c>
      <c r="C1426" s="118">
        <v>0</v>
      </c>
      <c r="D1426" s="118">
        <v>2</v>
      </c>
      <c r="E1426" s="118">
        <v>8</v>
      </c>
      <c r="F1426" s="118">
        <v>6</v>
      </c>
      <c r="G1426" s="118">
        <v>5</v>
      </c>
      <c r="H1426" s="118">
        <v>1</v>
      </c>
      <c r="I1426" s="118">
        <v>0</v>
      </c>
      <c r="J1426" s="118">
        <v>0</v>
      </c>
      <c r="K1426" s="118">
        <v>0</v>
      </c>
      <c r="L1426" s="118">
        <v>0</v>
      </c>
      <c r="M1426" s="118">
        <v>0</v>
      </c>
      <c r="N1426" s="118">
        <v>0</v>
      </c>
      <c r="O1426" s="118">
        <v>0</v>
      </c>
      <c r="P1426" s="118">
        <v>0</v>
      </c>
      <c r="Q1426" s="118">
        <v>0</v>
      </c>
      <c r="R1426" s="118">
        <v>0</v>
      </c>
      <c r="S1426" s="118">
        <v>0</v>
      </c>
      <c r="T1426" s="118">
        <v>0</v>
      </c>
      <c r="U1426" s="118">
        <v>0</v>
      </c>
      <c r="V1426" s="118">
        <v>21</v>
      </c>
      <c r="W1426" s="118">
        <v>27.5</v>
      </c>
    </row>
    <row r="1427" spans="1:23" ht="13.5" customHeight="1" x14ac:dyDescent="0.25">
      <c r="A1427" s="237">
        <v>0.66666666666666696</v>
      </c>
      <c r="B1427" s="118">
        <v>34</v>
      </c>
      <c r="C1427" s="118">
        <v>0</v>
      </c>
      <c r="D1427" s="118">
        <v>1</v>
      </c>
      <c r="E1427" s="118">
        <v>22</v>
      </c>
      <c r="F1427" s="118">
        <v>10</v>
      </c>
      <c r="G1427" s="118">
        <v>1</v>
      </c>
      <c r="H1427" s="118">
        <v>0</v>
      </c>
      <c r="I1427" s="118">
        <v>0</v>
      </c>
      <c r="J1427" s="118">
        <v>0</v>
      </c>
      <c r="K1427" s="118">
        <v>0</v>
      </c>
      <c r="L1427" s="118">
        <v>0</v>
      </c>
      <c r="M1427" s="118">
        <v>0</v>
      </c>
      <c r="N1427" s="118">
        <v>0</v>
      </c>
      <c r="O1427" s="118">
        <v>0</v>
      </c>
      <c r="P1427" s="118">
        <v>0</v>
      </c>
      <c r="Q1427" s="118">
        <v>0</v>
      </c>
      <c r="R1427" s="118">
        <v>0</v>
      </c>
      <c r="S1427" s="118">
        <v>0</v>
      </c>
      <c r="T1427" s="118">
        <v>0</v>
      </c>
      <c r="U1427" s="118">
        <v>0</v>
      </c>
      <c r="V1427" s="118">
        <v>19.399999999999999</v>
      </c>
      <c r="W1427" s="118">
        <v>22.2</v>
      </c>
    </row>
    <row r="1428" spans="1:23" ht="13.5" customHeight="1" x14ac:dyDescent="0.25">
      <c r="A1428" s="237">
        <v>0.67708333333333304</v>
      </c>
      <c r="B1428" s="118">
        <v>41</v>
      </c>
      <c r="C1428" s="118">
        <v>0</v>
      </c>
      <c r="D1428" s="118">
        <v>1</v>
      </c>
      <c r="E1428" s="118">
        <v>3</v>
      </c>
      <c r="F1428" s="118">
        <v>31</v>
      </c>
      <c r="G1428" s="118">
        <v>5</v>
      </c>
      <c r="H1428" s="118">
        <v>1</v>
      </c>
      <c r="I1428" s="118">
        <v>0</v>
      </c>
      <c r="J1428" s="118">
        <v>0</v>
      </c>
      <c r="K1428" s="118">
        <v>0</v>
      </c>
      <c r="L1428" s="118">
        <v>0</v>
      </c>
      <c r="M1428" s="118">
        <v>0</v>
      </c>
      <c r="N1428" s="118">
        <v>0</v>
      </c>
      <c r="O1428" s="118">
        <v>0</v>
      </c>
      <c r="P1428" s="118">
        <v>0</v>
      </c>
      <c r="Q1428" s="118">
        <v>0</v>
      </c>
      <c r="R1428" s="118">
        <v>0</v>
      </c>
      <c r="S1428" s="118">
        <v>0</v>
      </c>
      <c r="T1428" s="118">
        <v>0</v>
      </c>
      <c r="U1428" s="118">
        <v>0</v>
      </c>
      <c r="V1428" s="118">
        <v>22.4</v>
      </c>
      <c r="W1428" s="118">
        <v>25.2</v>
      </c>
    </row>
    <row r="1429" spans="1:23" ht="13.5" customHeight="1" x14ac:dyDescent="0.25">
      <c r="A1429" s="237">
        <v>0.6875</v>
      </c>
      <c r="B1429" s="118">
        <v>34</v>
      </c>
      <c r="C1429" s="118">
        <v>0</v>
      </c>
      <c r="D1429" s="118">
        <v>5</v>
      </c>
      <c r="E1429" s="118">
        <v>9</v>
      </c>
      <c r="F1429" s="118">
        <v>19</v>
      </c>
      <c r="G1429" s="118">
        <v>1</v>
      </c>
      <c r="H1429" s="118">
        <v>0</v>
      </c>
      <c r="I1429" s="118">
        <v>0</v>
      </c>
      <c r="J1429" s="118">
        <v>0</v>
      </c>
      <c r="K1429" s="118">
        <v>0</v>
      </c>
      <c r="L1429" s="118">
        <v>0</v>
      </c>
      <c r="M1429" s="118">
        <v>0</v>
      </c>
      <c r="N1429" s="118">
        <v>0</v>
      </c>
      <c r="O1429" s="118">
        <v>0</v>
      </c>
      <c r="P1429" s="118">
        <v>0</v>
      </c>
      <c r="Q1429" s="118">
        <v>0</v>
      </c>
      <c r="R1429" s="118">
        <v>0</v>
      </c>
      <c r="S1429" s="118">
        <v>0</v>
      </c>
      <c r="T1429" s="118">
        <v>0</v>
      </c>
      <c r="U1429" s="118">
        <v>0</v>
      </c>
      <c r="V1429" s="118">
        <v>20</v>
      </c>
      <c r="W1429" s="118">
        <v>23.9</v>
      </c>
    </row>
    <row r="1430" spans="1:23" ht="13.5" customHeight="1" x14ac:dyDescent="0.25">
      <c r="A1430" s="237">
        <v>0.69791666666666696</v>
      </c>
      <c r="B1430" s="118">
        <v>29</v>
      </c>
      <c r="C1430" s="118">
        <v>0</v>
      </c>
      <c r="D1430" s="118">
        <v>1</v>
      </c>
      <c r="E1430" s="118">
        <v>5</v>
      </c>
      <c r="F1430" s="118">
        <v>15</v>
      </c>
      <c r="G1430" s="118">
        <v>8</v>
      </c>
      <c r="H1430" s="118">
        <v>0</v>
      </c>
      <c r="I1430" s="118">
        <v>0</v>
      </c>
      <c r="J1430" s="118">
        <v>0</v>
      </c>
      <c r="K1430" s="118">
        <v>0</v>
      </c>
      <c r="L1430" s="118">
        <v>0</v>
      </c>
      <c r="M1430" s="118">
        <v>0</v>
      </c>
      <c r="N1430" s="118">
        <v>0</v>
      </c>
      <c r="O1430" s="118">
        <v>0</v>
      </c>
      <c r="P1430" s="118">
        <v>0</v>
      </c>
      <c r="Q1430" s="118">
        <v>0</v>
      </c>
      <c r="R1430" s="118">
        <v>0</v>
      </c>
      <c r="S1430" s="118">
        <v>0</v>
      </c>
      <c r="T1430" s="118">
        <v>0</v>
      </c>
      <c r="U1430" s="118">
        <v>0</v>
      </c>
      <c r="V1430" s="118">
        <v>22.5</v>
      </c>
      <c r="W1430" s="118">
        <v>27</v>
      </c>
    </row>
    <row r="1431" spans="1:23" ht="13.5" customHeight="1" x14ac:dyDescent="0.25">
      <c r="A1431" s="237">
        <v>0.70833333333333304</v>
      </c>
      <c r="B1431" s="118">
        <v>28</v>
      </c>
      <c r="C1431" s="118">
        <v>0</v>
      </c>
      <c r="D1431" s="118">
        <v>2</v>
      </c>
      <c r="E1431" s="118">
        <v>8</v>
      </c>
      <c r="F1431" s="118">
        <v>13</v>
      </c>
      <c r="G1431" s="118">
        <v>5</v>
      </c>
      <c r="H1431" s="118">
        <v>0</v>
      </c>
      <c r="I1431" s="118">
        <v>0</v>
      </c>
      <c r="J1431" s="118">
        <v>0</v>
      </c>
      <c r="K1431" s="118">
        <v>0</v>
      </c>
      <c r="L1431" s="118">
        <v>0</v>
      </c>
      <c r="M1431" s="118">
        <v>0</v>
      </c>
      <c r="N1431" s="118">
        <v>0</v>
      </c>
      <c r="O1431" s="118">
        <v>0</v>
      </c>
      <c r="P1431" s="118">
        <v>0</v>
      </c>
      <c r="Q1431" s="118">
        <v>0</v>
      </c>
      <c r="R1431" s="118">
        <v>0</v>
      </c>
      <c r="S1431" s="118">
        <v>0</v>
      </c>
      <c r="T1431" s="118">
        <v>0</v>
      </c>
      <c r="U1431" s="118">
        <v>0</v>
      </c>
      <c r="V1431" s="118">
        <v>20.8</v>
      </c>
      <c r="W1431" s="118">
        <v>25.4</v>
      </c>
    </row>
    <row r="1432" spans="1:23" ht="13.5" customHeight="1" x14ac:dyDescent="0.25">
      <c r="A1432" s="237">
        <v>0.71875</v>
      </c>
      <c r="B1432" s="118">
        <v>40</v>
      </c>
      <c r="C1432" s="118">
        <v>1</v>
      </c>
      <c r="D1432" s="118">
        <v>1</v>
      </c>
      <c r="E1432" s="118">
        <v>13</v>
      </c>
      <c r="F1432" s="118">
        <v>17</v>
      </c>
      <c r="G1432" s="118">
        <v>7</v>
      </c>
      <c r="H1432" s="118">
        <v>1</v>
      </c>
      <c r="I1432" s="118">
        <v>0</v>
      </c>
      <c r="J1432" s="118">
        <v>0</v>
      </c>
      <c r="K1432" s="118">
        <v>0</v>
      </c>
      <c r="L1432" s="118">
        <v>0</v>
      </c>
      <c r="M1432" s="118">
        <v>0</v>
      </c>
      <c r="N1432" s="118">
        <v>0</v>
      </c>
      <c r="O1432" s="118">
        <v>0</v>
      </c>
      <c r="P1432" s="118">
        <v>0</v>
      </c>
      <c r="Q1432" s="118">
        <v>0</v>
      </c>
      <c r="R1432" s="118">
        <v>0</v>
      </c>
      <c r="S1432" s="118">
        <v>0</v>
      </c>
      <c r="T1432" s="118">
        <v>0</v>
      </c>
      <c r="U1432" s="118">
        <v>0</v>
      </c>
      <c r="V1432" s="118">
        <v>21.3</v>
      </c>
      <c r="W1432" s="118">
        <v>26</v>
      </c>
    </row>
    <row r="1433" spans="1:23" ht="13.5" customHeight="1" x14ac:dyDescent="0.25">
      <c r="A1433" s="237">
        <v>0.72916666666666696</v>
      </c>
      <c r="B1433" s="118">
        <v>34</v>
      </c>
      <c r="C1433" s="118">
        <v>0</v>
      </c>
      <c r="D1433" s="118">
        <v>4</v>
      </c>
      <c r="E1433" s="118">
        <v>7</v>
      </c>
      <c r="F1433" s="118">
        <v>14</v>
      </c>
      <c r="G1433" s="118">
        <v>9</v>
      </c>
      <c r="H1433" s="118">
        <v>0</v>
      </c>
      <c r="I1433" s="118">
        <v>0</v>
      </c>
      <c r="J1433" s="118">
        <v>0</v>
      </c>
      <c r="K1433" s="118">
        <v>0</v>
      </c>
      <c r="L1433" s="118">
        <v>0</v>
      </c>
      <c r="M1433" s="118">
        <v>0</v>
      </c>
      <c r="N1433" s="118">
        <v>0</v>
      </c>
      <c r="O1433" s="118">
        <v>0</v>
      </c>
      <c r="P1433" s="118">
        <v>0</v>
      </c>
      <c r="Q1433" s="118">
        <v>0</v>
      </c>
      <c r="R1433" s="118">
        <v>0</v>
      </c>
      <c r="S1433" s="118">
        <v>0</v>
      </c>
      <c r="T1433" s="118">
        <v>0</v>
      </c>
      <c r="U1433" s="118">
        <v>0</v>
      </c>
      <c r="V1433" s="118">
        <v>21.3</v>
      </c>
      <c r="W1433" s="118">
        <v>26.2</v>
      </c>
    </row>
    <row r="1434" spans="1:23" ht="13.5" customHeight="1" x14ac:dyDescent="0.25">
      <c r="A1434" s="237">
        <v>0.73958333333333304</v>
      </c>
      <c r="B1434" s="118">
        <v>21</v>
      </c>
      <c r="C1434" s="118">
        <v>0</v>
      </c>
      <c r="D1434" s="118">
        <v>0</v>
      </c>
      <c r="E1434" s="118">
        <v>3</v>
      </c>
      <c r="F1434" s="118">
        <v>11</v>
      </c>
      <c r="G1434" s="118">
        <v>5</v>
      </c>
      <c r="H1434" s="118">
        <v>0</v>
      </c>
      <c r="I1434" s="118">
        <v>2</v>
      </c>
      <c r="J1434" s="118">
        <v>0</v>
      </c>
      <c r="K1434" s="118">
        <v>0</v>
      </c>
      <c r="L1434" s="118">
        <v>0</v>
      </c>
      <c r="M1434" s="118">
        <v>0</v>
      </c>
      <c r="N1434" s="118">
        <v>0</v>
      </c>
      <c r="O1434" s="118">
        <v>0</v>
      </c>
      <c r="P1434" s="118">
        <v>0</v>
      </c>
      <c r="Q1434" s="118">
        <v>0</v>
      </c>
      <c r="R1434" s="118">
        <v>0</v>
      </c>
      <c r="S1434" s="118">
        <v>0</v>
      </c>
      <c r="T1434" s="118">
        <v>0</v>
      </c>
      <c r="U1434" s="118">
        <v>0</v>
      </c>
      <c r="V1434" s="118">
        <v>24.4</v>
      </c>
      <c r="W1434" s="118">
        <v>28.8</v>
      </c>
    </row>
    <row r="1435" spans="1:23" ht="13.5" customHeight="1" x14ac:dyDescent="0.25">
      <c r="A1435" s="237">
        <v>0.75</v>
      </c>
      <c r="B1435" s="118">
        <v>25</v>
      </c>
      <c r="C1435" s="118">
        <v>0</v>
      </c>
      <c r="D1435" s="118">
        <v>1</v>
      </c>
      <c r="E1435" s="118">
        <v>4</v>
      </c>
      <c r="F1435" s="118">
        <v>15</v>
      </c>
      <c r="G1435" s="118">
        <v>3</v>
      </c>
      <c r="H1435" s="118">
        <v>2</v>
      </c>
      <c r="I1435" s="118">
        <v>0</v>
      </c>
      <c r="J1435" s="118">
        <v>0</v>
      </c>
      <c r="K1435" s="118">
        <v>0</v>
      </c>
      <c r="L1435" s="118">
        <v>0</v>
      </c>
      <c r="M1435" s="118">
        <v>0</v>
      </c>
      <c r="N1435" s="118">
        <v>0</v>
      </c>
      <c r="O1435" s="118">
        <v>0</v>
      </c>
      <c r="P1435" s="118">
        <v>0</v>
      </c>
      <c r="Q1435" s="118">
        <v>0</v>
      </c>
      <c r="R1435" s="118">
        <v>0</v>
      </c>
      <c r="S1435" s="118">
        <v>0</v>
      </c>
      <c r="T1435" s="118">
        <v>0</v>
      </c>
      <c r="U1435" s="118">
        <v>0</v>
      </c>
      <c r="V1435" s="118">
        <v>22.5</v>
      </c>
      <c r="W1435" s="118">
        <v>25.4</v>
      </c>
    </row>
    <row r="1436" spans="1:23" ht="13.5" customHeight="1" x14ac:dyDescent="0.25">
      <c r="A1436" s="237">
        <v>0.76041666666666696</v>
      </c>
      <c r="B1436" s="118">
        <v>33</v>
      </c>
      <c r="C1436" s="118">
        <v>0</v>
      </c>
      <c r="D1436" s="118">
        <v>3</v>
      </c>
      <c r="E1436" s="118">
        <v>13</v>
      </c>
      <c r="F1436" s="118">
        <v>13</v>
      </c>
      <c r="G1436" s="118">
        <v>4</v>
      </c>
      <c r="H1436" s="118">
        <v>0</v>
      </c>
      <c r="I1436" s="118">
        <v>0</v>
      </c>
      <c r="J1436" s="118">
        <v>0</v>
      </c>
      <c r="K1436" s="118">
        <v>0</v>
      </c>
      <c r="L1436" s="118">
        <v>0</v>
      </c>
      <c r="M1436" s="118">
        <v>0</v>
      </c>
      <c r="N1436" s="118">
        <v>0</v>
      </c>
      <c r="O1436" s="118">
        <v>0</v>
      </c>
      <c r="P1436" s="118">
        <v>0</v>
      </c>
      <c r="Q1436" s="118">
        <v>0</v>
      </c>
      <c r="R1436" s="118">
        <v>0</v>
      </c>
      <c r="S1436" s="118">
        <v>0</v>
      </c>
      <c r="T1436" s="118">
        <v>0</v>
      </c>
      <c r="U1436" s="118">
        <v>0</v>
      </c>
      <c r="V1436" s="118">
        <v>20.3</v>
      </c>
      <c r="W1436" s="118">
        <v>24.3</v>
      </c>
    </row>
    <row r="1437" spans="1:23" ht="13.5" customHeight="1" x14ac:dyDescent="0.25">
      <c r="A1437" s="237">
        <v>0.77083333333333304</v>
      </c>
      <c r="B1437" s="118">
        <v>22</v>
      </c>
      <c r="C1437" s="118">
        <v>0</v>
      </c>
      <c r="D1437" s="118">
        <v>1</v>
      </c>
      <c r="E1437" s="118">
        <v>5</v>
      </c>
      <c r="F1437" s="118">
        <v>10</v>
      </c>
      <c r="G1437" s="118">
        <v>5</v>
      </c>
      <c r="H1437" s="118">
        <v>0</v>
      </c>
      <c r="I1437" s="118">
        <v>1</v>
      </c>
      <c r="J1437" s="118">
        <v>0</v>
      </c>
      <c r="K1437" s="118">
        <v>0</v>
      </c>
      <c r="L1437" s="118">
        <v>0</v>
      </c>
      <c r="M1437" s="118">
        <v>0</v>
      </c>
      <c r="N1437" s="118">
        <v>0</v>
      </c>
      <c r="O1437" s="118">
        <v>0</v>
      </c>
      <c r="P1437" s="118">
        <v>0</v>
      </c>
      <c r="Q1437" s="118">
        <v>0</v>
      </c>
      <c r="R1437" s="118">
        <v>0</v>
      </c>
      <c r="S1437" s="118">
        <v>0</v>
      </c>
      <c r="T1437" s="118">
        <v>0</v>
      </c>
      <c r="U1437" s="118">
        <v>0</v>
      </c>
      <c r="V1437" s="118">
        <v>22.4</v>
      </c>
      <c r="W1437" s="118">
        <v>26.1</v>
      </c>
    </row>
    <row r="1438" spans="1:23" ht="13.5" customHeight="1" x14ac:dyDescent="0.25">
      <c r="A1438" s="237">
        <v>0.78125</v>
      </c>
      <c r="B1438" s="118">
        <v>32</v>
      </c>
      <c r="C1438" s="118">
        <v>1</v>
      </c>
      <c r="D1438" s="118">
        <v>0</v>
      </c>
      <c r="E1438" s="118">
        <v>10</v>
      </c>
      <c r="F1438" s="118">
        <v>17</v>
      </c>
      <c r="G1438" s="118">
        <v>4</v>
      </c>
      <c r="H1438" s="118">
        <v>0</v>
      </c>
      <c r="I1438" s="118">
        <v>0</v>
      </c>
      <c r="J1438" s="118">
        <v>0</v>
      </c>
      <c r="K1438" s="118">
        <v>0</v>
      </c>
      <c r="L1438" s="118">
        <v>0</v>
      </c>
      <c r="M1438" s="118">
        <v>0</v>
      </c>
      <c r="N1438" s="118">
        <v>0</v>
      </c>
      <c r="O1438" s="118">
        <v>0</v>
      </c>
      <c r="P1438" s="118">
        <v>0</v>
      </c>
      <c r="Q1438" s="118">
        <v>0</v>
      </c>
      <c r="R1438" s="118">
        <v>0</v>
      </c>
      <c r="S1438" s="118">
        <v>0</v>
      </c>
      <c r="T1438" s="118">
        <v>0</v>
      </c>
      <c r="U1438" s="118">
        <v>0</v>
      </c>
      <c r="V1438" s="118">
        <v>21</v>
      </c>
      <c r="W1438" s="118">
        <v>25</v>
      </c>
    </row>
    <row r="1439" spans="1:23" ht="13.5" customHeight="1" x14ac:dyDescent="0.25">
      <c r="A1439" s="237">
        <v>0.79166666666666696</v>
      </c>
      <c r="B1439" s="118">
        <v>37</v>
      </c>
      <c r="C1439" s="118">
        <v>0</v>
      </c>
      <c r="D1439" s="118">
        <v>4</v>
      </c>
      <c r="E1439" s="118">
        <v>12</v>
      </c>
      <c r="F1439" s="118">
        <v>14</v>
      </c>
      <c r="G1439" s="118">
        <v>5</v>
      </c>
      <c r="H1439" s="118">
        <v>0</v>
      </c>
      <c r="I1439" s="118">
        <v>2</v>
      </c>
      <c r="J1439" s="118">
        <v>0</v>
      </c>
      <c r="K1439" s="118">
        <v>0</v>
      </c>
      <c r="L1439" s="118">
        <v>0</v>
      </c>
      <c r="M1439" s="118">
        <v>0</v>
      </c>
      <c r="N1439" s="118">
        <v>0</v>
      </c>
      <c r="O1439" s="118">
        <v>0</v>
      </c>
      <c r="P1439" s="118">
        <v>0</v>
      </c>
      <c r="Q1439" s="118">
        <v>0</v>
      </c>
      <c r="R1439" s="118">
        <v>0</v>
      </c>
      <c r="S1439" s="118">
        <v>0</v>
      </c>
      <c r="T1439" s="118">
        <v>0</v>
      </c>
      <c r="U1439" s="118">
        <v>0</v>
      </c>
      <c r="V1439" s="118">
        <v>21.6</v>
      </c>
      <c r="W1439" s="118">
        <v>26.3</v>
      </c>
    </row>
    <row r="1440" spans="1:23" ht="13.5" customHeight="1" x14ac:dyDescent="0.25">
      <c r="A1440" s="237">
        <v>0.80208333333333304</v>
      </c>
      <c r="B1440" s="118">
        <v>25</v>
      </c>
      <c r="C1440" s="118">
        <v>0</v>
      </c>
      <c r="D1440" s="118">
        <v>0</v>
      </c>
      <c r="E1440" s="118">
        <v>7</v>
      </c>
      <c r="F1440" s="118">
        <v>14</v>
      </c>
      <c r="G1440" s="118">
        <v>3</v>
      </c>
      <c r="H1440" s="118">
        <v>1</v>
      </c>
      <c r="I1440" s="118">
        <v>0</v>
      </c>
      <c r="J1440" s="118">
        <v>0</v>
      </c>
      <c r="K1440" s="118">
        <v>0</v>
      </c>
      <c r="L1440" s="118">
        <v>0</v>
      </c>
      <c r="M1440" s="118">
        <v>0</v>
      </c>
      <c r="N1440" s="118">
        <v>0</v>
      </c>
      <c r="O1440" s="118">
        <v>0</v>
      </c>
      <c r="P1440" s="118">
        <v>0</v>
      </c>
      <c r="Q1440" s="118">
        <v>0</v>
      </c>
      <c r="R1440" s="118">
        <v>0</v>
      </c>
      <c r="S1440" s="118">
        <v>0</v>
      </c>
      <c r="T1440" s="118">
        <v>0</v>
      </c>
      <c r="U1440" s="118">
        <v>0</v>
      </c>
      <c r="V1440" s="118">
        <v>22</v>
      </c>
      <c r="W1440" s="118">
        <v>25.1</v>
      </c>
    </row>
    <row r="1441" spans="1:23" ht="13.5" customHeight="1" x14ac:dyDescent="0.25">
      <c r="A1441" s="237">
        <v>0.8125</v>
      </c>
      <c r="B1441" s="118">
        <v>15</v>
      </c>
      <c r="C1441" s="118">
        <v>0</v>
      </c>
      <c r="D1441" s="118">
        <v>1</v>
      </c>
      <c r="E1441" s="118">
        <v>5</v>
      </c>
      <c r="F1441" s="118">
        <v>4</v>
      </c>
      <c r="G1441" s="118">
        <v>5</v>
      </c>
      <c r="H1441" s="118">
        <v>0</v>
      </c>
      <c r="I1441" s="118">
        <v>0</v>
      </c>
      <c r="J1441" s="118">
        <v>0</v>
      </c>
      <c r="K1441" s="118">
        <v>0</v>
      </c>
      <c r="L1441" s="118">
        <v>0</v>
      </c>
      <c r="M1441" s="118">
        <v>0</v>
      </c>
      <c r="N1441" s="118">
        <v>0</v>
      </c>
      <c r="O1441" s="118">
        <v>0</v>
      </c>
      <c r="P1441" s="118">
        <v>0</v>
      </c>
      <c r="Q1441" s="118">
        <v>0</v>
      </c>
      <c r="R1441" s="118">
        <v>0</v>
      </c>
      <c r="S1441" s="118">
        <v>0</v>
      </c>
      <c r="T1441" s="118">
        <v>0</v>
      </c>
      <c r="U1441" s="118">
        <v>0</v>
      </c>
      <c r="V1441" s="118">
        <v>22.2</v>
      </c>
      <c r="W1441" s="118">
        <v>28.3</v>
      </c>
    </row>
    <row r="1442" spans="1:23" ht="13.5" customHeight="1" x14ac:dyDescent="0.25">
      <c r="A1442" s="237">
        <v>0.82291666666666696</v>
      </c>
      <c r="B1442" s="118">
        <v>10</v>
      </c>
      <c r="C1442" s="118">
        <v>0</v>
      </c>
      <c r="D1442" s="118">
        <v>0</v>
      </c>
      <c r="E1442" s="118">
        <v>0</v>
      </c>
      <c r="F1442" s="118">
        <v>2</v>
      </c>
      <c r="G1442" s="118">
        <v>5</v>
      </c>
      <c r="H1442" s="118">
        <v>2</v>
      </c>
      <c r="I1442" s="118">
        <v>1</v>
      </c>
      <c r="J1442" s="118">
        <v>0</v>
      </c>
      <c r="K1442" s="118">
        <v>0</v>
      </c>
      <c r="L1442" s="118">
        <v>0</v>
      </c>
      <c r="M1442" s="118">
        <v>0</v>
      </c>
      <c r="N1442" s="118">
        <v>0</v>
      </c>
      <c r="O1442" s="118">
        <v>0</v>
      </c>
      <c r="P1442" s="118">
        <v>0</v>
      </c>
      <c r="Q1442" s="118">
        <v>0</v>
      </c>
      <c r="R1442" s="118">
        <v>0</v>
      </c>
      <c r="S1442" s="118">
        <v>0</v>
      </c>
      <c r="T1442" s="118">
        <v>0</v>
      </c>
      <c r="U1442" s="118">
        <v>0</v>
      </c>
      <c r="V1442" s="118">
        <v>28.5</v>
      </c>
      <c r="W1442" s="118" t="s">
        <v>187</v>
      </c>
    </row>
    <row r="1443" spans="1:23" ht="13.5" customHeight="1" x14ac:dyDescent="0.25">
      <c r="A1443" s="237">
        <v>0.83333333333333304</v>
      </c>
      <c r="B1443" s="118">
        <v>18</v>
      </c>
      <c r="C1443" s="118">
        <v>0</v>
      </c>
      <c r="D1443" s="118">
        <v>1</v>
      </c>
      <c r="E1443" s="118">
        <v>0</v>
      </c>
      <c r="F1443" s="118">
        <v>10</v>
      </c>
      <c r="G1443" s="118">
        <v>3</v>
      </c>
      <c r="H1443" s="118">
        <v>2</v>
      </c>
      <c r="I1443" s="118">
        <v>1</v>
      </c>
      <c r="J1443" s="118">
        <v>1</v>
      </c>
      <c r="K1443" s="118">
        <v>0</v>
      </c>
      <c r="L1443" s="118">
        <v>0</v>
      </c>
      <c r="M1443" s="118">
        <v>0</v>
      </c>
      <c r="N1443" s="118">
        <v>0</v>
      </c>
      <c r="O1443" s="118">
        <v>0</v>
      </c>
      <c r="P1443" s="118">
        <v>0</v>
      </c>
      <c r="Q1443" s="118">
        <v>0</v>
      </c>
      <c r="R1443" s="118">
        <v>0</v>
      </c>
      <c r="S1443" s="118">
        <v>0</v>
      </c>
      <c r="T1443" s="118">
        <v>0</v>
      </c>
      <c r="U1443" s="118">
        <v>0</v>
      </c>
      <c r="V1443" s="118">
        <v>25.9</v>
      </c>
      <c r="W1443" s="118">
        <v>31.1</v>
      </c>
    </row>
    <row r="1444" spans="1:23" ht="13.5" customHeight="1" x14ac:dyDescent="0.25">
      <c r="A1444" s="237">
        <v>0.84375</v>
      </c>
      <c r="B1444" s="118">
        <v>14</v>
      </c>
      <c r="C1444" s="118">
        <v>0</v>
      </c>
      <c r="D1444" s="118">
        <v>0</v>
      </c>
      <c r="E1444" s="118">
        <v>0</v>
      </c>
      <c r="F1444" s="118">
        <v>7</v>
      </c>
      <c r="G1444" s="118">
        <v>5</v>
      </c>
      <c r="H1444" s="118">
        <v>1</v>
      </c>
      <c r="I1444" s="118">
        <v>1</v>
      </c>
      <c r="J1444" s="118">
        <v>0</v>
      </c>
      <c r="K1444" s="118">
        <v>0</v>
      </c>
      <c r="L1444" s="118">
        <v>0</v>
      </c>
      <c r="M1444" s="118">
        <v>0</v>
      </c>
      <c r="N1444" s="118">
        <v>0</v>
      </c>
      <c r="O1444" s="118">
        <v>0</v>
      </c>
      <c r="P1444" s="118">
        <v>0</v>
      </c>
      <c r="Q1444" s="118">
        <v>0</v>
      </c>
      <c r="R1444" s="118">
        <v>0</v>
      </c>
      <c r="S1444" s="118">
        <v>0</v>
      </c>
      <c r="T1444" s="118">
        <v>0</v>
      </c>
      <c r="U1444" s="118">
        <v>0</v>
      </c>
      <c r="V1444" s="118">
        <v>26.5</v>
      </c>
      <c r="W1444" s="118">
        <v>30</v>
      </c>
    </row>
    <row r="1445" spans="1:23" ht="13.5" customHeight="1" x14ac:dyDescent="0.25">
      <c r="A1445" s="237">
        <v>0.85416666666666696</v>
      </c>
      <c r="B1445" s="118">
        <v>10</v>
      </c>
      <c r="C1445" s="118">
        <v>0</v>
      </c>
      <c r="D1445" s="118">
        <v>0</v>
      </c>
      <c r="E1445" s="118">
        <v>4</v>
      </c>
      <c r="F1445" s="118">
        <v>3</v>
      </c>
      <c r="G1445" s="118">
        <v>3</v>
      </c>
      <c r="H1445" s="118">
        <v>0</v>
      </c>
      <c r="I1445" s="118">
        <v>0</v>
      </c>
      <c r="J1445" s="118">
        <v>0</v>
      </c>
      <c r="K1445" s="118">
        <v>0</v>
      </c>
      <c r="L1445" s="118">
        <v>0</v>
      </c>
      <c r="M1445" s="118">
        <v>0</v>
      </c>
      <c r="N1445" s="118">
        <v>0</v>
      </c>
      <c r="O1445" s="118">
        <v>0</v>
      </c>
      <c r="P1445" s="118">
        <v>0</v>
      </c>
      <c r="Q1445" s="118">
        <v>0</v>
      </c>
      <c r="R1445" s="118">
        <v>0</v>
      </c>
      <c r="S1445" s="118">
        <v>0</v>
      </c>
      <c r="T1445" s="118">
        <v>0</v>
      </c>
      <c r="U1445" s="118">
        <v>0</v>
      </c>
      <c r="V1445" s="118">
        <v>21.8</v>
      </c>
      <c r="W1445" s="118" t="s">
        <v>187</v>
      </c>
    </row>
    <row r="1446" spans="1:23" ht="13.5" customHeight="1" x14ac:dyDescent="0.25">
      <c r="A1446" s="237">
        <v>0.86458333333333304</v>
      </c>
      <c r="B1446" s="118">
        <v>13</v>
      </c>
      <c r="C1446" s="118">
        <v>0</v>
      </c>
      <c r="D1446" s="118">
        <v>1</v>
      </c>
      <c r="E1446" s="118">
        <v>3</v>
      </c>
      <c r="F1446" s="118">
        <v>6</v>
      </c>
      <c r="G1446" s="118">
        <v>2</v>
      </c>
      <c r="H1446" s="118">
        <v>1</v>
      </c>
      <c r="I1446" s="118">
        <v>0</v>
      </c>
      <c r="J1446" s="118">
        <v>0</v>
      </c>
      <c r="K1446" s="118">
        <v>0</v>
      </c>
      <c r="L1446" s="118">
        <v>0</v>
      </c>
      <c r="M1446" s="118">
        <v>0</v>
      </c>
      <c r="N1446" s="118">
        <v>0</v>
      </c>
      <c r="O1446" s="118">
        <v>0</v>
      </c>
      <c r="P1446" s="118">
        <v>0</v>
      </c>
      <c r="Q1446" s="118">
        <v>0</v>
      </c>
      <c r="R1446" s="118">
        <v>0</v>
      </c>
      <c r="S1446" s="118">
        <v>0</v>
      </c>
      <c r="T1446" s="118">
        <v>0</v>
      </c>
      <c r="U1446" s="118">
        <v>0</v>
      </c>
      <c r="V1446" s="118">
        <v>22</v>
      </c>
      <c r="W1446" s="118">
        <v>27.9</v>
      </c>
    </row>
    <row r="1447" spans="1:23" ht="13.5" customHeight="1" x14ac:dyDescent="0.25">
      <c r="A1447" s="237">
        <v>0.875</v>
      </c>
      <c r="B1447" s="118">
        <v>3</v>
      </c>
      <c r="C1447" s="118">
        <v>0</v>
      </c>
      <c r="D1447" s="118">
        <v>0</v>
      </c>
      <c r="E1447" s="118">
        <v>0</v>
      </c>
      <c r="F1447" s="118">
        <v>3</v>
      </c>
      <c r="G1447" s="118">
        <v>0</v>
      </c>
      <c r="H1447" s="118">
        <v>0</v>
      </c>
      <c r="I1447" s="118">
        <v>0</v>
      </c>
      <c r="J1447" s="118">
        <v>0</v>
      </c>
      <c r="K1447" s="118">
        <v>0</v>
      </c>
      <c r="L1447" s="118">
        <v>0</v>
      </c>
      <c r="M1447" s="118">
        <v>0</v>
      </c>
      <c r="N1447" s="118">
        <v>0</v>
      </c>
      <c r="O1447" s="118">
        <v>0</v>
      </c>
      <c r="P1447" s="118">
        <v>0</v>
      </c>
      <c r="Q1447" s="118">
        <v>0</v>
      </c>
      <c r="R1447" s="118">
        <v>0</v>
      </c>
      <c r="S1447" s="118">
        <v>0</v>
      </c>
      <c r="T1447" s="118">
        <v>0</v>
      </c>
      <c r="U1447" s="118">
        <v>0</v>
      </c>
      <c r="V1447" s="118">
        <v>22.4</v>
      </c>
      <c r="W1447" s="118" t="s">
        <v>187</v>
      </c>
    </row>
    <row r="1448" spans="1:23" ht="13.5" customHeight="1" x14ac:dyDescent="0.25">
      <c r="A1448" s="237">
        <v>0.88541666666666696</v>
      </c>
      <c r="B1448" s="118">
        <v>8</v>
      </c>
      <c r="C1448" s="118">
        <v>0</v>
      </c>
      <c r="D1448" s="118">
        <v>1</v>
      </c>
      <c r="E1448" s="118">
        <v>2</v>
      </c>
      <c r="F1448" s="118">
        <v>2</v>
      </c>
      <c r="G1448" s="118">
        <v>2</v>
      </c>
      <c r="H1448" s="118">
        <v>1</v>
      </c>
      <c r="I1448" s="118">
        <v>0</v>
      </c>
      <c r="J1448" s="118">
        <v>0</v>
      </c>
      <c r="K1448" s="118">
        <v>0</v>
      </c>
      <c r="L1448" s="118">
        <v>0</v>
      </c>
      <c r="M1448" s="118">
        <v>0</v>
      </c>
      <c r="N1448" s="118">
        <v>0</v>
      </c>
      <c r="O1448" s="118">
        <v>0</v>
      </c>
      <c r="P1448" s="118">
        <v>0</v>
      </c>
      <c r="Q1448" s="118">
        <v>0</v>
      </c>
      <c r="R1448" s="118">
        <v>0</v>
      </c>
      <c r="S1448" s="118">
        <v>0</v>
      </c>
      <c r="T1448" s="118">
        <v>0</v>
      </c>
      <c r="U1448" s="118">
        <v>0</v>
      </c>
      <c r="V1448" s="118">
        <v>22.7</v>
      </c>
      <c r="W1448" s="118" t="s">
        <v>187</v>
      </c>
    </row>
    <row r="1449" spans="1:23" ht="13.5" customHeight="1" x14ac:dyDescent="0.25">
      <c r="A1449" s="237">
        <v>0.89583333333333304</v>
      </c>
      <c r="B1449" s="118">
        <v>11</v>
      </c>
      <c r="C1449" s="118">
        <v>0</v>
      </c>
      <c r="D1449" s="118">
        <v>1</v>
      </c>
      <c r="E1449" s="118">
        <v>0</v>
      </c>
      <c r="F1449" s="118">
        <v>4</v>
      </c>
      <c r="G1449" s="118">
        <v>6</v>
      </c>
      <c r="H1449" s="118">
        <v>0</v>
      </c>
      <c r="I1449" s="118">
        <v>0</v>
      </c>
      <c r="J1449" s="118">
        <v>0</v>
      </c>
      <c r="K1449" s="118">
        <v>0</v>
      </c>
      <c r="L1449" s="118">
        <v>0</v>
      </c>
      <c r="M1449" s="118">
        <v>0</v>
      </c>
      <c r="N1449" s="118">
        <v>0</v>
      </c>
      <c r="O1449" s="118">
        <v>0</v>
      </c>
      <c r="P1449" s="118">
        <v>0</v>
      </c>
      <c r="Q1449" s="118">
        <v>0</v>
      </c>
      <c r="R1449" s="118">
        <v>0</v>
      </c>
      <c r="S1449" s="118">
        <v>0</v>
      </c>
      <c r="T1449" s="118">
        <v>0</v>
      </c>
      <c r="U1449" s="118">
        <v>0</v>
      </c>
      <c r="V1449" s="118">
        <v>24</v>
      </c>
      <c r="W1449" s="118">
        <v>27.7</v>
      </c>
    </row>
    <row r="1450" spans="1:23" ht="13.5" customHeight="1" x14ac:dyDescent="0.25">
      <c r="A1450" s="237">
        <v>0.90625</v>
      </c>
      <c r="B1450" s="118">
        <v>5</v>
      </c>
      <c r="C1450" s="118">
        <v>0</v>
      </c>
      <c r="D1450" s="118">
        <v>0</v>
      </c>
      <c r="E1450" s="118">
        <v>0</v>
      </c>
      <c r="F1450" s="118">
        <v>2</v>
      </c>
      <c r="G1450" s="118">
        <v>3</v>
      </c>
      <c r="H1450" s="118">
        <v>0</v>
      </c>
      <c r="I1450" s="118">
        <v>0</v>
      </c>
      <c r="J1450" s="118">
        <v>0</v>
      </c>
      <c r="K1450" s="118">
        <v>0</v>
      </c>
      <c r="L1450" s="118">
        <v>0</v>
      </c>
      <c r="M1450" s="118">
        <v>0</v>
      </c>
      <c r="N1450" s="118">
        <v>0</v>
      </c>
      <c r="O1450" s="118">
        <v>0</v>
      </c>
      <c r="P1450" s="118">
        <v>0</v>
      </c>
      <c r="Q1450" s="118">
        <v>0</v>
      </c>
      <c r="R1450" s="118">
        <v>0</v>
      </c>
      <c r="S1450" s="118">
        <v>0</v>
      </c>
      <c r="T1450" s="118">
        <v>0</v>
      </c>
      <c r="U1450" s="118">
        <v>0</v>
      </c>
      <c r="V1450" s="118">
        <v>25.4</v>
      </c>
      <c r="W1450" s="118" t="s">
        <v>187</v>
      </c>
    </row>
    <row r="1451" spans="1:23" ht="13.5" customHeight="1" x14ac:dyDescent="0.25">
      <c r="A1451" s="237">
        <v>0.91666666666666696</v>
      </c>
      <c r="B1451" s="118">
        <v>8</v>
      </c>
      <c r="C1451" s="118">
        <v>0</v>
      </c>
      <c r="D1451" s="118">
        <v>1</v>
      </c>
      <c r="E1451" s="118">
        <v>0</v>
      </c>
      <c r="F1451" s="118">
        <v>4</v>
      </c>
      <c r="G1451" s="118">
        <v>2</v>
      </c>
      <c r="H1451" s="118">
        <v>1</v>
      </c>
      <c r="I1451" s="118">
        <v>0</v>
      </c>
      <c r="J1451" s="118">
        <v>0</v>
      </c>
      <c r="K1451" s="118">
        <v>0</v>
      </c>
      <c r="L1451" s="118">
        <v>0</v>
      </c>
      <c r="M1451" s="118">
        <v>0</v>
      </c>
      <c r="N1451" s="118">
        <v>0</v>
      </c>
      <c r="O1451" s="118">
        <v>0</v>
      </c>
      <c r="P1451" s="118">
        <v>0</v>
      </c>
      <c r="Q1451" s="118">
        <v>0</v>
      </c>
      <c r="R1451" s="118">
        <v>0</v>
      </c>
      <c r="S1451" s="118">
        <v>0</v>
      </c>
      <c r="T1451" s="118">
        <v>0</v>
      </c>
      <c r="U1451" s="118">
        <v>0</v>
      </c>
      <c r="V1451" s="118">
        <v>23.7</v>
      </c>
      <c r="W1451" s="118" t="s">
        <v>187</v>
      </c>
    </row>
    <row r="1452" spans="1:23" ht="13.5" customHeight="1" x14ac:dyDescent="0.25">
      <c r="A1452" s="237">
        <v>0.92708333333333304</v>
      </c>
      <c r="B1452" s="118">
        <v>9</v>
      </c>
      <c r="C1452" s="118">
        <v>0</v>
      </c>
      <c r="D1452" s="118">
        <v>0</v>
      </c>
      <c r="E1452" s="118">
        <v>1</v>
      </c>
      <c r="F1452" s="118">
        <v>8</v>
      </c>
      <c r="G1452" s="118">
        <v>0</v>
      </c>
      <c r="H1452" s="118">
        <v>0</v>
      </c>
      <c r="I1452" s="118">
        <v>0</v>
      </c>
      <c r="J1452" s="118">
        <v>0</v>
      </c>
      <c r="K1452" s="118">
        <v>0</v>
      </c>
      <c r="L1452" s="118">
        <v>0</v>
      </c>
      <c r="M1452" s="118">
        <v>0</v>
      </c>
      <c r="N1452" s="118">
        <v>0</v>
      </c>
      <c r="O1452" s="118">
        <v>0</v>
      </c>
      <c r="P1452" s="118">
        <v>0</v>
      </c>
      <c r="Q1452" s="118">
        <v>0</v>
      </c>
      <c r="R1452" s="118">
        <v>0</v>
      </c>
      <c r="S1452" s="118">
        <v>0</v>
      </c>
      <c r="T1452" s="118">
        <v>0</v>
      </c>
      <c r="U1452" s="118">
        <v>0</v>
      </c>
      <c r="V1452" s="118">
        <v>22.4</v>
      </c>
      <c r="W1452" s="118" t="s">
        <v>187</v>
      </c>
    </row>
    <row r="1453" spans="1:23" ht="13.5" customHeight="1" x14ac:dyDescent="0.25">
      <c r="A1453" s="237">
        <v>0.9375</v>
      </c>
      <c r="B1453" s="118">
        <v>2</v>
      </c>
      <c r="C1453" s="118">
        <v>0</v>
      </c>
      <c r="D1453" s="118">
        <v>0</v>
      </c>
      <c r="E1453" s="118">
        <v>0</v>
      </c>
      <c r="F1453" s="118">
        <v>2</v>
      </c>
      <c r="G1453" s="118">
        <v>0</v>
      </c>
      <c r="H1453" s="118">
        <v>0</v>
      </c>
      <c r="I1453" s="118">
        <v>0</v>
      </c>
      <c r="J1453" s="118">
        <v>0</v>
      </c>
      <c r="K1453" s="118">
        <v>0</v>
      </c>
      <c r="L1453" s="118">
        <v>0</v>
      </c>
      <c r="M1453" s="118">
        <v>0</v>
      </c>
      <c r="N1453" s="118">
        <v>0</v>
      </c>
      <c r="O1453" s="118">
        <v>0</v>
      </c>
      <c r="P1453" s="118">
        <v>0</v>
      </c>
      <c r="Q1453" s="118">
        <v>0</v>
      </c>
      <c r="R1453" s="118">
        <v>0</v>
      </c>
      <c r="S1453" s="118">
        <v>0</v>
      </c>
      <c r="T1453" s="118">
        <v>0</v>
      </c>
      <c r="U1453" s="118">
        <v>0</v>
      </c>
      <c r="V1453" s="118">
        <v>23.2</v>
      </c>
      <c r="W1453" s="118" t="s">
        <v>187</v>
      </c>
    </row>
    <row r="1454" spans="1:23" ht="13.5" customHeight="1" x14ac:dyDescent="0.25">
      <c r="A1454" s="237">
        <v>0.94791666666666696</v>
      </c>
      <c r="B1454" s="118">
        <v>10</v>
      </c>
      <c r="C1454" s="118">
        <v>0</v>
      </c>
      <c r="D1454" s="118">
        <v>0</v>
      </c>
      <c r="E1454" s="118">
        <v>0</v>
      </c>
      <c r="F1454" s="118">
        <v>3</v>
      </c>
      <c r="G1454" s="118">
        <v>5</v>
      </c>
      <c r="H1454" s="118">
        <v>1</v>
      </c>
      <c r="I1454" s="118">
        <v>1</v>
      </c>
      <c r="J1454" s="118">
        <v>0</v>
      </c>
      <c r="K1454" s="118">
        <v>0</v>
      </c>
      <c r="L1454" s="118">
        <v>0</v>
      </c>
      <c r="M1454" s="118">
        <v>0</v>
      </c>
      <c r="N1454" s="118">
        <v>0</v>
      </c>
      <c r="O1454" s="118">
        <v>0</v>
      </c>
      <c r="P1454" s="118">
        <v>0</v>
      </c>
      <c r="Q1454" s="118">
        <v>0</v>
      </c>
      <c r="R1454" s="118">
        <v>0</v>
      </c>
      <c r="S1454" s="118">
        <v>0</v>
      </c>
      <c r="T1454" s="118">
        <v>0</v>
      </c>
      <c r="U1454" s="118">
        <v>0</v>
      </c>
      <c r="V1454" s="118">
        <v>27.9</v>
      </c>
      <c r="W1454" s="118" t="s">
        <v>187</v>
      </c>
    </row>
    <row r="1455" spans="1:23" ht="13.5" customHeight="1" x14ac:dyDescent="0.25">
      <c r="A1455" s="237">
        <v>0.95833333333333304</v>
      </c>
      <c r="B1455" s="118">
        <v>6</v>
      </c>
      <c r="C1455" s="118">
        <v>0</v>
      </c>
      <c r="D1455" s="118">
        <v>0</v>
      </c>
      <c r="E1455" s="118">
        <v>0</v>
      </c>
      <c r="F1455" s="118">
        <v>3</v>
      </c>
      <c r="G1455" s="118">
        <v>3</v>
      </c>
      <c r="H1455" s="118">
        <v>0</v>
      </c>
      <c r="I1455" s="118">
        <v>0</v>
      </c>
      <c r="J1455" s="118">
        <v>0</v>
      </c>
      <c r="K1455" s="118">
        <v>0</v>
      </c>
      <c r="L1455" s="118">
        <v>0</v>
      </c>
      <c r="M1455" s="118">
        <v>0</v>
      </c>
      <c r="N1455" s="118">
        <v>0</v>
      </c>
      <c r="O1455" s="118">
        <v>0</v>
      </c>
      <c r="P1455" s="118">
        <v>0</v>
      </c>
      <c r="Q1455" s="118">
        <v>0</v>
      </c>
      <c r="R1455" s="118">
        <v>0</v>
      </c>
      <c r="S1455" s="118">
        <v>0</v>
      </c>
      <c r="T1455" s="118">
        <v>0</v>
      </c>
      <c r="U1455" s="118">
        <v>0</v>
      </c>
      <c r="V1455" s="118">
        <v>25.7</v>
      </c>
      <c r="W1455" s="118" t="s">
        <v>187</v>
      </c>
    </row>
    <row r="1456" spans="1:23" ht="13.5" customHeight="1" x14ac:dyDescent="0.25">
      <c r="A1456" s="237">
        <v>0.96875</v>
      </c>
      <c r="B1456" s="118">
        <v>2</v>
      </c>
      <c r="C1456" s="118">
        <v>0</v>
      </c>
      <c r="D1456" s="118">
        <v>0</v>
      </c>
      <c r="E1456" s="118">
        <v>0</v>
      </c>
      <c r="F1456" s="118">
        <v>2</v>
      </c>
      <c r="G1456" s="118">
        <v>0</v>
      </c>
      <c r="H1456" s="118">
        <v>0</v>
      </c>
      <c r="I1456" s="118">
        <v>0</v>
      </c>
      <c r="J1456" s="118">
        <v>0</v>
      </c>
      <c r="K1456" s="118">
        <v>0</v>
      </c>
      <c r="L1456" s="118">
        <v>0</v>
      </c>
      <c r="M1456" s="118">
        <v>0</v>
      </c>
      <c r="N1456" s="118">
        <v>0</v>
      </c>
      <c r="O1456" s="118">
        <v>0</v>
      </c>
      <c r="P1456" s="118">
        <v>0</v>
      </c>
      <c r="Q1456" s="118">
        <v>0</v>
      </c>
      <c r="R1456" s="118">
        <v>0</v>
      </c>
      <c r="S1456" s="118">
        <v>0</v>
      </c>
      <c r="T1456" s="118">
        <v>0</v>
      </c>
      <c r="U1456" s="118">
        <v>0</v>
      </c>
      <c r="V1456" s="118">
        <v>22.9</v>
      </c>
      <c r="W1456" s="118" t="s">
        <v>187</v>
      </c>
    </row>
    <row r="1457" spans="1:23" ht="13.5" customHeight="1" x14ac:dyDescent="0.25">
      <c r="A1457" s="237">
        <v>0.97916666666666696</v>
      </c>
      <c r="B1457" s="118">
        <v>4</v>
      </c>
      <c r="C1457" s="118">
        <v>0</v>
      </c>
      <c r="D1457" s="118">
        <v>0</v>
      </c>
      <c r="E1457" s="118">
        <v>1</v>
      </c>
      <c r="F1457" s="118">
        <v>2</v>
      </c>
      <c r="G1457" s="118">
        <v>1</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v>23.9</v>
      </c>
      <c r="W1457" s="118" t="s">
        <v>187</v>
      </c>
    </row>
    <row r="1458" spans="1:23" ht="13.5" customHeight="1" thickBot="1" x14ac:dyDescent="0.3">
      <c r="A1458" s="239">
        <v>0.98958333333333304</v>
      </c>
      <c r="B1458" s="120">
        <v>3</v>
      </c>
      <c r="C1458" s="120">
        <v>0</v>
      </c>
      <c r="D1458" s="120">
        <v>0</v>
      </c>
      <c r="E1458" s="120">
        <v>0</v>
      </c>
      <c r="F1458" s="120">
        <v>0</v>
      </c>
      <c r="G1458" s="120">
        <v>1</v>
      </c>
      <c r="H1458" s="120">
        <v>1</v>
      </c>
      <c r="I1458" s="120">
        <v>0</v>
      </c>
      <c r="J1458" s="120">
        <v>1</v>
      </c>
      <c r="K1458" s="120">
        <v>0</v>
      </c>
      <c r="L1458" s="120">
        <v>0</v>
      </c>
      <c r="M1458" s="120">
        <v>0</v>
      </c>
      <c r="N1458" s="120">
        <v>0</v>
      </c>
      <c r="O1458" s="120">
        <v>0</v>
      </c>
      <c r="P1458" s="120">
        <v>0</v>
      </c>
      <c r="Q1458" s="120">
        <v>0</v>
      </c>
      <c r="R1458" s="120">
        <v>0</v>
      </c>
      <c r="S1458" s="120">
        <v>0</v>
      </c>
      <c r="T1458" s="120">
        <v>0</v>
      </c>
      <c r="U1458" s="120">
        <v>0</v>
      </c>
      <c r="V1458" s="120">
        <v>32.4</v>
      </c>
      <c r="W1458" s="120" t="s">
        <v>187</v>
      </c>
    </row>
    <row r="1459" spans="1:23" ht="13.5" customHeight="1" thickTop="1" x14ac:dyDescent="0.25">
      <c r="A1459" s="241" t="s">
        <v>111</v>
      </c>
      <c r="B1459" s="119">
        <f>SUM(B1391:B1438)</f>
        <v>1460</v>
      </c>
      <c r="C1459" s="119">
        <f t="shared" ref="C1459:U1459" si="52">SUM(C1391:C1438)</f>
        <v>19</v>
      </c>
      <c r="D1459" s="119">
        <f t="shared" si="52"/>
        <v>127</v>
      </c>
      <c r="E1459" s="119">
        <f t="shared" si="52"/>
        <v>468</v>
      </c>
      <c r="F1459" s="119">
        <f t="shared" si="52"/>
        <v>632</v>
      </c>
      <c r="G1459" s="119">
        <f t="shared" si="52"/>
        <v>191</v>
      </c>
      <c r="H1459" s="119">
        <f t="shared" si="52"/>
        <v>18</v>
      </c>
      <c r="I1459" s="119">
        <f t="shared" si="52"/>
        <v>5</v>
      </c>
      <c r="J1459" s="119">
        <f t="shared" si="52"/>
        <v>0</v>
      </c>
      <c r="K1459" s="119">
        <f t="shared" si="52"/>
        <v>0</v>
      </c>
      <c r="L1459" s="119">
        <f t="shared" si="52"/>
        <v>0</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20.7</v>
      </c>
      <c r="W1459" s="119">
        <v>24.9</v>
      </c>
    </row>
    <row r="1460" spans="1:23" ht="13.5" customHeight="1" x14ac:dyDescent="0.25">
      <c r="A1460" s="242" t="s">
        <v>112</v>
      </c>
      <c r="B1460" s="118">
        <f>SUM(B1387:B1450)</f>
        <v>1655</v>
      </c>
      <c r="C1460" s="118">
        <f t="shared" ref="C1460:U1460" si="53">SUM(C1387:C1450)</f>
        <v>19</v>
      </c>
      <c r="D1460" s="118">
        <f t="shared" si="53"/>
        <v>137</v>
      </c>
      <c r="E1460" s="118">
        <f t="shared" si="53"/>
        <v>501</v>
      </c>
      <c r="F1460" s="118">
        <f t="shared" si="53"/>
        <v>708</v>
      </c>
      <c r="G1460" s="118">
        <f t="shared" si="53"/>
        <v>249</v>
      </c>
      <c r="H1460" s="118">
        <f t="shared" si="53"/>
        <v>30</v>
      </c>
      <c r="I1460" s="118">
        <f t="shared" si="53"/>
        <v>10</v>
      </c>
      <c r="J1460" s="118">
        <f t="shared" si="53"/>
        <v>1</v>
      </c>
      <c r="K1460" s="118">
        <f t="shared" si="53"/>
        <v>0</v>
      </c>
      <c r="L1460" s="118">
        <f t="shared" si="53"/>
        <v>0</v>
      </c>
      <c r="M1460" s="118">
        <f t="shared" si="53"/>
        <v>0</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21</v>
      </c>
      <c r="W1460" s="118">
        <v>25.4</v>
      </c>
    </row>
    <row r="1461" spans="1:23" ht="13.5" customHeight="1" x14ac:dyDescent="0.25">
      <c r="A1461" s="238" t="s">
        <v>113</v>
      </c>
      <c r="B1461" s="118">
        <f>SUM(B1387:B1458)</f>
        <v>1699</v>
      </c>
      <c r="C1461" s="118">
        <f t="shared" ref="C1461:U1461" si="54">SUM(C1387:C1458)</f>
        <v>19</v>
      </c>
      <c r="D1461" s="118">
        <f t="shared" si="54"/>
        <v>138</v>
      </c>
      <c r="E1461" s="118">
        <f t="shared" si="54"/>
        <v>503</v>
      </c>
      <c r="F1461" s="118">
        <f t="shared" si="54"/>
        <v>732</v>
      </c>
      <c r="G1461" s="118">
        <f t="shared" si="54"/>
        <v>261</v>
      </c>
      <c r="H1461" s="118">
        <f t="shared" si="54"/>
        <v>33</v>
      </c>
      <c r="I1461" s="118">
        <f t="shared" si="54"/>
        <v>11</v>
      </c>
      <c r="J1461" s="118">
        <f t="shared" si="54"/>
        <v>2</v>
      </c>
      <c r="K1461" s="118">
        <f t="shared" si="54"/>
        <v>0</v>
      </c>
      <c r="L1461" s="118">
        <f t="shared" si="54"/>
        <v>0</v>
      </c>
      <c r="M1461" s="118">
        <f t="shared" si="54"/>
        <v>0</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21.2</v>
      </c>
      <c r="W1461" s="118">
        <v>25.5</v>
      </c>
    </row>
    <row r="1462" spans="1:23" ht="13.5" customHeight="1" thickBot="1" x14ac:dyDescent="0.3">
      <c r="A1462" s="240" t="s">
        <v>114</v>
      </c>
      <c r="B1462" s="120">
        <f>SUM(B1363:B1458)</f>
        <v>1773</v>
      </c>
      <c r="C1462" s="120">
        <f t="shared" ref="C1462:U1462" si="55">SUM(C1363:C1458)</f>
        <v>19</v>
      </c>
      <c r="D1462" s="120">
        <f t="shared" si="55"/>
        <v>138</v>
      </c>
      <c r="E1462" s="120">
        <f t="shared" si="55"/>
        <v>506</v>
      </c>
      <c r="F1462" s="120">
        <f t="shared" si="55"/>
        <v>752</v>
      </c>
      <c r="G1462" s="120">
        <f t="shared" si="55"/>
        <v>288</v>
      </c>
      <c r="H1462" s="120">
        <f t="shared" si="55"/>
        <v>49</v>
      </c>
      <c r="I1462" s="120">
        <f t="shared" si="55"/>
        <v>15</v>
      </c>
      <c r="J1462" s="120">
        <f t="shared" si="55"/>
        <v>6</v>
      </c>
      <c r="K1462" s="120">
        <f t="shared" si="55"/>
        <v>0</v>
      </c>
      <c r="L1462" s="120">
        <f t="shared" si="55"/>
        <v>0</v>
      </c>
      <c r="M1462" s="120">
        <f t="shared" si="55"/>
        <v>0</v>
      </c>
      <c r="N1462" s="120">
        <f t="shared" si="55"/>
        <v>0</v>
      </c>
      <c r="O1462" s="120">
        <f t="shared" si="55"/>
        <v>0</v>
      </c>
      <c r="P1462" s="120">
        <f t="shared" si="55"/>
        <v>0</v>
      </c>
      <c r="Q1462" s="120">
        <f t="shared" si="55"/>
        <v>0</v>
      </c>
      <c r="R1462" s="120">
        <f t="shared" si="55"/>
        <v>0</v>
      </c>
      <c r="S1462" s="120">
        <f t="shared" si="55"/>
        <v>0</v>
      </c>
      <c r="T1462" s="120">
        <f t="shared" si="55"/>
        <v>0</v>
      </c>
      <c r="U1462" s="120">
        <f t="shared" si="55"/>
        <v>0</v>
      </c>
      <c r="V1462" s="120">
        <v>21.4</v>
      </c>
      <c r="W1462" s="120">
        <v>25.9</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5" t="s">
        <v>90</v>
      </c>
      <c r="C1465" s="556"/>
      <c r="D1465" s="556"/>
      <c r="E1465" s="556"/>
      <c r="F1465" s="556"/>
      <c r="G1465" s="556"/>
      <c r="H1465" s="556"/>
      <c r="I1465" s="556"/>
      <c r="J1465" s="556"/>
      <c r="K1465" s="556"/>
      <c r="L1465" s="556"/>
      <c r="M1465" s="556"/>
      <c r="N1465" s="556"/>
      <c r="O1465" s="556"/>
      <c r="P1465" s="556"/>
      <c r="Q1465" s="556"/>
      <c r="R1465" s="556"/>
      <c r="S1465" s="556"/>
      <c r="T1465" s="556"/>
      <c r="U1465" s="556"/>
      <c r="V1465" s="556"/>
      <c r="W1465" s="557"/>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3</v>
      </c>
      <c r="C1467" s="119">
        <v>0</v>
      </c>
      <c r="D1467" s="119">
        <v>0</v>
      </c>
      <c r="E1467" s="119">
        <v>0</v>
      </c>
      <c r="F1467" s="119">
        <v>1</v>
      </c>
      <c r="G1467" s="119">
        <v>2</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v>25.4</v>
      </c>
      <c r="W1467" s="119" t="s">
        <v>187</v>
      </c>
    </row>
    <row r="1468" spans="1:23" ht="13.5" customHeight="1" x14ac:dyDescent="0.25">
      <c r="A1468" s="237">
        <v>1.0416666666666666E-2</v>
      </c>
      <c r="B1468" s="118">
        <v>0</v>
      </c>
      <c r="C1468" s="118">
        <v>0</v>
      </c>
      <c r="D1468" s="118">
        <v>0</v>
      </c>
      <c r="E1468" s="118">
        <v>0</v>
      </c>
      <c r="F1468" s="118">
        <v>0</v>
      </c>
      <c r="G1468" s="118">
        <v>0</v>
      </c>
      <c r="H1468" s="118">
        <v>0</v>
      </c>
      <c r="I1468" s="118">
        <v>0</v>
      </c>
      <c r="J1468" s="118">
        <v>0</v>
      </c>
      <c r="K1468" s="118">
        <v>0</v>
      </c>
      <c r="L1468" s="118">
        <v>0</v>
      </c>
      <c r="M1468" s="118">
        <v>0</v>
      </c>
      <c r="N1468" s="118">
        <v>0</v>
      </c>
      <c r="O1468" s="118">
        <v>0</v>
      </c>
      <c r="P1468" s="118">
        <v>0</v>
      </c>
      <c r="Q1468" s="118">
        <v>0</v>
      </c>
      <c r="R1468" s="118">
        <v>0</v>
      </c>
      <c r="S1468" s="118">
        <v>0</v>
      </c>
      <c r="T1468" s="118">
        <v>0</v>
      </c>
      <c r="U1468" s="118">
        <v>0</v>
      </c>
      <c r="V1468" s="118" t="s">
        <v>187</v>
      </c>
      <c r="W1468" s="118" t="s">
        <v>187</v>
      </c>
    </row>
    <row r="1469" spans="1:23" ht="13.5" customHeight="1" x14ac:dyDescent="0.25">
      <c r="A1469" s="237">
        <v>2.0833333333333332E-2</v>
      </c>
      <c r="B1469" s="118">
        <v>0</v>
      </c>
      <c r="C1469" s="118">
        <v>0</v>
      </c>
      <c r="D1469" s="118">
        <v>0</v>
      </c>
      <c r="E1469" s="118">
        <v>0</v>
      </c>
      <c r="F1469" s="118">
        <v>0</v>
      </c>
      <c r="G1469" s="118">
        <v>0</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t="s">
        <v>187</v>
      </c>
      <c r="W1469" s="118" t="s">
        <v>187</v>
      </c>
    </row>
    <row r="1470" spans="1:23" ht="13.5" customHeight="1" x14ac:dyDescent="0.25">
      <c r="A1470" s="237">
        <v>3.125E-2</v>
      </c>
      <c r="B1470" s="118">
        <v>4</v>
      </c>
      <c r="C1470" s="118">
        <v>0</v>
      </c>
      <c r="D1470" s="118">
        <v>0</v>
      </c>
      <c r="E1470" s="118">
        <v>0</v>
      </c>
      <c r="F1470" s="118">
        <v>0</v>
      </c>
      <c r="G1470" s="118">
        <v>4</v>
      </c>
      <c r="H1470" s="118">
        <v>0</v>
      </c>
      <c r="I1470" s="118">
        <v>0</v>
      </c>
      <c r="J1470" s="118">
        <v>0</v>
      </c>
      <c r="K1470" s="118">
        <v>0</v>
      </c>
      <c r="L1470" s="118">
        <v>0</v>
      </c>
      <c r="M1470" s="118">
        <v>0</v>
      </c>
      <c r="N1470" s="118">
        <v>0</v>
      </c>
      <c r="O1470" s="118">
        <v>0</v>
      </c>
      <c r="P1470" s="118">
        <v>0</v>
      </c>
      <c r="Q1470" s="118">
        <v>0</v>
      </c>
      <c r="R1470" s="118">
        <v>0</v>
      </c>
      <c r="S1470" s="118">
        <v>0</v>
      </c>
      <c r="T1470" s="118">
        <v>0</v>
      </c>
      <c r="U1470" s="118">
        <v>0</v>
      </c>
      <c r="V1470" s="118">
        <v>27.6</v>
      </c>
      <c r="W1470" s="118" t="s">
        <v>187</v>
      </c>
    </row>
    <row r="1471" spans="1:23" ht="13.5" customHeight="1" x14ac:dyDescent="0.25">
      <c r="A1471" s="237">
        <v>4.1666666666666664E-2</v>
      </c>
      <c r="B1471" s="118">
        <v>0</v>
      </c>
      <c r="C1471" s="118">
        <v>0</v>
      </c>
      <c r="D1471" s="118">
        <v>0</v>
      </c>
      <c r="E1471" s="118">
        <v>0</v>
      </c>
      <c r="F1471" s="118">
        <v>0</v>
      </c>
      <c r="G1471" s="118">
        <v>0</v>
      </c>
      <c r="H1471" s="118">
        <v>0</v>
      </c>
      <c r="I1471" s="118">
        <v>0</v>
      </c>
      <c r="J1471" s="118">
        <v>0</v>
      </c>
      <c r="K1471" s="118">
        <v>0</v>
      </c>
      <c r="L1471" s="118">
        <v>0</v>
      </c>
      <c r="M1471" s="118">
        <v>0</v>
      </c>
      <c r="N1471" s="118">
        <v>0</v>
      </c>
      <c r="O1471" s="118">
        <v>0</v>
      </c>
      <c r="P1471" s="118">
        <v>0</v>
      </c>
      <c r="Q1471" s="118">
        <v>0</v>
      </c>
      <c r="R1471" s="118">
        <v>0</v>
      </c>
      <c r="S1471" s="118">
        <v>0</v>
      </c>
      <c r="T1471" s="118">
        <v>0</v>
      </c>
      <c r="U1471" s="118">
        <v>0</v>
      </c>
      <c r="V1471" s="118" t="s">
        <v>187</v>
      </c>
      <c r="W1471" s="118" t="s">
        <v>187</v>
      </c>
    </row>
    <row r="1472" spans="1:23" ht="13.5" customHeight="1" x14ac:dyDescent="0.25">
      <c r="A1472" s="237">
        <v>5.2083333333333336E-2</v>
      </c>
      <c r="B1472" s="118">
        <v>1</v>
      </c>
      <c r="C1472" s="118">
        <v>0</v>
      </c>
      <c r="D1472" s="118">
        <v>0</v>
      </c>
      <c r="E1472" s="118">
        <v>0</v>
      </c>
      <c r="F1472" s="118">
        <v>0</v>
      </c>
      <c r="G1472" s="118">
        <v>0</v>
      </c>
      <c r="H1472" s="118">
        <v>1</v>
      </c>
      <c r="I1472" s="118">
        <v>0</v>
      </c>
      <c r="J1472" s="118">
        <v>0</v>
      </c>
      <c r="K1472" s="118">
        <v>0</v>
      </c>
      <c r="L1472" s="118">
        <v>0</v>
      </c>
      <c r="M1472" s="118">
        <v>0</v>
      </c>
      <c r="N1472" s="118">
        <v>0</v>
      </c>
      <c r="O1472" s="118">
        <v>0</v>
      </c>
      <c r="P1472" s="118">
        <v>0</v>
      </c>
      <c r="Q1472" s="118">
        <v>0</v>
      </c>
      <c r="R1472" s="118">
        <v>0</v>
      </c>
      <c r="S1472" s="118">
        <v>0</v>
      </c>
      <c r="T1472" s="118">
        <v>0</v>
      </c>
      <c r="U1472" s="118">
        <v>0</v>
      </c>
      <c r="V1472" s="118">
        <v>33.700000000000003</v>
      </c>
      <c r="W1472" s="118" t="s">
        <v>187</v>
      </c>
    </row>
    <row r="1473" spans="1:23" ht="13.5" customHeight="1" x14ac:dyDescent="0.25">
      <c r="A1473" s="237">
        <v>6.25E-2</v>
      </c>
      <c r="B1473" s="118">
        <v>1</v>
      </c>
      <c r="C1473" s="118">
        <v>0</v>
      </c>
      <c r="D1473" s="118">
        <v>0</v>
      </c>
      <c r="E1473" s="118">
        <v>0</v>
      </c>
      <c r="F1473" s="118">
        <v>1</v>
      </c>
      <c r="G1473" s="118">
        <v>0</v>
      </c>
      <c r="H1473" s="118">
        <v>0</v>
      </c>
      <c r="I1473" s="118">
        <v>0</v>
      </c>
      <c r="J1473" s="118">
        <v>0</v>
      </c>
      <c r="K1473" s="118">
        <v>0</v>
      </c>
      <c r="L1473" s="118">
        <v>0</v>
      </c>
      <c r="M1473" s="118">
        <v>0</v>
      </c>
      <c r="N1473" s="118">
        <v>0</v>
      </c>
      <c r="O1473" s="118">
        <v>0</v>
      </c>
      <c r="P1473" s="118">
        <v>0</v>
      </c>
      <c r="Q1473" s="118">
        <v>0</v>
      </c>
      <c r="R1473" s="118">
        <v>0</v>
      </c>
      <c r="S1473" s="118">
        <v>0</v>
      </c>
      <c r="T1473" s="118">
        <v>0</v>
      </c>
      <c r="U1473" s="118">
        <v>0</v>
      </c>
      <c r="V1473" s="118">
        <v>20.9</v>
      </c>
      <c r="W1473" s="118" t="s">
        <v>187</v>
      </c>
    </row>
    <row r="1474" spans="1:23"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187</v>
      </c>
      <c r="W1474" s="118" t="s">
        <v>187</v>
      </c>
    </row>
    <row r="1475" spans="1:23" ht="13.5" customHeight="1" x14ac:dyDescent="0.25">
      <c r="A1475" s="237">
        <v>8.3333333333333301E-2</v>
      </c>
      <c r="B1475" s="118">
        <v>1</v>
      </c>
      <c r="C1475" s="118">
        <v>0</v>
      </c>
      <c r="D1475" s="118">
        <v>0</v>
      </c>
      <c r="E1475" s="118">
        <v>0</v>
      </c>
      <c r="F1475" s="118">
        <v>0</v>
      </c>
      <c r="G1475" s="118">
        <v>1</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v>29</v>
      </c>
      <c r="W1475" s="118" t="s">
        <v>187</v>
      </c>
    </row>
    <row r="1476" spans="1:23" ht="13.5" customHeight="1" x14ac:dyDescent="0.25">
      <c r="A1476" s="237">
        <v>9.375E-2</v>
      </c>
      <c r="B1476" s="118">
        <v>1</v>
      </c>
      <c r="C1476" s="118">
        <v>0</v>
      </c>
      <c r="D1476" s="118">
        <v>0</v>
      </c>
      <c r="E1476" s="118">
        <v>0</v>
      </c>
      <c r="F1476" s="118">
        <v>0</v>
      </c>
      <c r="G1476" s="118">
        <v>1</v>
      </c>
      <c r="H1476" s="118">
        <v>0</v>
      </c>
      <c r="I1476" s="118">
        <v>0</v>
      </c>
      <c r="J1476" s="118">
        <v>0</v>
      </c>
      <c r="K1476" s="118">
        <v>0</v>
      </c>
      <c r="L1476" s="118">
        <v>0</v>
      </c>
      <c r="M1476" s="118">
        <v>0</v>
      </c>
      <c r="N1476" s="118">
        <v>0</v>
      </c>
      <c r="O1476" s="118">
        <v>0</v>
      </c>
      <c r="P1476" s="118">
        <v>0</v>
      </c>
      <c r="Q1476" s="118">
        <v>0</v>
      </c>
      <c r="R1476" s="118">
        <v>0</v>
      </c>
      <c r="S1476" s="118">
        <v>0</v>
      </c>
      <c r="T1476" s="118">
        <v>0</v>
      </c>
      <c r="U1476" s="118">
        <v>0</v>
      </c>
      <c r="V1476" s="118">
        <v>28.2</v>
      </c>
      <c r="W1476" s="118" t="s">
        <v>187</v>
      </c>
    </row>
    <row r="1477" spans="1:23" ht="13.5" customHeight="1" x14ac:dyDescent="0.25">
      <c r="A1477" s="237">
        <v>0.104166666666667</v>
      </c>
      <c r="B1477" s="118">
        <v>1</v>
      </c>
      <c r="C1477" s="118">
        <v>0</v>
      </c>
      <c r="D1477" s="118">
        <v>0</v>
      </c>
      <c r="E1477" s="118">
        <v>0</v>
      </c>
      <c r="F1477" s="118">
        <v>0</v>
      </c>
      <c r="G1477" s="118">
        <v>1</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v>29.5</v>
      </c>
      <c r="W1477" s="118" t="s">
        <v>187</v>
      </c>
    </row>
    <row r="1478" spans="1:23" ht="13.5" customHeight="1" x14ac:dyDescent="0.25">
      <c r="A1478" s="237">
        <v>0.114583333333333</v>
      </c>
      <c r="B1478" s="118">
        <v>2</v>
      </c>
      <c r="C1478" s="118">
        <v>0</v>
      </c>
      <c r="D1478" s="118">
        <v>0</v>
      </c>
      <c r="E1478" s="118">
        <v>0</v>
      </c>
      <c r="F1478" s="118">
        <v>2</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24</v>
      </c>
      <c r="W1478" s="118" t="s">
        <v>187</v>
      </c>
    </row>
    <row r="1479" spans="1:23" ht="13.5" customHeight="1" x14ac:dyDescent="0.25">
      <c r="A1479" s="237">
        <v>0.125</v>
      </c>
      <c r="B1479" s="118">
        <v>0</v>
      </c>
      <c r="C1479" s="118">
        <v>0</v>
      </c>
      <c r="D1479" s="118">
        <v>0</v>
      </c>
      <c r="E1479" s="118">
        <v>0</v>
      </c>
      <c r="F1479" s="118">
        <v>0</v>
      </c>
      <c r="G1479" s="118">
        <v>0</v>
      </c>
      <c r="H1479" s="118">
        <v>0</v>
      </c>
      <c r="I1479" s="118">
        <v>0</v>
      </c>
      <c r="J1479" s="118">
        <v>0</v>
      </c>
      <c r="K1479" s="118">
        <v>0</v>
      </c>
      <c r="L1479" s="118">
        <v>0</v>
      </c>
      <c r="M1479" s="118">
        <v>0</v>
      </c>
      <c r="N1479" s="118">
        <v>0</v>
      </c>
      <c r="O1479" s="118">
        <v>0</v>
      </c>
      <c r="P1479" s="118">
        <v>0</v>
      </c>
      <c r="Q1479" s="118">
        <v>0</v>
      </c>
      <c r="R1479" s="118">
        <v>0</v>
      </c>
      <c r="S1479" s="118">
        <v>0</v>
      </c>
      <c r="T1479" s="118">
        <v>0</v>
      </c>
      <c r="U1479" s="118">
        <v>0</v>
      </c>
      <c r="V1479" s="118" t="s">
        <v>187</v>
      </c>
      <c r="W1479" s="118" t="s">
        <v>187</v>
      </c>
    </row>
    <row r="1480" spans="1:23" ht="13.5" customHeight="1" x14ac:dyDescent="0.25">
      <c r="A1480" s="237">
        <v>0.13541666666666699</v>
      </c>
      <c r="B1480" s="118">
        <v>2</v>
      </c>
      <c r="C1480" s="118">
        <v>0</v>
      </c>
      <c r="D1480" s="118">
        <v>0</v>
      </c>
      <c r="E1480" s="118">
        <v>0</v>
      </c>
      <c r="F1480" s="118">
        <v>0</v>
      </c>
      <c r="G1480" s="118">
        <v>2</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v>26.5</v>
      </c>
      <c r="W1480" s="118" t="s">
        <v>187</v>
      </c>
    </row>
    <row r="1481" spans="1:23" ht="13.5" customHeight="1" x14ac:dyDescent="0.25">
      <c r="A1481" s="237">
        <v>0.14583333333333301</v>
      </c>
      <c r="B1481" s="118">
        <v>0</v>
      </c>
      <c r="C1481" s="118">
        <v>0</v>
      </c>
      <c r="D1481" s="118">
        <v>0</v>
      </c>
      <c r="E1481" s="118">
        <v>0</v>
      </c>
      <c r="F1481" s="118">
        <v>0</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t="s">
        <v>187</v>
      </c>
      <c r="W1481" s="118" t="s">
        <v>187</v>
      </c>
    </row>
    <row r="1482" spans="1:23" ht="13.5" customHeight="1" x14ac:dyDescent="0.25">
      <c r="A1482" s="237">
        <v>0.15625</v>
      </c>
      <c r="B1482" s="118">
        <v>0</v>
      </c>
      <c r="C1482" s="118">
        <v>0</v>
      </c>
      <c r="D1482" s="118">
        <v>0</v>
      </c>
      <c r="E1482" s="118">
        <v>0</v>
      </c>
      <c r="F1482" s="118">
        <v>0</v>
      </c>
      <c r="G1482" s="118">
        <v>0</v>
      </c>
      <c r="H1482" s="118">
        <v>0</v>
      </c>
      <c r="I1482" s="118">
        <v>0</v>
      </c>
      <c r="J1482" s="118">
        <v>0</v>
      </c>
      <c r="K1482" s="118">
        <v>0</v>
      </c>
      <c r="L1482" s="118">
        <v>0</v>
      </c>
      <c r="M1482" s="118">
        <v>0</v>
      </c>
      <c r="N1482" s="118">
        <v>0</v>
      </c>
      <c r="O1482" s="118">
        <v>0</v>
      </c>
      <c r="P1482" s="118">
        <v>0</v>
      </c>
      <c r="Q1482" s="118">
        <v>0</v>
      </c>
      <c r="R1482" s="118">
        <v>0</v>
      </c>
      <c r="S1482" s="118">
        <v>0</v>
      </c>
      <c r="T1482" s="118">
        <v>0</v>
      </c>
      <c r="U1482" s="118">
        <v>0</v>
      </c>
      <c r="V1482" s="118" t="s">
        <v>187</v>
      </c>
      <c r="W1482" s="118" t="s">
        <v>187</v>
      </c>
    </row>
    <row r="1483" spans="1:23" ht="13.5" customHeight="1" x14ac:dyDescent="0.25">
      <c r="A1483" s="237">
        <v>0.16666666666666699</v>
      </c>
      <c r="B1483" s="118">
        <v>1</v>
      </c>
      <c r="C1483" s="118">
        <v>0</v>
      </c>
      <c r="D1483" s="118">
        <v>0</v>
      </c>
      <c r="E1483" s="118">
        <v>0</v>
      </c>
      <c r="F1483" s="118">
        <v>1</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23.7</v>
      </c>
      <c r="W1483" s="118" t="s">
        <v>187</v>
      </c>
    </row>
    <row r="1484" spans="1:23" ht="13.5" customHeight="1" x14ac:dyDescent="0.25">
      <c r="A1484" s="237">
        <v>0.17708333333333301</v>
      </c>
      <c r="B1484" s="118">
        <v>1</v>
      </c>
      <c r="C1484" s="118">
        <v>0</v>
      </c>
      <c r="D1484" s="118">
        <v>0</v>
      </c>
      <c r="E1484" s="118">
        <v>0</v>
      </c>
      <c r="F1484" s="118">
        <v>0</v>
      </c>
      <c r="G1484" s="118">
        <v>1</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v>27.2</v>
      </c>
      <c r="W1484" s="118" t="s">
        <v>187</v>
      </c>
    </row>
    <row r="1485" spans="1:23" ht="13.5" customHeight="1" x14ac:dyDescent="0.25">
      <c r="A1485" s="237">
        <v>0.1875</v>
      </c>
      <c r="B1485" s="118">
        <v>1</v>
      </c>
      <c r="C1485" s="118">
        <v>0</v>
      </c>
      <c r="D1485" s="118">
        <v>0</v>
      </c>
      <c r="E1485" s="118">
        <v>0</v>
      </c>
      <c r="F1485" s="118">
        <v>0</v>
      </c>
      <c r="G1485" s="118">
        <v>1</v>
      </c>
      <c r="H1485" s="118">
        <v>0</v>
      </c>
      <c r="I1485" s="118">
        <v>0</v>
      </c>
      <c r="J1485" s="118">
        <v>0</v>
      </c>
      <c r="K1485" s="118">
        <v>0</v>
      </c>
      <c r="L1485" s="118">
        <v>0</v>
      </c>
      <c r="M1485" s="118">
        <v>0</v>
      </c>
      <c r="N1485" s="118">
        <v>0</v>
      </c>
      <c r="O1485" s="118">
        <v>0</v>
      </c>
      <c r="P1485" s="118">
        <v>0</v>
      </c>
      <c r="Q1485" s="118">
        <v>0</v>
      </c>
      <c r="R1485" s="118">
        <v>0</v>
      </c>
      <c r="S1485" s="118">
        <v>0</v>
      </c>
      <c r="T1485" s="118">
        <v>0</v>
      </c>
      <c r="U1485" s="118">
        <v>0</v>
      </c>
      <c r="V1485" s="118">
        <v>26</v>
      </c>
      <c r="W1485" s="118" t="s">
        <v>187</v>
      </c>
    </row>
    <row r="1486" spans="1:23" ht="13.5" customHeight="1" x14ac:dyDescent="0.25">
      <c r="A1486" s="237">
        <v>0.19791666666666699</v>
      </c>
      <c r="B1486" s="118">
        <v>4</v>
      </c>
      <c r="C1486" s="118">
        <v>0</v>
      </c>
      <c r="D1486" s="118">
        <v>0</v>
      </c>
      <c r="E1486" s="118">
        <v>1</v>
      </c>
      <c r="F1486" s="118">
        <v>1</v>
      </c>
      <c r="G1486" s="118">
        <v>2</v>
      </c>
      <c r="H1486" s="118">
        <v>0</v>
      </c>
      <c r="I1486" s="118">
        <v>0</v>
      </c>
      <c r="J1486" s="118">
        <v>0</v>
      </c>
      <c r="K1486" s="118">
        <v>0</v>
      </c>
      <c r="L1486" s="118">
        <v>0</v>
      </c>
      <c r="M1486" s="118">
        <v>0</v>
      </c>
      <c r="N1486" s="118">
        <v>0</v>
      </c>
      <c r="O1486" s="118">
        <v>0</v>
      </c>
      <c r="P1486" s="118">
        <v>0</v>
      </c>
      <c r="Q1486" s="118">
        <v>0</v>
      </c>
      <c r="R1486" s="118">
        <v>0</v>
      </c>
      <c r="S1486" s="118">
        <v>0</v>
      </c>
      <c r="T1486" s="118">
        <v>0</v>
      </c>
      <c r="U1486" s="118">
        <v>0</v>
      </c>
      <c r="V1486" s="118">
        <v>23.6</v>
      </c>
      <c r="W1486" s="118" t="s">
        <v>187</v>
      </c>
    </row>
    <row r="1487" spans="1:23" ht="13.5" customHeight="1" x14ac:dyDescent="0.25">
      <c r="A1487" s="237">
        <v>0.20833333333333301</v>
      </c>
      <c r="B1487" s="118">
        <v>1</v>
      </c>
      <c r="C1487" s="118">
        <v>0</v>
      </c>
      <c r="D1487" s="118">
        <v>0</v>
      </c>
      <c r="E1487" s="118">
        <v>0</v>
      </c>
      <c r="F1487" s="118">
        <v>1</v>
      </c>
      <c r="G1487" s="118">
        <v>0</v>
      </c>
      <c r="H1487" s="118">
        <v>0</v>
      </c>
      <c r="I1487" s="118">
        <v>0</v>
      </c>
      <c r="J1487" s="118">
        <v>0</v>
      </c>
      <c r="K1487" s="118">
        <v>0</v>
      </c>
      <c r="L1487" s="118">
        <v>0</v>
      </c>
      <c r="M1487" s="118">
        <v>0</v>
      </c>
      <c r="N1487" s="118">
        <v>0</v>
      </c>
      <c r="O1487" s="118">
        <v>0</v>
      </c>
      <c r="P1487" s="118">
        <v>0</v>
      </c>
      <c r="Q1487" s="118">
        <v>0</v>
      </c>
      <c r="R1487" s="118">
        <v>0</v>
      </c>
      <c r="S1487" s="118">
        <v>0</v>
      </c>
      <c r="T1487" s="118">
        <v>0</v>
      </c>
      <c r="U1487" s="118">
        <v>0</v>
      </c>
      <c r="V1487" s="118">
        <v>21.9</v>
      </c>
      <c r="W1487" s="118" t="s">
        <v>187</v>
      </c>
    </row>
    <row r="1488" spans="1:23" ht="13.5" customHeight="1" x14ac:dyDescent="0.25">
      <c r="A1488" s="237">
        <v>0.21875</v>
      </c>
      <c r="B1488" s="118">
        <v>3</v>
      </c>
      <c r="C1488" s="118">
        <v>0</v>
      </c>
      <c r="D1488" s="118">
        <v>0</v>
      </c>
      <c r="E1488" s="118">
        <v>2</v>
      </c>
      <c r="F1488" s="118">
        <v>1</v>
      </c>
      <c r="G1488" s="118">
        <v>0</v>
      </c>
      <c r="H1488" s="118">
        <v>0</v>
      </c>
      <c r="I1488" s="118">
        <v>0</v>
      </c>
      <c r="J1488" s="118">
        <v>0</v>
      </c>
      <c r="K1488" s="118">
        <v>0</v>
      </c>
      <c r="L1488" s="118">
        <v>0</v>
      </c>
      <c r="M1488" s="118">
        <v>0</v>
      </c>
      <c r="N1488" s="118">
        <v>0</v>
      </c>
      <c r="O1488" s="118">
        <v>0</v>
      </c>
      <c r="P1488" s="118">
        <v>0</v>
      </c>
      <c r="Q1488" s="118">
        <v>0</v>
      </c>
      <c r="R1488" s="118">
        <v>0</v>
      </c>
      <c r="S1488" s="118">
        <v>0</v>
      </c>
      <c r="T1488" s="118">
        <v>0</v>
      </c>
      <c r="U1488" s="118">
        <v>0</v>
      </c>
      <c r="V1488" s="118">
        <v>19.600000000000001</v>
      </c>
      <c r="W1488" s="118" t="s">
        <v>187</v>
      </c>
    </row>
    <row r="1489" spans="1:23" ht="13.5" customHeight="1" x14ac:dyDescent="0.25">
      <c r="A1489" s="237">
        <v>0.22916666666666699</v>
      </c>
      <c r="B1489" s="118">
        <v>5</v>
      </c>
      <c r="C1489" s="118">
        <v>0</v>
      </c>
      <c r="D1489" s="118">
        <v>1</v>
      </c>
      <c r="E1489" s="118">
        <v>0</v>
      </c>
      <c r="F1489" s="118">
        <v>3</v>
      </c>
      <c r="G1489" s="118">
        <v>0</v>
      </c>
      <c r="H1489" s="118">
        <v>1</v>
      </c>
      <c r="I1489" s="118">
        <v>0</v>
      </c>
      <c r="J1489" s="118">
        <v>0</v>
      </c>
      <c r="K1489" s="118">
        <v>0</v>
      </c>
      <c r="L1489" s="118">
        <v>0</v>
      </c>
      <c r="M1489" s="118">
        <v>0</v>
      </c>
      <c r="N1489" s="118">
        <v>0</v>
      </c>
      <c r="O1489" s="118">
        <v>0</v>
      </c>
      <c r="P1489" s="118">
        <v>0</v>
      </c>
      <c r="Q1489" s="118">
        <v>0</v>
      </c>
      <c r="R1489" s="118">
        <v>0</v>
      </c>
      <c r="S1489" s="118">
        <v>0</v>
      </c>
      <c r="T1489" s="118">
        <v>0</v>
      </c>
      <c r="U1489" s="118">
        <v>0</v>
      </c>
      <c r="V1489" s="118">
        <v>22.7</v>
      </c>
      <c r="W1489" s="118" t="s">
        <v>187</v>
      </c>
    </row>
    <row r="1490" spans="1:23" ht="13.5" customHeight="1" x14ac:dyDescent="0.25">
      <c r="A1490" s="237">
        <v>0.23958333333333301</v>
      </c>
      <c r="B1490" s="118">
        <v>3</v>
      </c>
      <c r="C1490" s="118">
        <v>0</v>
      </c>
      <c r="D1490" s="118">
        <v>0</v>
      </c>
      <c r="E1490" s="118">
        <v>0</v>
      </c>
      <c r="F1490" s="118">
        <v>0</v>
      </c>
      <c r="G1490" s="118">
        <v>3</v>
      </c>
      <c r="H1490" s="118">
        <v>0</v>
      </c>
      <c r="I1490" s="118">
        <v>0</v>
      </c>
      <c r="J1490" s="118">
        <v>0</v>
      </c>
      <c r="K1490" s="118">
        <v>0</v>
      </c>
      <c r="L1490" s="118">
        <v>0</v>
      </c>
      <c r="M1490" s="118">
        <v>0</v>
      </c>
      <c r="N1490" s="118">
        <v>0</v>
      </c>
      <c r="O1490" s="118">
        <v>0</v>
      </c>
      <c r="P1490" s="118">
        <v>0</v>
      </c>
      <c r="Q1490" s="118">
        <v>0</v>
      </c>
      <c r="R1490" s="118">
        <v>0</v>
      </c>
      <c r="S1490" s="118">
        <v>0</v>
      </c>
      <c r="T1490" s="118">
        <v>0</v>
      </c>
      <c r="U1490" s="118">
        <v>0</v>
      </c>
      <c r="V1490" s="118">
        <v>28.5</v>
      </c>
      <c r="W1490" s="118" t="s">
        <v>187</v>
      </c>
    </row>
    <row r="1491" spans="1:23" ht="13.5" customHeight="1" x14ac:dyDescent="0.25">
      <c r="A1491" s="237">
        <v>0.25</v>
      </c>
      <c r="B1491" s="118">
        <v>9</v>
      </c>
      <c r="C1491" s="118">
        <v>0</v>
      </c>
      <c r="D1491" s="118">
        <v>0</v>
      </c>
      <c r="E1491" s="118">
        <v>1</v>
      </c>
      <c r="F1491" s="118">
        <v>2</v>
      </c>
      <c r="G1491" s="118">
        <v>4</v>
      </c>
      <c r="H1491" s="118">
        <v>2</v>
      </c>
      <c r="I1491" s="118">
        <v>0</v>
      </c>
      <c r="J1491" s="118">
        <v>0</v>
      </c>
      <c r="K1491" s="118">
        <v>0</v>
      </c>
      <c r="L1491" s="118">
        <v>0</v>
      </c>
      <c r="M1491" s="118">
        <v>0</v>
      </c>
      <c r="N1491" s="118">
        <v>0</v>
      </c>
      <c r="O1491" s="118">
        <v>0</v>
      </c>
      <c r="P1491" s="118">
        <v>0</v>
      </c>
      <c r="Q1491" s="118">
        <v>0</v>
      </c>
      <c r="R1491" s="118">
        <v>0</v>
      </c>
      <c r="S1491" s="118">
        <v>0</v>
      </c>
      <c r="T1491" s="118">
        <v>0</v>
      </c>
      <c r="U1491" s="118">
        <v>0</v>
      </c>
      <c r="V1491" s="118">
        <v>26.8</v>
      </c>
      <c r="W1491" s="118" t="s">
        <v>187</v>
      </c>
    </row>
    <row r="1492" spans="1:23" ht="13.5" customHeight="1" x14ac:dyDescent="0.25">
      <c r="A1492" s="237">
        <v>0.26041666666666702</v>
      </c>
      <c r="B1492" s="118">
        <v>12</v>
      </c>
      <c r="C1492" s="118">
        <v>0</v>
      </c>
      <c r="D1492" s="118">
        <v>0</v>
      </c>
      <c r="E1492" s="118">
        <v>0</v>
      </c>
      <c r="F1492" s="118">
        <v>5</v>
      </c>
      <c r="G1492" s="118">
        <v>5</v>
      </c>
      <c r="H1492" s="118">
        <v>2</v>
      </c>
      <c r="I1492" s="118">
        <v>0</v>
      </c>
      <c r="J1492" s="118">
        <v>0</v>
      </c>
      <c r="K1492" s="118">
        <v>0</v>
      </c>
      <c r="L1492" s="118">
        <v>0</v>
      </c>
      <c r="M1492" s="118">
        <v>0</v>
      </c>
      <c r="N1492" s="118">
        <v>0</v>
      </c>
      <c r="O1492" s="118">
        <v>0</v>
      </c>
      <c r="P1492" s="118">
        <v>0</v>
      </c>
      <c r="Q1492" s="118">
        <v>0</v>
      </c>
      <c r="R1492" s="118">
        <v>0</v>
      </c>
      <c r="S1492" s="118">
        <v>0</v>
      </c>
      <c r="T1492" s="118">
        <v>0</v>
      </c>
      <c r="U1492" s="118">
        <v>0</v>
      </c>
      <c r="V1492" s="118">
        <v>26.7</v>
      </c>
      <c r="W1492" s="118">
        <v>31.3</v>
      </c>
    </row>
    <row r="1493" spans="1:23" ht="13.5" customHeight="1" x14ac:dyDescent="0.25">
      <c r="A1493" s="237">
        <v>0.27083333333333298</v>
      </c>
      <c r="B1493" s="118">
        <v>14</v>
      </c>
      <c r="C1493" s="118">
        <v>0</v>
      </c>
      <c r="D1493" s="118">
        <v>0</v>
      </c>
      <c r="E1493" s="118">
        <v>0</v>
      </c>
      <c r="F1493" s="118">
        <v>7</v>
      </c>
      <c r="G1493" s="118">
        <v>6</v>
      </c>
      <c r="H1493" s="118">
        <v>1</v>
      </c>
      <c r="I1493" s="118">
        <v>0</v>
      </c>
      <c r="J1493" s="118">
        <v>0</v>
      </c>
      <c r="K1493" s="118">
        <v>0</v>
      </c>
      <c r="L1493" s="118">
        <v>0</v>
      </c>
      <c r="M1493" s="118">
        <v>0</v>
      </c>
      <c r="N1493" s="118">
        <v>0</v>
      </c>
      <c r="O1493" s="118">
        <v>0</v>
      </c>
      <c r="P1493" s="118">
        <v>0</v>
      </c>
      <c r="Q1493" s="118">
        <v>0</v>
      </c>
      <c r="R1493" s="118">
        <v>0</v>
      </c>
      <c r="S1493" s="118">
        <v>0</v>
      </c>
      <c r="T1493" s="118">
        <v>0</v>
      </c>
      <c r="U1493" s="118">
        <v>0</v>
      </c>
      <c r="V1493" s="118">
        <v>25.5</v>
      </c>
      <c r="W1493" s="118">
        <v>27.9</v>
      </c>
    </row>
    <row r="1494" spans="1:23" ht="13.5" customHeight="1" x14ac:dyDescent="0.25">
      <c r="A1494" s="237">
        <v>0.28125</v>
      </c>
      <c r="B1494" s="118">
        <v>26</v>
      </c>
      <c r="C1494" s="118">
        <v>0</v>
      </c>
      <c r="D1494" s="118">
        <v>1</v>
      </c>
      <c r="E1494" s="118">
        <v>9</v>
      </c>
      <c r="F1494" s="118">
        <v>12</v>
      </c>
      <c r="G1494" s="118">
        <v>4</v>
      </c>
      <c r="H1494" s="118">
        <v>0</v>
      </c>
      <c r="I1494" s="118">
        <v>0</v>
      </c>
      <c r="J1494" s="118">
        <v>0</v>
      </c>
      <c r="K1494" s="118">
        <v>0</v>
      </c>
      <c r="L1494" s="118">
        <v>0</v>
      </c>
      <c r="M1494" s="118">
        <v>0</v>
      </c>
      <c r="N1494" s="118">
        <v>0</v>
      </c>
      <c r="O1494" s="118">
        <v>0</v>
      </c>
      <c r="P1494" s="118">
        <v>0</v>
      </c>
      <c r="Q1494" s="118">
        <v>0</v>
      </c>
      <c r="R1494" s="118">
        <v>0</v>
      </c>
      <c r="S1494" s="118">
        <v>0</v>
      </c>
      <c r="T1494" s="118">
        <v>0</v>
      </c>
      <c r="U1494" s="118">
        <v>0</v>
      </c>
      <c r="V1494" s="118">
        <v>21</v>
      </c>
      <c r="W1494" s="118">
        <v>25.6</v>
      </c>
    </row>
    <row r="1495" spans="1:23" ht="13.5" customHeight="1" x14ac:dyDescent="0.25">
      <c r="A1495" s="237">
        <v>0.29166666666666702</v>
      </c>
      <c r="B1495" s="118">
        <v>28</v>
      </c>
      <c r="C1495" s="118">
        <v>0</v>
      </c>
      <c r="D1495" s="118">
        <v>2</v>
      </c>
      <c r="E1495" s="118">
        <v>5</v>
      </c>
      <c r="F1495" s="118">
        <v>11</v>
      </c>
      <c r="G1495" s="118">
        <v>9</v>
      </c>
      <c r="H1495" s="118">
        <v>1</v>
      </c>
      <c r="I1495" s="118">
        <v>0</v>
      </c>
      <c r="J1495" s="118">
        <v>0</v>
      </c>
      <c r="K1495" s="118">
        <v>0</v>
      </c>
      <c r="L1495" s="118">
        <v>0</v>
      </c>
      <c r="M1495" s="118">
        <v>0</v>
      </c>
      <c r="N1495" s="118">
        <v>0</v>
      </c>
      <c r="O1495" s="118">
        <v>0</v>
      </c>
      <c r="P1495" s="118">
        <v>0</v>
      </c>
      <c r="Q1495" s="118">
        <v>0</v>
      </c>
      <c r="R1495" s="118">
        <v>0</v>
      </c>
      <c r="S1495" s="118">
        <v>0</v>
      </c>
      <c r="T1495" s="118">
        <v>0</v>
      </c>
      <c r="U1495" s="118">
        <v>0</v>
      </c>
      <c r="V1495" s="118">
        <v>22.6</v>
      </c>
      <c r="W1495" s="118">
        <v>27.1</v>
      </c>
    </row>
    <row r="1496" spans="1:23" ht="13.5" customHeight="1" x14ac:dyDescent="0.25">
      <c r="A1496" s="237">
        <v>0.30208333333333298</v>
      </c>
      <c r="B1496" s="118">
        <v>31</v>
      </c>
      <c r="C1496" s="118">
        <v>1</v>
      </c>
      <c r="D1496" s="118">
        <v>2</v>
      </c>
      <c r="E1496" s="118">
        <v>19</v>
      </c>
      <c r="F1496" s="118">
        <v>6</v>
      </c>
      <c r="G1496" s="118">
        <v>3</v>
      </c>
      <c r="H1496" s="118">
        <v>0</v>
      </c>
      <c r="I1496" s="118">
        <v>0</v>
      </c>
      <c r="J1496" s="118">
        <v>0</v>
      </c>
      <c r="K1496" s="118">
        <v>0</v>
      </c>
      <c r="L1496" s="118">
        <v>0</v>
      </c>
      <c r="M1496" s="118">
        <v>0</v>
      </c>
      <c r="N1496" s="118">
        <v>0</v>
      </c>
      <c r="O1496" s="118">
        <v>0</v>
      </c>
      <c r="P1496" s="118">
        <v>0</v>
      </c>
      <c r="Q1496" s="118">
        <v>0</v>
      </c>
      <c r="R1496" s="118">
        <v>0</v>
      </c>
      <c r="S1496" s="118">
        <v>0</v>
      </c>
      <c r="T1496" s="118">
        <v>0</v>
      </c>
      <c r="U1496" s="118">
        <v>0</v>
      </c>
      <c r="V1496" s="118">
        <v>19.100000000000001</v>
      </c>
      <c r="W1496" s="118">
        <v>23.2</v>
      </c>
    </row>
    <row r="1497" spans="1:23" ht="13.5" customHeight="1" x14ac:dyDescent="0.25">
      <c r="A1497" s="237">
        <v>0.3125</v>
      </c>
      <c r="B1497" s="118">
        <v>54</v>
      </c>
      <c r="C1497" s="118">
        <v>0</v>
      </c>
      <c r="D1497" s="118">
        <v>4</v>
      </c>
      <c r="E1497" s="118">
        <v>29</v>
      </c>
      <c r="F1497" s="118">
        <v>18</v>
      </c>
      <c r="G1497" s="118">
        <v>3</v>
      </c>
      <c r="H1497" s="118">
        <v>0</v>
      </c>
      <c r="I1497" s="118">
        <v>0</v>
      </c>
      <c r="J1497" s="118">
        <v>0</v>
      </c>
      <c r="K1497" s="118">
        <v>0</v>
      </c>
      <c r="L1497" s="118">
        <v>0</v>
      </c>
      <c r="M1497" s="118">
        <v>0</v>
      </c>
      <c r="N1497" s="118">
        <v>0</v>
      </c>
      <c r="O1497" s="118">
        <v>0</v>
      </c>
      <c r="P1497" s="118">
        <v>0</v>
      </c>
      <c r="Q1497" s="118">
        <v>0</v>
      </c>
      <c r="R1497" s="118">
        <v>0</v>
      </c>
      <c r="S1497" s="118">
        <v>0</v>
      </c>
      <c r="T1497" s="118">
        <v>0</v>
      </c>
      <c r="U1497" s="118">
        <v>0</v>
      </c>
      <c r="V1497" s="118">
        <v>19</v>
      </c>
      <c r="W1497" s="118">
        <v>22.5</v>
      </c>
    </row>
    <row r="1498" spans="1:23" ht="13.5" customHeight="1" x14ac:dyDescent="0.25">
      <c r="A1498" s="237">
        <v>0.32291666666666702</v>
      </c>
      <c r="B1498" s="118">
        <v>34</v>
      </c>
      <c r="C1498" s="118">
        <v>1</v>
      </c>
      <c r="D1498" s="118">
        <v>1</v>
      </c>
      <c r="E1498" s="118">
        <v>13</v>
      </c>
      <c r="F1498" s="118">
        <v>18</v>
      </c>
      <c r="G1498" s="118">
        <v>1</v>
      </c>
      <c r="H1498" s="118">
        <v>0</v>
      </c>
      <c r="I1498" s="118">
        <v>0</v>
      </c>
      <c r="J1498" s="118">
        <v>0</v>
      </c>
      <c r="K1498" s="118">
        <v>0</v>
      </c>
      <c r="L1498" s="118">
        <v>0</v>
      </c>
      <c r="M1498" s="118">
        <v>0</v>
      </c>
      <c r="N1498" s="118">
        <v>0</v>
      </c>
      <c r="O1498" s="118">
        <v>0</v>
      </c>
      <c r="P1498" s="118">
        <v>0</v>
      </c>
      <c r="Q1498" s="118">
        <v>0</v>
      </c>
      <c r="R1498" s="118">
        <v>0</v>
      </c>
      <c r="S1498" s="118">
        <v>0</v>
      </c>
      <c r="T1498" s="118">
        <v>0</v>
      </c>
      <c r="U1498" s="118">
        <v>0</v>
      </c>
      <c r="V1498" s="118">
        <v>20.5</v>
      </c>
      <c r="W1498" s="118">
        <v>23.6</v>
      </c>
    </row>
    <row r="1499" spans="1:23" ht="13.5" customHeight="1" x14ac:dyDescent="0.25">
      <c r="A1499" s="237">
        <v>0.33333333333333298</v>
      </c>
      <c r="B1499" s="118">
        <v>51</v>
      </c>
      <c r="C1499" s="118">
        <v>0</v>
      </c>
      <c r="D1499" s="118">
        <v>3</v>
      </c>
      <c r="E1499" s="118">
        <v>16</v>
      </c>
      <c r="F1499" s="118">
        <v>31</v>
      </c>
      <c r="G1499" s="118">
        <v>1</v>
      </c>
      <c r="H1499" s="118">
        <v>0</v>
      </c>
      <c r="I1499" s="118">
        <v>0</v>
      </c>
      <c r="J1499" s="118">
        <v>0</v>
      </c>
      <c r="K1499" s="118">
        <v>0</v>
      </c>
      <c r="L1499" s="118">
        <v>0</v>
      </c>
      <c r="M1499" s="118">
        <v>0</v>
      </c>
      <c r="N1499" s="118">
        <v>0</v>
      </c>
      <c r="O1499" s="118">
        <v>0</v>
      </c>
      <c r="P1499" s="118">
        <v>0</v>
      </c>
      <c r="Q1499" s="118">
        <v>0</v>
      </c>
      <c r="R1499" s="118">
        <v>0</v>
      </c>
      <c r="S1499" s="118">
        <v>0</v>
      </c>
      <c r="T1499" s="118">
        <v>0</v>
      </c>
      <c r="U1499" s="118">
        <v>0</v>
      </c>
      <c r="V1499" s="118">
        <v>20.2</v>
      </c>
      <c r="W1499" s="118">
        <v>23.1</v>
      </c>
    </row>
    <row r="1500" spans="1:23" ht="13.5" customHeight="1" x14ac:dyDescent="0.25">
      <c r="A1500" s="237">
        <v>0.34375</v>
      </c>
      <c r="B1500" s="118">
        <v>53</v>
      </c>
      <c r="C1500" s="118">
        <v>0</v>
      </c>
      <c r="D1500" s="118">
        <v>2</v>
      </c>
      <c r="E1500" s="118">
        <v>25</v>
      </c>
      <c r="F1500" s="118">
        <v>26</v>
      </c>
      <c r="G1500" s="118">
        <v>0</v>
      </c>
      <c r="H1500" s="118">
        <v>0</v>
      </c>
      <c r="I1500" s="118">
        <v>0</v>
      </c>
      <c r="J1500" s="118">
        <v>0</v>
      </c>
      <c r="K1500" s="118">
        <v>0</v>
      </c>
      <c r="L1500" s="118">
        <v>0</v>
      </c>
      <c r="M1500" s="118">
        <v>0</v>
      </c>
      <c r="N1500" s="118">
        <v>0</v>
      </c>
      <c r="O1500" s="118">
        <v>0</v>
      </c>
      <c r="P1500" s="118">
        <v>0</v>
      </c>
      <c r="Q1500" s="118">
        <v>0</v>
      </c>
      <c r="R1500" s="118">
        <v>0</v>
      </c>
      <c r="S1500" s="118">
        <v>0</v>
      </c>
      <c r="T1500" s="118">
        <v>0</v>
      </c>
      <c r="U1500" s="118">
        <v>0</v>
      </c>
      <c r="V1500" s="118">
        <v>19.5</v>
      </c>
      <c r="W1500" s="118">
        <v>21.3</v>
      </c>
    </row>
    <row r="1501" spans="1:23" ht="13.5" customHeight="1" x14ac:dyDescent="0.25">
      <c r="A1501" s="237">
        <v>0.35416666666666702</v>
      </c>
      <c r="B1501" s="118">
        <v>58</v>
      </c>
      <c r="C1501" s="118">
        <v>0</v>
      </c>
      <c r="D1501" s="118">
        <v>6</v>
      </c>
      <c r="E1501" s="118">
        <v>45</v>
      </c>
      <c r="F1501" s="118">
        <v>6</v>
      </c>
      <c r="G1501" s="118">
        <v>1</v>
      </c>
      <c r="H1501" s="118">
        <v>0</v>
      </c>
      <c r="I1501" s="118">
        <v>0</v>
      </c>
      <c r="J1501" s="118">
        <v>0</v>
      </c>
      <c r="K1501" s="118">
        <v>0</v>
      </c>
      <c r="L1501" s="118">
        <v>0</v>
      </c>
      <c r="M1501" s="118">
        <v>0</v>
      </c>
      <c r="N1501" s="118">
        <v>0</v>
      </c>
      <c r="O1501" s="118">
        <v>0</v>
      </c>
      <c r="P1501" s="118">
        <v>0</v>
      </c>
      <c r="Q1501" s="118">
        <v>0</v>
      </c>
      <c r="R1501" s="118">
        <v>0</v>
      </c>
      <c r="S1501" s="118">
        <v>0</v>
      </c>
      <c r="T1501" s="118">
        <v>0</v>
      </c>
      <c r="U1501" s="118">
        <v>0</v>
      </c>
      <c r="V1501" s="118">
        <v>18.2</v>
      </c>
      <c r="W1501" s="118">
        <v>19.8</v>
      </c>
    </row>
    <row r="1502" spans="1:23" ht="13.5" customHeight="1" x14ac:dyDescent="0.25">
      <c r="A1502" s="237">
        <v>0.36458333333333298</v>
      </c>
      <c r="B1502" s="118">
        <v>57</v>
      </c>
      <c r="C1502" s="118">
        <v>2</v>
      </c>
      <c r="D1502" s="118">
        <v>13</v>
      </c>
      <c r="E1502" s="118">
        <v>27</v>
      </c>
      <c r="F1502" s="118">
        <v>13</v>
      </c>
      <c r="G1502" s="118">
        <v>2</v>
      </c>
      <c r="H1502" s="118">
        <v>0</v>
      </c>
      <c r="I1502" s="118">
        <v>0</v>
      </c>
      <c r="J1502" s="118">
        <v>0</v>
      </c>
      <c r="K1502" s="118">
        <v>0</v>
      </c>
      <c r="L1502" s="118">
        <v>0</v>
      </c>
      <c r="M1502" s="118">
        <v>0</v>
      </c>
      <c r="N1502" s="118">
        <v>0</v>
      </c>
      <c r="O1502" s="118">
        <v>0</v>
      </c>
      <c r="P1502" s="118">
        <v>0</v>
      </c>
      <c r="Q1502" s="118">
        <v>0</v>
      </c>
      <c r="R1502" s="118">
        <v>0</v>
      </c>
      <c r="S1502" s="118">
        <v>0</v>
      </c>
      <c r="T1502" s="118">
        <v>0</v>
      </c>
      <c r="U1502" s="118">
        <v>0</v>
      </c>
      <c r="V1502" s="118">
        <v>17.5</v>
      </c>
      <c r="W1502" s="118">
        <v>21.2</v>
      </c>
    </row>
    <row r="1503" spans="1:23" ht="13.5" customHeight="1" x14ac:dyDescent="0.25">
      <c r="A1503" s="237">
        <v>0.375</v>
      </c>
      <c r="B1503" s="118">
        <v>46</v>
      </c>
      <c r="C1503" s="118">
        <v>0</v>
      </c>
      <c r="D1503" s="118">
        <v>2</v>
      </c>
      <c r="E1503" s="118">
        <v>25</v>
      </c>
      <c r="F1503" s="118">
        <v>16</v>
      </c>
      <c r="G1503" s="118">
        <v>2</v>
      </c>
      <c r="H1503" s="118">
        <v>1</v>
      </c>
      <c r="I1503" s="118">
        <v>0</v>
      </c>
      <c r="J1503" s="118">
        <v>0</v>
      </c>
      <c r="K1503" s="118">
        <v>0</v>
      </c>
      <c r="L1503" s="118">
        <v>0</v>
      </c>
      <c r="M1503" s="118">
        <v>0</v>
      </c>
      <c r="N1503" s="118">
        <v>0</v>
      </c>
      <c r="O1503" s="118">
        <v>0</v>
      </c>
      <c r="P1503" s="118">
        <v>0</v>
      </c>
      <c r="Q1503" s="118">
        <v>0</v>
      </c>
      <c r="R1503" s="118">
        <v>0</v>
      </c>
      <c r="S1503" s="118">
        <v>0</v>
      </c>
      <c r="T1503" s="118">
        <v>0</v>
      </c>
      <c r="U1503" s="118">
        <v>0</v>
      </c>
      <c r="V1503" s="118">
        <v>20</v>
      </c>
      <c r="W1503" s="118">
        <v>22.9</v>
      </c>
    </row>
    <row r="1504" spans="1:23" ht="13.5" customHeight="1" x14ac:dyDescent="0.25">
      <c r="A1504" s="237">
        <v>0.38541666666666702</v>
      </c>
      <c r="B1504" s="118">
        <v>43</v>
      </c>
      <c r="C1504" s="118">
        <v>0</v>
      </c>
      <c r="D1504" s="118">
        <v>8</v>
      </c>
      <c r="E1504" s="118">
        <v>13</v>
      </c>
      <c r="F1504" s="118">
        <v>15</v>
      </c>
      <c r="G1504" s="118">
        <v>6</v>
      </c>
      <c r="H1504" s="118">
        <v>1</v>
      </c>
      <c r="I1504" s="118">
        <v>0</v>
      </c>
      <c r="J1504" s="118">
        <v>0</v>
      </c>
      <c r="K1504" s="118">
        <v>0</v>
      </c>
      <c r="L1504" s="118">
        <v>0</v>
      </c>
      <c r="M1504" s="118">
        <v>0</v>
      </c>
      <c r="N1504" s="118">
        <v>0</v>
      </c>
      <c r="O1504" s="118">
        <v>0</v>
      </c>
      <c r="P1504" s="118">
        <v>0</v>
      </c>
      <c r="Q1504" s="118">
        <v>0</v>
      </c>
      <c r="R1504" s="118">
        <v>0</v>
      </c>
      <c r="S1504" s="118">
        <v>0</v>
      </c>
      <c r="T1504" s="118">
        <v>0</v>
      </c>
      <c r="U1504" s="118">
        <v>0</v>
      </c>
      <c r="V1504" s="118">
        <v>19.899999999999999</v>
      </c>
      <c r="W1504" s="118">
        <v>25.1</v>
      </c>
    </row>
    <row r="1505" spans="1:23" ht="13.5" customHeight="1" x14ac:dyDescent="0.25">
      <c r="A1505" s="237">
        <v>0.39583333333333298</v>
      </c>
      <c r="B1505" s="118">
        <v>42</v>
      </c>
      <c r="C1505" s="118">
        <v>3</v>
      </c>
      <c r="D1505" s="118">
        <v>2</v>
      </c>
      <c r="E1505" s="118">
        <v>17</v>
      </c>
      <c r="F1505" s="118">
        <v>20</v>
      </c>
      <c r="G1505" s="118">
        <v>0</v>
      </c>
      <c r="H1505" s="118">
        <v>0</v>
      </c>
      <c r="I1505" s="118">
        <v>0</v>
      </c>
      <c r="J1505" s="118">
        <v>0</v>
      </c>
      <c r="K1505" s="118">
        <v>0</v>
      </c>
      <c r="L1505" s="118">
        <v>0</v>
      </c>
      <c r="M1505" s="118">
        <v>0</v>
      </c>
      <c r="N1505" s="118">
        <v>0</v>
      </c>
      <c r="O1505" s="118">
        <v>0</v>
      </c>
      <c r="P1505" s="118">
        <v>0</v>
      </c>
      <c r="Q1505" s="118">
        <v>0</v>
      </c>
      <c r="R1505" s="118">
        <v>0</v>
      </c>
      <c r="S1505" s="118">
        <v>0</v>
      </c>
      <c r="T1505" s="118">
        <v>0</v>
      </c>
      <c r="U1505" s="118">
        <v>0</v>
      </c>
      <c r="V1505" s="118">
        <v>19.100000000000001</v>
      </c>
      <c r="W1505" s="118">
        <v>22.2</v>
      </c>
    </row>
    <row r="1506" spans="1:23" ht="13.5" customHeight="1" x14ac:dyDescent="0.25">
      <c r="A1506" s="237">
        <v>0.40625</v>
      </c>
      <c r="B1506" s="118">
        <v>40</v>
      </c>
      <c r="C1506" s="118">
        <v>0</v>
      </c>
      <c r="D1506" s="118">
        <v>4</v>
      </c>
      <c r="E1506" s="118">
        <v>20</v>
      </c>
      <c r="F1506" s="118">
        <v>12</v>
      </c>
      <c r="G1506" s="118">
        <v>4</v>
      </c>
      <c r="H1506" s="118">
        <v>0</v>
      </c>
      <c r="I1506" s="118">
        <v>0</v>
      </c>
      <c r="J1506" s="118">
        <v>0</v>
      </c>
      <c r="K1506" s="118">
        <v>0</v>
      </c>
      <c r="L1506" s="118">
        <v>0</v>
      </c>
      <c r="M1506" s="118">
        <v>0</v>
      </c>
      <c r="N1506" s="118">
        <v>0</v>
      </c>
      <c r="O1506" s="118">
        <v>0</v>
      </c>
      <c r="P1506" s="118">
        <v>0</v>
      </c>
      <c r="Q1506" s="118">
        <v>0</v>
      </c>
      <c r="R1506" s="118">
        <v>0</v>
      </c>
      <c r="S1506" s="118">
        <v>0</v>
      </c>
      <c r="T1506" s="118">
        <v>0</v>
      </c>
      <c r="U1506" s="118">
        <v>0</v>
      </c>
      <c r="V1506" s="118">
        <v>19.5</v>
      </c>
      <c r="W1506" s="118">
        <v>24.3</v>
      </c>
    </row>
    <row r="1507" spans="1:23" ht="13.5" customHeight="1" x14ac:dyDescent="0.25">
      <c r="A1507" s="237">
        <v>0.41666666666666702</v>
      </c>
      <c r="B1507" s="118">
        <v>51</v>
      </c>
      <c r="C1507" s="118">
        <v>0</v>
      </c>
      <c r="D1507" s="118">
        <v>7</v>
      </c>
      <c r="E1507" s="118">
        <v>20</v>
      </c>
      <c r="F1507" s="118">
        <v>20</v>
      </c>
      <c r="G1507" s="118">
        <v>4</v>
      </c>
      <c r="H1507" s="118">
        <v>0</v>
      </c>
      <c r="I1507" s="118">
        <v>0</v>
      </c>
      <c r="J1507" s="118">
        <v>0</v>
      </c>
      <c r="K1507" s="118">
        <v>0</v>
      </c>
      <c r="L1507" s="118">
        <v>0</v>
      </c>
      <c r="M1507" s="118">
        <v>0</v>
      </c>
      <c r="N1507" s="118">
        <v>0</v>
      </c>
      <c r="O1507" s="118">
        <v>0</v>
      </c>
      <c r="P1507" s="118">
        <v>0</v>
      </c>
      <c r="Q1507" s="118">
        <v>0</v>
      </c>
      <c r="R1507" s="118">
        <v>0</v>
      </c>
      <c r="S1507" s="118">
        <v>0</v>
      </c>
      <c r="T1507" s="118">
        <v>0</v>
      </c>
      <c r="U1507" s="118">
        <v>0</v>
      </c>
      <c r="V1507" s="118">
        <v>19.8</v>
      </c>
      <c r="W1507" s="118">
        <v>23.9</v>
      </c>
    </row>
    <row r="1508" spans="1:23" ht="13.5" customHeight="1" x14ac:dyDescent="0.25">
      <c r="A1508" s="237">
        <v>0.42708333333333298</v>
      </c>
      <c r="B1508" s="118">
        <v>61</v>
      </c>
      <c r="C1508" s="118">
        <v>0</v>
      </c>
      <c r="D1508" s="118">
        <v>2</v>
      </c>
      <c r="E1508" s="118">
        <v>11</v>
      </c>
      <c r="F1508" s="118">
        <v>38</v>
      </c>
      <c r="G1508" s="118">
        <v>10</v>
      </c>
      <c r="H1508" s="118">
        <v>0</v>
      </c>
      <c r="I1508" s="118">
        <v>0</v>
      </c>
      <c r="J1508" s="118">
        <v>0</v>
      </c>
      <c r="K1508" s="118">
        <v>0</v>
      </c>
      <c r="L1508" s="118">
        <v>0</v>
      </c>
      <c r="M1508" s="118">
        <v>0</v>
      </c>
      <c r="N1508" s="118">
        <v>0</v>
      </c>
      <c r="O1508" s="118">
        <v>0</v>
      </c>
      <c r="P1508" s="118">
        <v>0</v>
      </c>
      <c r="Q1508" s="118">
        <v>0</v>
      </c>
      <c r="R1508" s="118">
        <v>0</v>
      </c>
      <c r="S1508" s="118">
        <v>0</v>
      </c>
      <c r="T1508" s="118">
        <v>0</v>
      </c>
      <c r="U1508" s="118">
        <v>0</v>
      </c>
      <c r="V1508" s="118">
        <v>22.2</v>
      </c>
      <c r="W1508" s="118">
        <v>25.1</v>
      </c>
    </row>
    <row r="1509" spans="1:23" ht="13.5" customHeight="1" x14ac:dyDescent="0.25">
      <c r="A1509" s="237">
        <v>0.4375</v>
      </c>
      <c r="B1509" s="118">
        <v>35</v>
      </c>
      <c r="C1509" s="118">
        <v>0</v>
      </c>
      <c r="D1509" s="118">
        <v>1</v>
      </c>
      <c r="E1509" s="118">
        <v>19</v>
      </c>
      <c r="F1509" s="118">
        <v>10</v>
      </c>
      <c r="G1509" s="118">
        <v>5</v>
      </c>
      <c r="H1509" s="118">
        <v>0</v>
      </c>
      <c r="I1509" s="118">
        <v>0</v>
      </c>
      <c r="J1509" s="118">
        <v>0</v>
      </c>
      <c r="K1509" s="118">
        <v>0</v>
      </c>
      <c r="L1509" s="118">
        <v>0</v>
      </c>
      <c r="M1509" s="118">
        <v>0</v>
      </c>
      <c r="N1509" s="118">
        <v>0</v>
      </c>
      <c r="O1509" s="118">
        <v>0</v>
      </c>
      <c r="P1509" s="118">
        <v>0</v>
      </c>
      <c r="Q1509" s="118">
        <v>0</v>
      </c>
      <c r="R1509" s="118">
        <v>0</v>
      </c>
      <c r="S1509" s="118">
        <v>0</v>
      </c>
      <c r="T1509" s="118">
        <v>0</v>
      </c>
      <c r="U1509" s="118">
        <v>0</v>
      </c>
      <c r="V1509" s="118">
        <v>20.2</v>
      </c>
      <c r="W1509" s="118">
        <v>25.1</v>
      </c>
    </row>
    <row r="1510" spans="1:23" ht="13.5" customHeight="1" x14ac:dyDescent="0.25">
      <c r="A1510" s="237">
        <v>0.44791666666666702</v>
      </c>
      <c r="B1510" s="118">
        <v>31</v>
      </c>
      <c r="C1510" s="118">
        <v>0</v>
      </c>
      <c r="D1510" s="118">
        <v>3</v>
      </c>
      <c r="E1510" s="118">
        <v>12</v>
      </c>
      <c r="F1510" s="118">
        <v>13</v>
      </c>
      <c r="G1510" s="118">
        <v>3</v>
      </c>
      <c r="H1510" s="118">
        <v>0</v>
      </c>
      <c r="I1510" s="118">
        <v>0</v>
      </c>
      <c r="J1510" s="118">
        <v>0</v>
      </c>
      <c r="K1510" s="118">
        <v>0</v>
      </c>
      <c r="L1510" s="118">
        <v>0</v>
      </c>
      <c r="M1510" s="118">
        <v>0</v>
      </c>
      <c r="N1510" s="118">
        <v>0</v>
      </c>
      <c r="O1510" s="118">
        <v>0</v>
      </c>
      <c r="P1510" s="118">
        <v>0</v>
      </c>
      <c r="Q1510" s="118">
        <v>0</v>
      </c>
      <c r="R1510" s="118">
        <v>0</v>
      </c>
      <c r="S1510" s="118">
        <v>0</v>
      </c>
      <c r="T1510" s="118">
        <v>0</v>
      </c>
      <c r="U1510" s="118">
        <v>0</v>
      </c>
      <c r="V1510" s="118">
        <v>20.399999999999999</v>
      </c>
      <c r="W1510" s="118">
        <v>24.2</v>
      </c>
    </row>
    <row r="1511" spans="1:23" ht="13.5" customHeight="1" x14ac:dyDescent="0.25">
      <c r="A1511" s="237">
        <v>0.45833333333333298</v>
      </c>
      <c r="B1511" s="118">
        <v>40</v>
      </c>
      <c r="C1511" s="118">
        <v>0</v>
      </c>
      <c r="D1511" s="118">
        <v>2</v>
      </c>
      <c r="E1511" s="118">
        <v>14</v>
      </c>
      <c r="F1511" s="118">
        <v>20</v>
      </c>
      <c r="G1511" s="118">
        <v>4</v>
      </c>
      <c r="H1511" s="118">
        <v>0</v>
      </c>
      <c r="I1511" s="118">
        <v>0</v>
      </c>
      <c r="J1511" s="118">
        <v>0</v>
      </c>
      <c r="K1511" s="118">
        <v>0</v>
      </c>
      <c r="L1511" s="118">
        <v>0</v>
      </c>
      <c r="M1511" s="118">
        <v>0</v>
      </c>
      <c r="N1511" s="118">
        <v>0</v>
      </c>
      <c r="O1511" s="118">
        <v>0</v>
      </c>
      <c r="P1511" s="118">
        <v>0</v>
      </c>
      <c r="Q1511" s="118">
        <v>0</v>
      </c>
      <c r="R1511" s="118">
        <v>0</v>
      </c>
      <c r="S1511" s="118">
        <v>0</v>
      </c>
      <c r="T1511" s="118">
        <v>0</v>
      </c>
      <c r="U1511" s="118">
        <v>0</v>
      </c>
      <c r="V1511" s="118">
        <v>20.9</v>
      </c>
      <c r="W1511" s="118">
        <v>24.5</v>
      </c>
    </row>
    <row r="1512" spans="1:23" ht="13.5" customHeight="1" x14ac:dyDescent="0.25">
      <c r="A1512" s="237">
        <v>0.46875</v>
      </c>
      <c r="B1512" s="118">
        <v>45</v>
      </c>
      <c r="C1512" s="118">
        <v>0</v>
      </c>
      <c r="D1512" s="118">
        <v>3</v>
      </c>
      <c r="E1512" s="118">
        <v>14</v>
      </c>
      <c r="F1512" s="118">
        <v>21</v>
      </c>
      <c r="G1512" s="118">
        <v>6</v>
      </c>
      <c r="H1512" s="118">
        <v>1</v>
      </c>
      <c r="I1512" s="118">
        <v>0</v>
      </c>
      <c r="J1512" s="118">
        <v>0</v>
      </c>
      <c r="K1512" s="118">
        <v>0</v>
      </c>
      <c r="L1512" s="118">
        <v>0</v>
      </c>
      <c r="M1512" s="118">
        <v>0</v>
      </c>
      <c r="N1512" s="118">
        <v>0</v>
      </c>
      <c r="O1512" s="118">
        <v>0</v>
      </c>
      <c r="P1512" s="118">
        <v>0</v>
      </c>
      <c r="Q1512" s="118">
        <v>0</v>
      </c>
      <c r="R1512" s="118">
        <v>0</v>
      </c>
      <c r="S1512" s="118">
        <v>0</v>
      </c>
      <c r="T1512" s="118">
        <v>0</v>
      </c>
      <c r="U1512" s="118">
        <v>0</v>
      </c>
      <c r="V1512" s="118">
        <v>21</v>
      </c>
      <c r="W1512" s="118">
        <v>25.7</v>
      </c>
    </row>
    <row r="1513" spans="1:23" ht="13.5" customHeight="1" x14ac:dyDescent="0.25">
      <c r="A1513" s="237">
        <v>0.47916666666666702</v>
      </c>
      <c r="B1513" s="118">
        <v>38</v>
      </c>
      <c r="C1513" s="118">
        <v>0</v>
      </c>
      <c r="D1513" s="118">
        <v>0</v>
      </c>
      <c r="E1513" s="118">
        <v>8</v>
      </c>
      <c r="F1513" s="118">
        <v>26</v>
      </c>
      <c r="G1513" s="118">
        <v>3</v>
      </c>
      <c r="H1513" s="118">
        <v>1</v>
      </c>
      <c r="I1513" s="118">
        <v>0</v>
      </c>
      <c r="J1513" s="118">
        <v>0</v>
      </c>
      <c r="K1513" s="118">
        <v>0</v>
      </c>
      <c r="L1513" s="118">
        <v>0</v>
      </c>
      <c r="M1513" s="118">
        <v>0</v>
      </c>
      <c r="N1513" s="118">
        <v>0</v>
      </c>
      <c r="O1513" s="118">
        <v>0</v>
      </c>
      <c r="P1513" s="118">
        <v>0</v>
      </c>
      <c r="Q1513" s="118">
        <v>0</v>
      </c>
      <c r="R1513" s="118">
        <v>0</v>
      </c>
      <c r="S1513" s="118">
        <v>0</v>
      </c>
      <c r="T1513" s="118">
        <v>0</v>
      </c>
      <c r="U1513" s="118">
        <v>0</v>
      </c>
      <c r="V1513" s="118">
        <v>21.5</v>
      </c>
      <c r="W1513" s="118">
        <v>24.4</v>
      </c>
    </row>
    <row r="1514" spans="1:23" ht="13.5" customHeight="1" x14ac:dyDescent="0.25">
      <c r="A1514" s="237">
        <v>0.48958333333333298</v>
      </c>
      <c r="B1514" s="118">
        <v>28</v>
      </c>
      <c r="C1514" s="118">
        <v>1</v>
      </c>
      <c r="D1514" s="118">
        <v>11</v>
      </c>
      <c r="E1514" s="118">
        <v>7</v>
      </c>
      <c r="F1514" s="118">
        <v>6</v>
      </c>
      <c r="G1514" s="118">
        <v>2</v>
      </c>
      <c r="H1514" s="118">
        <v>1</v>
      </c>
      <c r="I1514" s="118">
        <v>0</v>
      </c>
      <c r="J1514" s="118">
        <v>0</v>
      </c>
      <c r="K1514" s="118">
        <v>0</v>
      </c>
      <c r="L1514" s="118">
        <v>0</v>
      </c>
      <c r="M1514" s="118">
        <v>0</v>
      </c>
      <c r="N1514" s="118">
        <v>0</v>
      </c>
      <c r="O1514" s="118">
        <v>0</v>
      </c>
      <c r="P1514" s="118">
        <v>0</v>
      </c>
      <c r="Q1514" s="118">
        <v>0</v>
      </c>
      <c r="R1514" s="118">
        <v>0</v>
      </c>
      <c r="S1514" s="118">
        <v>0</v>
      </c>
      <c r="T1514" s="118">
        <v>0</v>
      </c>
      <c r="U1514" s="118">
        <v>0</v>
      </c>
      <c r="V1514" s="118">
        <v>17.100000000000001</v>
      </c>
      <c r="W1514" s="118">
        <v>21.8</v>
      </c>
    </row>
    <row r="1515" spans="1:23" ht="13.5" customHeight="1" x14ac:dyDescent="0.25">
      <c r="A1515" s="237">
        <v>0.5</v>
      </c>
      <c r="B1515" s="118">
        <v>45</v>
      </c>
      <c r="C1515" s="118">
        <v>0</v>
      </c>
      <c r="D1515" s="118">
        <v>8</v>
      </c>
      <c r="E1515" s="118">
        <v>13</v>
      </c>
      <c r="F1515" s="118">
        <v>21</v>
      </c>
      <c r="G1515" s="118">
        <v>3</v>
      </c>
      <c r="H1515" s="118">
        <v>0</v>
      </c>
      <c r="I1515" s="118">
        <v>0</v>
      </c>
      <c r="J1515" s="118">
        <v>0</v>
      </c>
      <c r="K1515" s="118">
        <v>0</v>
      </c>
      <c r="L1515" s="118">
        <v>0</v>
      </c>
      <c r="M1515" s="118">
        <v>0</v>
      </c>
      <c r="N1515" s="118">
        <v>0</v>
      </c>
      <c r="O1515" s="118">
        <v>0</v>
      </c>
      <c r="P1515" s="118">
        <v>0</v>
      </c>
      <c r="Q1515" s="118">
        <v>0</v>
      </c>
      <c r="R1515" s="118">
        <v>0</v>
      </c>
      <c r="S1515" s="118">
        <v>0</v>
      </c>
      <c r="T1515" s="118">
        <v>0</v>
      </c>
      <c r="U1515" s="118">
        <v>0</v>
      </c>
      <c r="V1515" s="118">
        <v>19.5</v>
      </c>
      <c r="W1515" s="118">
        <v>23.6</v>
      </c>
    </row>
    <row r="1516" spans="1:23" ht="13.5" customHeight="1" x14ac:dyDescent="0.25">
      <c r="A1516" s="237">
        <v>0.51041666666666696</v>
      </c>
      <c r="B1516" s="118">
        <v>33</v>
      </c>
      <c r="C1516" s="118">
        <v>0</v>
      </c>
      <c r="D1516" s="118">
        <v>2</v>
      </c>
      <c r="E1516" s="118">
        <v>16</v>
      </c>
      <c r="F1516" s="118">
        <v>9</v>
      </c>
      <c r="G1516" s="118">
        <v>6</v>
      </c>
      <c r="H1516" s="118">
        <v>0</v>
      </c>
      <c r="I1516" s="118">
        <v>0</v>
      </c>
      <c r="J1516" s="118">
        <v>0</v>
      </c>
      <c r="K1516" s="118">
        <v>0</v>
      </c>
      <c r="L1516" s="118">
        <v>0</v>
      </c>
      <c r="M1516" s="118">
        <v>0</v>
      </c>
      <c r="N1516" s="118">
        <v>0</v>
      </c>
      <c r="O1516" s="118">
        <v>0</v>
      </c>
      <c r="P1516" s="118">
        <v>0</v>
      </c>
      <c r="Q1516" s="118">
        <v>0</v>
      </c>
      <c r="R1516" s="118">
        <v>0</v>
      </c>
      <c r="S1516" s="118">
        <v>0</v>
      </c>
      <c r="T1516" s="118">
        <v>0</v>
      </c>
      <c r="U1516" s="118">
        <v>0</v>
      </c>
      <c r="V1516" s="118">
        <v>20.5</v>
      </c>
      <c r="W1516" s="118">
        <v>25.3</v>
      </c>
    </row>
    <row r="1517" spans="1:23" ht="13.5" customHeight="1" x14ac:dyDescent="0.25">
      <c r="A1517" s="237">
        <v>0.52083333333333304</v>
      </c>
      <c r="B1517" s="118">
        <v>29</v>
      </c>
      <c r="C1517" s="118">
        <v>0</v>
      </c>
      <c r="D1517" s="118">
        <v>5</v>
      </c>
      <c r="E1517" s="118">
        <v>15</v>
      </c>
      <c r="F1517" s="118">
        <v>7</v>
      </c>
      <c r="G1517" s="118">
        <v>1</v>
      </c>
      <c r="H1517" s="118">
        <v>1</v>
      </c>
      <c r="I1517" s="118">
        <v>0</v>
      </c>
      <c r="J1517" s="118">
        <v>0</v>
      </c>
      <c r="K1517" s="118">
        <v>0</v>
      </c>
      <c r="L1517" s="118">
        <v>0</v>
      </c>
      <c r="M1517" s="118">
        <v>0</v>
      </c>
      <c r="N1517" s="118">
        <v>0</v>
      </c>
      <c r="O1517" s="118">
        <v>0</v>
      </c>
      <c r="P1517" s="118">
        <v>0</v>
      </c>
      <c r="Q1517" s="118">
        <v>0</v>
      </c>
      <c r="R1517" s="118">
        <v>0</v>
      </c>
      <c r="S1517" s="118">
        <v>0</v>
      </c>
      <c r="T1517" s="118">
        <v>0</v>
      </c>
      <c r="U1517" s="118">
        <v>0</v>
      </c>
      <c r="V1517" s="118">
        <v>18.7</v>
      </c>
      <c r="W1517" s="118">
        <v>23</v>
      </c>
    </row>
    <row r="1518" spans="1:23" ht="13.5" customHeight="1" x14ac:dyDescent="0.25">
      <c r="A1518" s="237">
        <v>0.53125</v>
      </c>
      <c r="B1518" s="118">
        <v>47</v>
      </c>
      <c r="C1518" s="118">
        <v>1</v>
      </c>
      <c r="D1518" s="118">
        <v>4</v>
      </c>
      <c r="E1518" s="118">
        <v>15</v>
      </c>
      <c r="F1518" s="118">
        <v>24</v>
      </c>
      <c r="G1518" s="118">
        <v>3</v>
      </c>
      <c r="H1518" s="118">
        <v>0</v>
      </c>
      <c r="I1518" s="118">
        <v>0</v>
      </c>
      <c r="J1518" s="118">
        <v>0</v>
      </c>
      <c r="K1518" s="118">
        <v>0</v>
      </c>
      <c r="L1518" s="118">
        <v>0</v>
      </c>
      <c r="M1518" s="118">
        <v>0</v>
      </c>
      <c r="N1518" s="118">
        <v>0</v>
      </c>
      <c r="O1518" s="118">
        <v>0</v>
      </c>
      <c r="P1518" s="118">
        <v>0</v>
      </c>
      <c r="Q1518" s="118">
        <v>0</v>
      </c>
      <c r="R1518" s="118">
        <v>0</v>
      </c>
      <c r="S1518" s="118">
        <v>0</v>
      </c>
      <c r="T1518" s="118">
        <v>0</v>
      </c>
      <c r="U1518" s="118">
        <v>0</v>
      </c>
      <c r="V1518" s="118">
        <v>19.899999999999999</v>
      </c>
      <c r="W1518" s="118">
        <v>24.6</v>
      </c>
    </row>
    <row r="1519" spans="1:23" ht="13.5" customHeight="1" x14ac:dyDescent="0.25">
      <c r="A1519" s="237">
        <v>0.54166666666666696</v>
      </c>
      <c r="B1519" s="118">
        <v>51</v>
      </c>
      <c r="C1519" s="118">
        <v>1</v>
      </c>
      <c r="D1519" s="118">
        <v>7</v>
      </c>
      <c r="E1519" s="118">
        <v>18</v>
      </c>
      <c r="F1519" s="118">
        <v>23</v>
      </c>
      <c r="G1519" s="118">
        <v>2</v>
      </c>
      <c r="H1519" s="118">
        <v>0</v>
      </c>
      <c r="I1519" s="118">
        <v>0</v>
      </c>
      <c r="J1519" s="118">
        <v>0</v>
      </c>
      <c r="K1519" s="118">
        <v>0</v>
      </c>
      <c r="L1519" s="118">
        <v>0</v>
      </c>
      <c r="M1519" s="118">
        <v>0</v>
      </c>
      <c r="N1519" s="118">
        <v>0</v>
      </c>
      <c r="O1519" s="118">
        <v>0</v>
      </c>
      <c r="P1519" s="118">
        <v>0</v>
      </c>
      <c r="Q1519" s="118">
        <v>0</v>
      </c>
      <c r="R1519" s="118">
        <v>0</v>
      </c>
      <c r="S1519" s="118">
        <v>0</v>
      </c>
      <c r="T1519" s="118">
        <v>0</v>
      </c>
      <c r="U1519" s="118">
        <v>0</v>
      </c>
      <c r="V1519" s="118">
        <v>19.399999999999999</v>
      </c>
      <c r="W1519" s="118">
        <v>23.5</v>
      </c>
    </row>
    <row r="1520" spans="1:23" ht="13.5" customHeight="1" x14ac:dyDescent="0.25">
      <c r="A1520" s="237">
        <v>0.55208333333333304</v>
      </c>
      <c r="B1520" s="118">
        <v>60</v>
      </c>
      <c r="C1520" s="118">
        <v>0</v>
      </c>
      <c r="D1520" s="118">
        <v>6</v>
      </c>
      <c r="E1520" s="118">
        <v>15</v>
      </c>
      <c r="F1520" s="118">
        <v>22</v>
      </c>
      <c r="G1520" s="118">
        <v>15</v>
      </c>
      <c r="H1520" s="118">
        <v>2</v>
      </c>
      <c r="I1520" s="118">
        <v>0</v>
      </c>
      <c r="J1520" s="118">
        <v>0</v>
      </c>
      <c r="K1520" s="118">
        <v>0</v>
      </c>
      <c r="L1520" s="118">
        <v>0</v>
      </c>
      <c r="M1520" s="118">
        <v>0</v>
      </c>
      <c r="N1520" s="118">
        <v>0</v>
      </c>
      <c r="O1520" s="118">
        <v>0</v>
      </c>
      <c r="P1520" s="118">
        <v>0</v>
      </c>
      <c r="Q1520" s="118">
        <v>0</v>
      </c>
      <c r="R1520" s="118">
        <v>0</v>
      </c>
      <c r="S1520" s="118">
        <v>0</v>
      </c>
      <c r="T1520" s="118">
        <v>0</v>
      </c>
      <c r="U1520" s="118">
        <v>0</v>
      </c>
      <c r="V1520" s="118">
        <v>22</v>
      </c>
      <c r="W1520" s="118">
        <v>27.2</v>
      </c>
    </row>
    <row r="1521" spans="1:23" ht="13.5" customHeight="1" x14ac:dyDescent="0.25">
      <c r="A1521" s="237">
        <v>0.5625</v>
      </c>
      <c r="B1521" s="118">
        <v>42</v>
      </c>
      <c r="C1521" s="118">
        <v>0</v>
      </c>
      <c r="D1521" s="118">
        <v>6</v>
      </c>
      <c r="E1521" s="118">
        <v>23</v>
      </c>
      <c r="F1521" s="118">
        <v>9</v>
      </c>
      <c r="G1521" s="118">
        <v>2</v>
      </c>
      <c r="H1521" s="118">
        <v>2</v>
      </c>
      <c r="I1521" s="118">
        <v>0</v>
      </c>
      <c r="J1521" s="118">
        <v>0</v>
      </c>
      <c r="K1521" s="118">
        <v>0</v>
      </c>
      <c r="L1521" s="118">
        <v>0</v>
      </c>
      <c r="M1521" s="118">
        <v>0</v>
      </c>
      <c r="N1521" s="118">
        <v>0</v>
      </c>
      <c r="O1521" s="118">
        <v>0</v>
      </c>
      <c r="P1521" s="118">
        <v>0</v>
      </c>
      <c r="Q1521" s="118">
        <v>0</v>
      </c>
      <c r="R1521" s="118">
        <v>0</v>
      </c>
      <c r="S1521" s="118">
        <v>0</v>
      </c>
      <c r="T1521" s="118">
        <v>0</v>
      </c>
      <c r="U1521" s="118">
        <v>0</v>
      </c>
      <c r="V1521" s="118">
        <v>19.600000000000001</v>
      </c>
      <c r="W1521" s="118">
        <v>23.9</v>
      </c>
    </row>
    <row r="1522" spans="1:23" ht="13.5" customHeight="1" x14ac:dyDescent="0.25">
      <c r="A1522" s="237">
        <v>0.57291666666666696</v>
      </c>
      <c r="B1522" s="118">
        <v>41</v>
      </c>
      <c r="C1522" s="118">
        <v>2</v>
      </c>
      <c r="D1522" s="118">
        <v>1</v>
      </c>
      <c r="E1522" s="118">
        <v>13</v>
      </c>
      <c r="F1522" s="118">
        <v>20</v>
      </c>
      <c r="G1522" s="118">
        <v>5</v>
      </c>
      <c r="H1522" s="118">
        <v>0</v>
      </c>
      <c r="I1522" s="118">
        <v>0</v>
      </c>
      <c r="J1522" s="118">
        <v>0</v>
      </c>
      <c r="K1522" s="118">
        <v>0</v>
      </c>
      <c r="L1522" s="118">
        <v>0</v>
      </c>
      <c r="M1522" s="118">
        <v>0</v>
      </c>
      <c r="N1522" s="118">
        <v>0</v>
      </c>
      <c r="O1522" s="118">
        <v>0</v>
      </c>
      <c r="P1522" s="118">
        <v>0</v>
      </c>
      <c r="Q1522" s="118">
        <v>0</v>
      </c>
      <c r="R1522" s="118">
        <v>0</v>
      </c>
      <c r="S1522" s="118">
        <v>0</v>
      </c>
      <c r="T1522" s="118">
        <v>0</v>
      </c>
      <c r="U1522" s="118">
        <v>0</v>
      </c>
      <c r="V1522" s="118">
        <v>20.5</v>
      </c>
      <c r="W1522" s="118">
        <v>24.4</v>
      </c>
    </row>
    <row r="1523" spans="1:23" ht="13.5" customHeight="1" x14ac:dyDescent="0.25">
      <c r="A1523" s="237">
        <v>0.58333333333333304</v>
      </c>
      <c r="B1523" s="118">
        <v>32</v>
      </c>
      <c r="C1523" s="118">
        <v>0</v>
      </c>
      <c r="D1523" s="118">
        <v>1</v>
      </c>
      <c r="E1523" s="118">
        <v>3</v>
      </c>
      <c r="F1523" s="118">
        <v>22</v>
      </c>
      <c r="G1523" s="118">
        <v>5</v>
      </c>
      <c r="H1523" s="118">
        <v>1</v>
      </c>
      <c r="I1523" s="118">
        <v>0</v>
      </c>
      <c r="J1523" s="118">
        <v>0</v>
      </c>
      <c r="K1523" s="118">
        <v>0</v>
      </c>
      <c r="L1523" s="118">
        <v>0</v>
      </c>
      <c r="M1523" s="118">
        <v>0</v>
      </c>
      <c r="N1523" s="118">
        <v>0</v>
      </c>
      <c r="O1523" s="118">
        <v>0</v>
      </c>
      <c r="P1523" s="118">
        <v>0</v>
      </c>
      <c r="Q1523" s="118">
        <v>0</v>
      </c>
      <c r="R1523" s="118">
        <v>0</v>
      </c>
      <c r="S1523" s="118">
        <v>0</v>
      </c>
      <c r="T1523" s="118">
        <v>0</v>
      </c>
      <c r="U1523" s="118">
        <v>0</v>
      </c>
      <c r="V1523" s="118">
        <v>22.7</v>
      </c>
      <c r="W1523" s="118">
        <v>27.3</v>
      </c>
    </row>
    <row r="1524" spans="1:23" ht="13.5" customHeight="1" x14ac:dyDescent="0.25">
      <c r="A1524" s="237">
        <v>0.59375</v>
      </c>
      <c r="B1524" s="118">
        <v>45</v>
      </c>
      <c r="C1524" s="118">
        <v>2</v>
      </c>
      <c r="D1524" s="118">
        <v>7</v>
      </c>
      <c r="E1524" s="118">
        <v>14</v>
      </c>
      <c r="F1524" s="118">
        <v>16</v>
      </c>
      <c r="G1524" s="118">
        <v>5</v>
      </c>
      <c r="H1524" s="118">
        <v>1</v>
      </c>
      <c r="I1524" s="118">
        <v>0</v>
      </c>
      <c r="J1524" s="118">
        <v>0</v>
      </c>
      <c r="K1524" s="118">
        <v>0</v>
      </c>
      <c r="L1524" s="118">
        <v>0</v>
      </c>
      <c r="M1524" s="118">
        <v>0</v>
      </c>
      <c r="N1524" s="118">
        <v>0</v>
      </c>
      <c r="O1524" s="118">
        <v>0</v>
      </c>
      <c r="P1524" s="118">
        <v>0</v>
      </c>
      <c r="Q1524" s="118">
        <v>0</v>
      </c>
      <c r="R1524" s="118">
        <v>0</v>
      </c>
      <c r="S1524" s="118">
        <v>0</v>
      </c>
      <c r="T1524" s="118">
        <v>0</v>
      </c>
      <c r="U1524" s="118">
        <v>0</v>
      </c>
      <c r="V1524" s="118">
        <v>19.399999999999999</v>
      </c>
      <c r="W1524" s="118">
        <v>24.1</v>
      </c>
    </row>
    <row r="1525" spans="1:23" ht="13.5" customHeight="1" x14ac:dyDescent="0.25">
      <c r="A1525" s="237">
        <v>0.60416666666666696</v>
      </c>
      <c r="B1525" s="118">
        <v>30</v>
      </c>
      <c r="C1525" s="118">
        <v>0</v>
      </c>
      <c r="D1525" s="118">
        <v>1</v>
      </c>
      <c r="E1525" s="118">
        <v>6</v>
      </c>
      <c r="F1525" s="118">
        <v>15</v>
      </c>
      <c r="G1525" s="118">
        <v>7</v>
      </c>
      <c r="H1525" s="118">
        <v>1</v>
      </c>
      <c r="I1525" s="118">
        <v>0</v>
      </c>
      <c r="J1525" s="118">
        <v>0</v>
      </c>
      <c r="K1525" s="118">
        <v>0</v>
      </c>
      <c r="L1525" s="118">
        <v>0</v>
      </c>
      <c r="M1525" s="118">
        <v>0</v>
      </c>
      <c r="N1525" s="118">
        <v>0</v>
      </c>
      <c r="O1525" s="118">
        <v>0</v>
      </c>
      <c r="P1525" s="118">
        <v>0</v>
      </c>
      <c r="Q1525" s="118">
        <v>0</v>
      </c>
      <c r="R1525" s="118">
        <v>0</v>
      </c>
      <c r="S1525" s="118">
        <v>0</v>
      </c>
      <c r="T1525" s="118">
        <v>0</v>
      </c>
      <c r="U1525" s="118">
        <v>0</v>
      </c>
      <c r="V1525" s="118">
        <v>22.3</v>
      </c>
      <c r="W1525" s="118">
        <v>25.9</v>
      </c>
    </row>
    <row r="1526" spans="1:23" ht="13.5" customHeight="1" x14ac:dyDescent="0.25">
      <c r="A1526" s="237">
        <v>0.61458333333333304</v>
      </c>
      <c r="B1526" s="118">
        <v>34</v>
      </c>
      <c r="C1526" s="118">
        <v>0</v>
      </c>
      <c r="D1526" s="118">
        <v>0</v>
      </c>
      <c r="E1526" s="118">
        <v>10</v>
      </c>
      <c r="F1526" s="118">
        <v>22</v>
      </c>
      <c r="G1526" s="118">
        <v>2</v>
      </c>
      <c r="H1526" s="118">
        <v>0</v>
      </c>
      <c r="I1526" s="118">
        <v>0</v>
      </c>
      <c r="J1526" s="118">
        <v>0</v>
      </c>
      <c r="K1526" s="118">
        <v>0</v>
      </c>
      <c r="L1526" s="118">
        <v>0</v>
      </c>
      <c r="M1526" s="118">
        <v>0</v>
      </c>
      <c r="N1526" s="118">
        <v>0</v>
      </c>
      <c r="O1526" s="118">
        <v>0</v>
      </c>
      <c r="P1526" s="118">
        <v>0</v>
      </c>
      <c r="Q1526" s="118">
        <v>0</v>
      </c>
      <c r="R1526" s="118">
        <v>0</v>
      </c>
      <c r="S1526" s="118">
        <v>0</v>
      </c>
      <c r="T1526" s="118">
        <v>0</v>
      </c>
      <c r="U1526" s="118">
        <v>0</v>
      </c>
      <c r="V1526" s="118">
        <v>21.1</v>
      </c>
      <c r="W1526" s="118">
        <v>23.6</v>
      </c>
    </row>
    <row r="1527" spans="1:23" ht="13.5" customHeight="1" x14ac:dyDescent="0.25">
      <c r="A1527" s="237">
        <v>0.625</v>
      </c>
      <c r="B1527" s="118">
        <v>47</v>
      </c>
      <c r="C1527" s="118">
        <v>0</v>
      </c>
      <c r="D1527" s="118">
        <v>4</v>
      </c>
      <c r="E1527" s="118">
        <v>13</v>
      </c>
      <c r="F1527" s="118">
        <v>21</v>
      </c>
      <c r="G1527" s="118">
        <v>9</v>
      </c>
      <c r="H1527" s="118">
        <v>0</v>
      </c>
      <c r="I1527" s="118">
        <v>0</v>
      </c>
      <c r="J1527" s="118">
        <v>0</v>
      </c>
      <c r="K1527" s="118">
        <v>0</v>
      </c>
      <c r="L1527" s="118">
        <v>0</v>
      </c>
      <c r="M1527" s="118">
        <v>0</v>
      </c>
      <c r="N1527" s="118">
        <v>0</v>
      </c>
      <c r="O1527" s="118">
        <v>0</v>
      </c>
      <c r="P1527" s="118">
        <v>0</v>
      </c>
      <c r="Q1527" s="118">
        <v>0</v>
      </c>
      <c r="R1527" s="118">
        <v>0</v>
      </c>
      <c r="S1527" s="118">
        <v>0</v>
      </c>
      <c r="T1527" s="118">
        <v>0</v>
      </c>
      <c r="U1527" s="118">
        <v>0</v>
      </c>
      <c r="V1527" s="118">
        <v>20.9</v>
      </c>
      <c r="W1527" s="118">
        <v>26</v>
      </c>
    </row>
    <row r="1528" spans="1:23" ht="13.5" customHeight="1" x14ac:dyDescent="0.25">
      <c r="A1528" s="237">
        <v>0.63541666666666696</v>
      </c>
      <c r="B1528" s="118">
        <v>67</v>
      </c>
      <c r="C1528" s="118">
        <v>0</v>
      </c>
      <c r="D1528" s="118">
        <v>12</v>
      </c>
      <c r="E1528" s="118">
        <v>24</v>
      </c>
      <c r="F1528" s="118">
        <v>22</v>
      </c>
      <c r="G1528" s="118">
        <v>9</v>
      </c>
      <c r="H1528" s="118">
        <v>0</v>
      </c>
      <c r="I1528" s="118">
        <v>0</v>
      </c>
      <c r="J1528" s="118">
        <v>0</v>
      </c>
      <c r="K1528" s="118">
        <v>0</v>
      </c>
      <c r="L1528" s="118">
        <v>0</v>
      </c>
      <c r="M1528" s="118">
        <v>0</v>
      </c>
      <c r="N1528" s="118">
        <v>0</v>
      </c>
      <c r="O1528" s="118">
        <v>0</v>
      </c>
      <c r="P1528" s="118">
        <v>0</v>
      </c>
      <c r="Q1528" s="118">
        <v>0</v>
      </c>
      <c r="R1528" s="118">
        <v>0</v>
      </c>
      <c r="S1528" s="118">
        <v>0</v>
      </c>
      <c r="T1528" s="118">
        <v>0</v>
      </c>
      <c r="U1528" s="118">
        <v>0</v>
      </c>
      <c r="V1528" s="118">
        <v>19.899999999999999</v>
      </c>
      <c r="W1528" s="118">
        <v>24.9</v>
      </c>
    </row>
    <row r="1529" spans="1:23" ht="13.5" customHeight="1" x14ac:dyDescent="0.25">
      <c r="A1529" s="237">
        <v>0.64583333333333304</v>
      </c>
      <c r="B1529" s="118">
        <v>49</v>
      </c>
      <c r="C1529" s="118">
        <v>0</v>
      </c>
      <c r="D1529" s="118">
        <v>5</v>
      </c>
      <c r="E1529" s="118">
        <v>19</v>
      </c>
      <c r="F1529" s="118">
        <v>21</v>
      </c>
      <c r="G1529" s="118">
        <v>4</v>
      </c>
      <c r="H1529" s="118">
        <v>0</v>
      </c>
      <c r="I1529" s="118">
        <v>0</v>
      </c>
      <c r="J1529" s="118">
        <v>0</v>
      </c>
      <c r="K1529" s="118">
        <v>0</v>
      </c>
      <c r="L1529" s="118">
        <v>0</v>
      </c>
      <c r="M1529" s="118">
        <v>0</v>
      </c>
      <c r="N1529" s="118">
        <v>0</v>
      </c>
      <c r="O1529" s="118">
        <v>0</v>
      </c>
      <c r="P1529" s="118">
        <v>0</v>
      </c>
      <c r="Q1529" s="118">
        <v>0</v>
      </c>
      <c r="R1529" s="118">
        <v>0</v>
      </c>
      <c r="S1529" s="118">
        <v>0</v>
      </c>
      <c r="T1529" s="118">
        <v>0</v>
      </c>
      <c r="U1529" s="118">
        <v>0</v>
      </c>
      <c r="V1529" s="118">
        <v>19.8</v>
      </c>
      <c r="W1529" s="118">
        <v>23.7</v>
      </c>
    </row>
    <row r="1530" spans="1:23" ht="13.5" customHeight="1" x14ac:dyDescent="0.25">
      <c r="A1530" s="237">
        <v>0.65625</v>
      </c>
      <c r="B1530" s="118">
        <v>48</v>
      </c>
      <c r="C1530" s="118">
        <v>1</v>
      </c>
      <c r="D1530" s="118">
        <v>5</v>
      </c>
      <c r="E1530" s="118">
        <v>13</v>
      </c>
      <c r="F1530" s="118">
        <v>21</v>
      </c>
      <c r="G1530" s="118">
        <v>8</v>
      </c>
      <c r="H1530" s="118">
        <v>0</v>
      </c>
      <c r="I1530" s="118">
        <v>0</v>
      </c>
      <c r="J1530" s="118">
        <v>0</v>
      </c>
      <c r="K1530" s="118">
        <v>0</v>
      </c>
      <c r="L1530" s="118">
        <v>0</v>
      </c>
      <c r="M1530" s="118">
        <v>0</v>
      </c>
      <c r="N1530" s="118">
        <v>0</v>
      </c>
      <c r="O1530" s="118">
        <v>0</v>
      </c>
      <c r="P1530" s="118">
        <v>0</v>
      </c>
      <c r="Q1530" s="118">
        <v>0</v>
      </c>
      <c r="R1530" s="118">
        <v>0</v>
      </c>
      <c r="S1530" s="118">
        <v>0</v>
      </c>
      <c r="T1530" s="118">
        <v>0</v>
      </c>
      <c r="U1530" s="118">
        <v>0</v>
      </c>
      <c r="V1530" s="118">
        <v>20.6</v>
      </c>
      <c r="W1530" s="118">
        <v>25.2</v>
      </c>
    </row>
    <row r="1531" spans="1:23" ht="13.5" customHeight="1" x14ac:dyDescent="0.25">
      <c r="A1531" s="237">
        <v>0.66666666666666696</v>
      </c>
      <c r="B1531" s="118">
        <v>58</v>
      </c>
      <c r="C1531" s="118">
        <v>0</v>
      </c>
      <c r="D1531" s="118">
        <v>3</v>
      </c>
      <c r="E1531" s="118">
        <v>21</v>
      </c>
      <c r="F1531" s="118">
        <v>24</v>
      </c>
      <c r="G1531" s="118">
        <v>10</v>
      </c>
      <c r="H1531" s="118">
        <v>0</v>
      </c>
      <c r="I1531" s="118">
        <v>0</v>
      </c>
      <c r="J1531" s="118">
        <v>0</v>
      </c>
      <c r="K1531" s="118">
        <v>0</v>
      </c>
      <c r="L1531" s="118">
        <v>0</v>
      </c>
      <c r="M1531" s="118">
        <v>0</v>
      </c>
      <c r="N1531" s="118">
        <v>0</v>
      </c>
      <c r="O1531" s="118">
        <v>0</v>
      </c>
      <c r="P1531" s="118">
        <v>0</v>
      </c>
      <c r="Q1531" s="118">
        <v>0</v>
      </c>
      <c r="R1531" s="118">
        <v>0</v>
      </c>
      <c r="S1531" s="118">
        <v>0</v>
      </c>
      <c r="T1531" s="118">
        <v>0</v>
      </c>
      <c r="U1531" s="118">
        <v>0</v>
      </c>
      <c r="V1531" s="118">
        <v>21.1</v>
      </c>
      <c r="W1531" s="118">
        <v>25.3</v>
      </c>
    </row>
    <row r="1532" spans="1:23" ht="13.5" customHeight="1" x14ac:dyDescent="0.25">
      <c r="A1532" s="237">
        <v>0.67708333333333304</v>
      </c>
      <c r="B1532" s="118">
        <v>74</v>
      </c>
      <c r="C1532" s="118">
        <v>0</v>
      </c>
      <c r="D1532" s="118">
        <v>12</v>
      </c>
      <c r="E1532" s="118">
        <v>30</v>
      </c>
      <c r="F1532" s="118">
        <v>28</v>
      </c>
      <c r="G1532" s="118">
        <v>3</v>
      </c>
      <c r="H1532" s="118">
        <v>1</v>
      </c>
      <c r="I1532" s="118">
        <v>0</v>
      </c>
      <c r="J1532" s="118">
        <v>0</v>
      </c>
      <c r="K1532" s="118">
        <v>0</v>
      </c>
      <c r="L1532" s="118">
        <v>0</v>
      </c>
      <c r="M1532" s="118">
        <v>0</v>
      </c>
      <c r="N1532" s="118">
        <v>0</v>
      </c>
      <c r="O1532" s="118">
        <v>0</v>
      </c>
      <c r="P1532" s="118">
        <v>0</v>
      </c>
      <c r="Q1532" s="118">
        <v>0</v>
      </c>
      <c r="R1532" s="118">
        <v>0</v>
      </c>
      <c r="S1532" s="118">
        <v>0</v>
      </c>
      <c r="T1532" s="118">
        <v>0</v>
      </c>
      <c r="U1532" s="118">
        <v>0</v>
      </c>
      <c r="V1532" s="118">
        <v>19.5</v>
      </c>
      <c r="W1532" s="118">
        <v>23.2</v>
      </c>
    </row>
    <row r="1533" spans="1:23" ht="13.5" customHeight="1" x14ac:dyDescent="0.25">
      <c r="A1533" s="237">
        <v>0.6875</v>
      </c>
      <c r="B1533" s="118">
        <v>41</v>
      </c>
      <c r="C1533" s="118">
        <v>0</v>
      </c>
      <c r="D1533" s="118">
        <v>1</v>
      </c>
      <c r="E1533" s="118">
        <v>11</v>
      </c>
      <c r="F1533" s="118">
        <v>26</v>
      </c>
      <c r="G1533" s="118">
        <v>3</v>
      </c>
      <c r="H1533" s="118">
        <v>0</v>
      </c>
      <c r="I1533" s="118">
        <v>0</v>
      </c>
      <c r="J1533" s="118">
        <v>0</v>
      </c>
      <c r="K1533" s="118">
        <v>0</v>
      </c>
      <c r="L1533" s="118">
        <v>0</v>
      </c>
      <c r="M1533" s="118">
        <v>0</v>
      </c>
      <c r="N1533" s="118">
        <v>0</v>
      </c>
      <c r="O1533" s="118">
        <v>0</v>
      </c>
      <c r="P1533" s="118">
        <v>0</v>
      </c>
      <c r="Q1533" s="118">
        <v>0</v>
      </c>
      <c r="R1533" s="118">
        <v>0</v>
      </c>
      <c r="S1533" s="118">
        <v>0</v>
      </c>
      <c r="T1533" s="118">
        <v>0</v>
      </c>
      <c r="U1533" s="118">
        <v>0</v>
      </c>
      <c r="V1533" s="118">
        <v>21.3</v>
      </c>
      <c r="W1533" s="118">
        <v>24</v>
      </c>
    </row>
    <row r="1534" spans="1:23" ht="13.5" customHeight="1" x14ac:dyDescent="0.25">
      <c r="A1534" s="237">
        <v>0.69791666666666696</v>
      </c>
      <c r="B1534" s="118">
        <v>45</v>
      </c>
      <c r="C1534" s="118">
        <v>2</v>
      </c>
      <c r="D1534" s="118">
        <v>7</v>
      </c>
      <c r="E1534" s="118">
        <v>19</v>
      </c>
      <c r="F1534" s="118">
        <v>8</v>
      </c>
      <c r="G1534" s="118">
        <v>8</v>
      </c>
      <c r="H1534" s="118">
        <v>1</v>
      </c>
      <c r="I1534" s="118">
        <v>0</v>
      </c>
      <c r="J1534" s="118">
        <v>0</v>
      </c>
      <c r="K1534" s="118">
        <v>0</v>
      </c>
      <c r="L1534" s="118">
        <v>0</v>
      </c>
      <c r="M1534" s="118">
        <v>0</v>
      </c>
      <c r="N1534" s="118">
        <v>0</v>
      </c>
      <c r="O1534" s="118">
        <v>0</v>
      </c>
      <c r="P1534" s="118">
        <v>0</v>
      </c>
      <c r="Q1534" s="118">
        <v>0</v>
      </c>
      <c r="R1534" s="118">
        <v>0</v>
      </c>
      <c r="S1534" s="118">
        <v>0</v>
      </c>
      <c r="T1534" s="118">
        <v>0</v>
      </c>
      <c r="U1534" s="118">
        <v>0</v>
      </c>
      <c r="V1534" s="118">
        <v>19.399999999999999</v>
      </c>
      <c r="W1534" s="118">
        <v>25.3</v>
      </c>
    </row>
    <row r="1535" spans="1:23" ht="13.5" customHeight="1" x14ac:dyDescent="0.25">
      <c r="A1535" s="237">
        <v>0.70833333333333304</v>
      </c>
      <c r="B1535" s="118">
        <v>53</v>
      </c>
      <c r="C1535" s="118">
        <v>2</v>
      </c>
      <c r="D1535" s="118">
        <v>3</v>
      </c>
      <c r="E1535" s="118">
        <v>21</v>
      </c>
      <c r="F1535" s="118">
        <v>20</v>
      </c>
      <c r="G1535" s="118">
        <v>7</v>
      </c>
      <c r="H1535" s="118">
        <v>0</v>
      </c>
      <c r="I1535" s="118">
        <v>0</v>
      </c>
      <c r="J1535" s="118">
        <v>0</v>
      </c>
      <c r="K1535" s="118">
        <v>0</v>
      </c>
      <c r="L1535" s="118">
        <v>0</v>
      </c>
      <c r="M1535" s="118">
        <v>0</v>
      </c>
      <c r="N1535" s="118">
        <v>0</v>
      </c>
      <c r="O1535" s="118">
        <v>0</v>
      </c>
      <c r="P1535" s="118">
        <v>0</v>
      </c>
      <c r="Q1535" s="118">
        <v>0</v>
      </c>
      <c r="R1535" s="118">
        <v>0</v>
      </c>
      <c r="S1535" s="118">
        <v>0</v>
      </c>
      <c r="T1535" s="118">
        <v>0</v>
      </c>
      <c r="U1535" s="118">
        <v>0</v>
      </c>
      <c r="V1535" s="118">
        <v>19.8</v>
      </c>
      <c r="W1535" s="118">
        <v>24.9</v>
      </c>
    </row>
    <row r="1536" spans="1:23" ht="13.5" customHeight="1" x14ac:dyDescent="0.25">
      <c r="A1536" s="237">
        <v>0.71875</v>
      </c>
      <c r="B1536" s="118">
        <v>70</v>
      </c>
      <c r="C1536" s="118">
        <v>2</v>
      </c>
      <c r="D1536" s="118">
        <v>12</v>
      </c>
      <c r="E1536" s="118">
        <v>16</v>
      </c>
      <c r="F1536" s="118">
        <v>34</v>
      </c>
      <c r="G1536" s="118">
        <v>6</v>
      </c>
      <c r="H1536" s="118">
        <v>0</v>
      </c>
      <c r="I1536" s="118">
        <v>0</v>
      </c>
      <c r="J1536" s="118">
        <v>0</v>
      </c>
      <c r="K1536" s="118">
        <v>0</v>
      </c>
      <c r="L1536" s="118">
        <v>0</v>
      </c>
      <c r="M1536" s="118">
        <v>0</v>
      </c>
      <c r="N1536" s="118">
        <v>0</v>
      </c>
      <c r="O1536" s="118">
        <v>0</v>
      </c>
      <c r="P1536" s="118">
        <v>0</v>
      </c>
      <c r="Q1536" s="118">
        <v>0</v>
      </c>
      <c r="R1536" s="118">
        <v>0</v>
      </c>
      <c r="S1536" s="118">
        <v>0</v>
      </c>
      <c r="T1536" s="118">
        <v>0</v>
      </c>
      <c r="U1536" s="118">
        <v>0</v>
      </c>
      <c r="V1536" s="118">
        <v>19.8</v>
      </c>
      <c r="W1536" s="118">
        <v>24</v>
      </c>
    </row>
    <row r="1537" spans="1:23" ht="13.5" customHeight="1" x14ac:dyDescent="0.25">
      <c r="A1537" s="237">
        <v>0.72916666666666696</v>
      </c>
      <c r="B1537" s="118">
        <v>61</v>
      </c>
      <c r="C1537" s="118">
        <v>0</v>
      </c>
      <c r="D1537" s="118">
        <v>6</v>
      </c>
      <c r="E1537" s="118">
        <v>13</v>
      </c>
      <c r="F1537" s="118">
        <v>37</v>
      </c>
      <c r="G1537" s="118">
        <v>5</v>
      </c>
      <c r="H1537" s="118">
        <v>0</v>
      </c>
      <c r="I1537" s="118">
        <v>0</v>
      </c>
      <c r="J1537" s="118">
        <v>0</v>
      </c>
      <c r="K1537" s="118">
        <v>0</v>
      </c>
      <c r="L1537" s="118">
        <v>0</v>
      </c>
      <c r="M1537" s="118">
        <v>0</v>
      </c>
      <c r="N1537" s="118">
        <v>0</v>
      </c>
      <c r="O1537" s="118">
        <v>0</v>
      </c>
      <c r="P1537" s="118">
        <v>0</v>
      </c>
      <c r="Q1537" s="118">
        <v>0</v>
      </c>
      <c r="R1537" s="118">
        <v>0</v>
      </c>
      <c r="S1537" s="118">
        <v>0</v>
      </c>
      <c r="T1537" s="118">
        <v>0</v>
      </c>
      <c r="U1537" s="118">
        <v>0</v>
      </c>
      <c r="V1537" s="118">
        <v>20.7</v>
      </c>
      <c r="W1537" s="118">
        <v>23.8</v>
      </c>
    </row>
    <row r="1538" spans="1:23" ht="13.5" customHeight="1" x14ac:dyDescent="0.25">
      <c r="A1538" s="237">
        <v>0.73958333333333304</v>
      </c>
      <c r="B1538" s="118">
        <v>46</v>
      </c>
      <c r="C1538" s="118">
        <v>0</v>
      </c>
      <c r="D1538" s="118">
        <v>5</v>
      </c>
      <c r="E1538" s="118">
        <v>23</v>
      </c>
      <c r="F1538" s="118">
        <v>13</v>
      </c>
      <c r="G1538" s="118">
        <v>5</v>
      </c>
      <c r="H1538" s="118">
        <v>0</v>
      </c>
      <c r="I1538" s="118">
        <v>0</v>
      </c>
      <c r="J1538" s="118">
        <v>0</v>
      </c>
      <c r="K1538" s="118">
        <v>0</v>
      </c>
      <c r="L1538" s="118">
        <v>0</v>
      </c>
      <c r="M1538" s="118">
        <v>0</v>
      </c>
      <c r="N1538" s="118">
        <v>0</v>
      </c>
      <c r="O1538" s="118">
        <v>0</v>
      </c>
      <c r="P1538" s="118">
        <v>0</v>
      </c>
      <c r="Q1538" s="118">
        <v>0</v>
      </c>
      <c r="R1538" s="118">
        <v>0</v>
      </c>
      <c r="S1538" s="118">
        <v>0</v>
      </c>
      <c r="T1538" s="118">
        <v>0</v>
      </c>
      <c r="U1538" s="118">
        <v>0</v>
      </c>
      <c r="V1538" s="118">
        <v>19.7</v>
      </c>
      <c r="W1538" s="118">
        <v>24</v>
      </c>
    </row>
    <row r="1539" spans="1:23" ht="13.5" customHeight="1" x14ac:dyDescent="0.25">
      <c r="A1539" s="237">
        <v>0.75</v>
      </c>
      <c r="B1539" s="118">
        <v>59</v>
      </c>
      <c r="C1539" s="118">
        <v>0</v>
      </c>
      <c r="D1539" s="118">
        <v>7</v>
      </c>
      <c r="E1539" s="118">
        <v>16</v>
      </c>
      <c r="F1539" s="118">
        <v>30</v>
      </c>
      <c r="G1539" s="118">
        <v>4</v>
      </c>
      <c r="H1539" s="118">
        <v>2</v>
      </c>
      <c r="I1539" s="118">
        <v>0</v>
      </c>
      <c r="J1539" s="118">
        <v>0</v>
      </c>
      <c r="K1539" s="118">
        <v>0</v>
      </c>
      <c r="L1539" s="118">
        <v>0</v>
      </c>
      <c r="M1539" s="118">
        <v>0</v>
      </c>
      <c r="N1539" s="118">
        <v>0</v>
      </c>
      <c r="O1539" s="118">
        <v>0</v>
      </c>
      <c r="P1539" s="118">
        <v>0</v>
      </c>
      <c r="Q1539" s="118">
        <v>0</v>
      </c>
      <c r="R1539" s="118">
        <v>0</v>
      </c>
      <c r="S1539" s="118">
        <v>0</v>
      </c>
      <c r="T1539" s="118">
        <v>0</v>
      </c>
      <c r="U1539" s="118">
        <v>0</v>
      </c>
      <c r="V1539" s="118">
        <v>20.3</v>
      </c>
      <c r="W1539" s="118">
        <v>23.2</v>
      </c>
    </row>
    <row r="1540" spans="1:23" ht="13.5" customHeight="1" x14ac:dyDescent="0.25">
      <c r="A1540" s="237">
        <v>0.76041666666666696</v>
      </c>
      <c r="B1540" s="118">
        <v>67</v>
      </c>
      <c r="C1540" s="118">
        <v>0</v>
      </c>
      <c r="D1540" s="118">
        <v>7</v>
      </c>
      <c r="E1540" s="118">
        <v>17</v>
      </c>
      <c r="F1540" s="118">
        <v>26</v>
      </c>
      <c r="G1540" s="118">
        <v>16</v>
      </c>
      <c r="H1540" s="118">
        <v>1</v>
      </c>
      <c r="I1540" s="118">
        <v>0</v>
      </c>
      <c r="J1540" s="118">
        <v>0</v>
      </c>
      <c r="K1540" s="118">
        <v>0</v>
      </c>
      <c r="L1540" s="118">
        <v>0</v>
      </c>
      <c r="M1540" s="118">
        <v>0</v>
      </c>
      <c r="N1540" s="118">
        <v>0</v>
      </c>
      <c r="O1540" s="118">
        <v>0</v>
      </c>
      <c r="P1540" s="118">
        <v>0</v>
      </c>
      <c r="Q1540" s="118">
        <v>0</v>
      </c>
      <c r="R1540" s="118">
        <v>0</v>
      </c>
      <c r="S1540" s="118">
        <v>0</v>
      </c>
      <c r="T1540" s="118">
        <v>0</v>
      </c>
      <c r="U1540" s="118">
        <v>0</v>
      </c>
      <c r="V1540" s="118">
        <v>21.4</v>
      </c>
      <c r="W1540" s="118">
        <v>26</v>
      </c>
    </row>
    <row r="1541" spans="1:23" ht="13.5" customHeight="1" x14ac:dyDescent="0.25">
      <c r="A1541" s="237">
        <v>0.77083333333333304</v>
      </c>
      <c r="B1541" s="118">
        <v>57</v>
      </c>
      <c r="C1541" s="118">
        <v>1</v>
      </c>
      <c r="D1541" s="118">
        <v>7</v>
      </c>
      <c r="E1541" s="118">
        <v>27</v>
      </c>
      <c r="F1541" s="118">
        <v>18</v>
      </c>
      <c r="G1541" s="118">
        <v>4</v>
      </c>
      <c r="H1541" s="118">
        <v>0</v>
      </c>
      <c r="I1541" s="118">
        <v>0</v>
      </c>
      <c r="J1541" s="118">
        <v>0</v>
      </c>
      <c r="K1541" s="118">
        <v>0</v>
      </c>
      <c r="L1541" s="118">
        <v>0</v>
      </c>
      <c r="M1541" s="118">
        <v>0</v>
      </c>
      <c r="N1541" s="118">
        <v>0</v>
      </c>
      <c r="O1541" s="118">
        <v>0</v>
      </c>
      <c r="P1541" s="118">
        <v>0</v>
      </c>
      <c r="Q1541" s="118">
        <v>0</v>
      </c>
      <c r="R1541" s="118">
        <v>0</v>
      </c>
      <c r="S1541" s="118">
        <v>0</v>
      </c>
      <c r="T1541" s="118">
        <v>0</v>
      </c>
      <c r="U1541" s="118">
        <v>0</v>
      </c>
      <c r="V1541" s="118">
        <v>19.100000000000001</v>
      </c>
      <c r="W1541" s="118">
        <v>23</v>
      </c>
    </row>
    <row r="1542" spans="1:23" ht="13.5" customHeight="1" x14ac:dyDescent="0.25">
      <c r="A1542" s="237">
        <v>0.78125</v>
      </c>
      <c r="B1542" s="118">
        <v>36</v>
      </c>
      <c r="C1542" s="118">
        <v>0</v>
      </c>
      <c r="D1542" s="118">
        <v>3</v>
      </c>
      <c r="E1542" s="118">
        <v>11</v>
      </c>
      <c r="F1542" s="118">
        <v>15</v>
      </c>
      <c r="G1542" s="118">
        <v>5</v>
      </c>
      <c r="H1542" s="118">
        <v>2</v>
      </c>
      <c r="I1542" s="118">
        <v>0</v>
      </c>
      <c r="J1542" s="118">
        <v>0</v>
      </c>
      <c r="K1542" s="118">
        <v>0</v>
      </c>
      <c r="L1542" s="118">
        <v>0</v>
      </c>
      <c r="M1542" s="118">
        <v>0</v>
      </c>
      <c r="N1542" s="118">
        <v>0</v>
      </c>
      <c r="O1542" s="118">
        <v>0</v>
      </c>
      <c r="P1542" s="118">
        <v>0</v>
      </c>
      <c r="Q1542" s="118">
        <v>0</v>
      </c>
      <c r="R1542" s="118">
        <v>0</v>
      </c>
      <c r="S1542" s="118">
        <v>0</v>
      </c>
      <c r="T1542" s="118">
        <v>0</v>
      </c>
      <c r="U1542" s="118">
        <v>0</v>
      </c>
      <c r="V1542" s="118">
        <v>21.8</v>
      </c>
      <c r="W1542" s="118">
        <v>27.7</v>
      </c>
    </row>
    <row r="1543" spans="1:23" ht="13.5" customHeight="1" x14ac:dyDescent="0.25">
      <c r="A1543" s="237">
        <v>0.79166666666666696</v>
      </c>
      <c r="B1543" s="118">
        <v>42</v>
      </c>
      <c r="C1543" s="118">
        <v>1</v>
      </c>
      <c r="D1543" s="118">
        <v>4</v>
      </c>
      <c r="E1543" s="118">
        <v>11</v>
      </c>
      <c r="F1543" s="118">
        <v>19</v>
      </c>
      <c r="G1543" s="118">
        <v>6</v>
      </c>
      <c r="H1543" s="118">
        <v>1</v>
      </c>
      <c r="I1543" s="118">
        <v>0</v>
      </c>
      <c r="J1543" s="118">
        <v>0</v>
      </c>
      <c r="K1543" s="118">
        <v>0</v>
      </c>
      <c r="L1543" s="118">
        <v>0</v>
      </c>
      <c r="M1543" s="118">
        <v>0</v>
      </c>
      <c r="N1543" s="118">
        <v>0</v>
      </c>
      <c r="O1543" s="118">
        <v>0</v>
      </c>
      <c r="P1543" s="118">
        <v>0</v>
      </c>
      <c r="Q1543" s="118">
        <v>0</v>
      </c>
      <c r="R1543" s="118">
        <v>0</v>
      </c>
      <c r="S1543" s="118">
        <v>0</v>
      </c>
      <c r="T1543" s="118">
        <v>0</v>
      </c>
      <c r="U1543" s="118">
        <v>0</v>
      </c>
      <c r="V1543" s="118">
        <v>21</v>
      </c>
      <c r="W1543" s="118">
        <v>25.8</v>
      </c>
    </row>
    <row r="1544" spans="1:23" ht="13.5" customHeight="1" x14ac:dyDescent="0.25">
      <c r="A1544" s="237">
        <v>0.80208333333333304</v>
      </c>
      <c r="B1544" s="118">
        <v>37</v>
      </c>
      <c r="C1544" s="118">
        <v>1</v>
      </c>
      <c r="D1544" s="118">
        <v>2</v>
      </c>
      <c r="E1544" s="118">
        <v>20</v>
      </c>
      <c r="F1544" s="118">
        <v>11</v>
      </c>
      <c r="G1544" s="118">
        <v>2</v>
      </c>
      <c r="H1544" s="118">
        <v>1</v>
      </c>
      <c r="I1544" s="118">
        <v>0</v>
      </c>
      <c r="J1544" s="118">
        <v>0</v>
      </c>
      <c r="K1544" s="118">
        <v>0</v>
      </c>
      <c r="L1544" s="118">
        <v>0</v>
      </c>
      <c r="M1544" s="118">
        <v>0</v>
      </c>
      <c r="N1544" s="118">
        <v>0</v>
      </c>
      <c r="O1544" s="118">
        <v>0</v>
      </c>
      <c r="P1544" s="118">
        <v>0</v>
      </c>
      <c r="Q1544" s="118">
        <v>0</v>
      </c>
      <c r="R1544" s="118">
        <v>0</v>
      </c>
      <c r="S1544" s="118">
        <v>0</v>
      </c>
      <c r="T1544" s="118">
        <v>0</v>
      </c>
      <c r="U1544" s="118">
        <v>0</v>
      </c>
      <c r="V1544" s="118">
        <v>19.3</v>
      </c>
      <c r="W1544" s="118">
        <v>23.7</v>
      </c>
    </row>
    <row r="1545" spans="1:23" ht="13.5" customHeight="1" x14ac:dyDescent="0.25">
      <c r="A1545" s="237">
        <v>0.8125</v>
      </c>
      <c r="B1545" s="118">
        <v>31</v>
      </c>
      <c r="C1545" s="118">
        <v>0</v>
      </c>
      <c r="D1545" s="118">
        <v>7</v>
      </c>
      <c r="E1545" s="118">
        <v>0</v>
      </c>
      <c r="F1545" s="118">
        <v>14</v>
      </c>
      <c r="G1545" s="118">
        <v>10</v>
      </c>
      <c r="H1545" s="118">
        <v>0</v>
      </c>
      <c r="I1545" s="118">
        <v>0</v>
      </c>
      <c r="J1545" s="118">
        <v>0</v>
      </c>
      <c r="K1545" s="118">
        <v>0</v>
      </c>
      <c r="L1545" s="118">
        <v>0</v>
      </c>
      <c r="M1545" s="118">
        <v>0</v>
      </c>
      <c r="N1545" s="118">
        <v>0</v>
      </c>
      <c r="O1545" s="118">
        <v>0</v>
      </c>
      <c r="P1545" s="118">
        <v>0</v>
      </c>
      <c r="Q1545" s="118">
        <v>0</v>
      </c>
      <c r="R1545" s="118">
        <v>0</v>
      </c>
      <c r="S1545" s="118">
        <v>0</v>
      </c>
      <c r="T1545" s="118">
        <v>0</v>
      </c>
      <c r="U1545" s="118">
        <v>0</v>
      </c>
      <c r="V1545" s="118">
        <v>21.9</v>
      </c>
      <c r="W1545" s="118">
        <v>26.8</v>
      </c>
    </row>
    <row r="1546" spans="1:23" ht="13.5" customHeight="1" x14ac:dyDescent="0.25">
      <c r="A1546" s="237">
        <v>0.82291666666666696</v>
      </c>
      <c r="B1546" s="118">
        <v>24</v>
      </c>
      <c r="C1546" s="118">
        <v>0</v>
      </c>
      <c r="D1546" s="118">
        <v>1</v>
      </c>
      <c r="E1546" s="118">
        <v>7</v>
      </c>
      <c r="F1546" s="118">
        <v>16</v>
      </c>
      <c r="G1546" s="118">
        <v>0</v>
      </c>
      <c r="H1546" s="118">
        <v>0</v>
      </c>
      <c r="I1546" s="118">
        <v>0</v>
      </c>
      <c r="J1546" s="118">
        <v>0</v>
      </c>
      <c r="K1546" s="118">
        <v>0</v>
      </c>
      <c r="L1546" s="118">
        <v>0</v>
      </c>
      <c r="M1546" s="118">
        <v>0</v>
      </c>
      <c r="N1546" s="118">
        <v>0</v>
      </c>
      <c r="O1546" s="118">
        <v>0</v>
      </c>
      <c r="P1546" s="118">
        <v>0</v>
      </c>
      <c r="Q1546" s="118">
        <v>0</v>
      </c>
      <c r="R1546" s="118">
        <v>0</v>
      </c>
      <c r="S1546" s="118">
        <v>0</v>
      </c>
      <c r="T1546" s="118">
        <v>0</v>
      </c>
      <c r="U1546" s="118">
        <v>0</v>
      </c>
      <c r="V1546" s="118">
        <v>20.8</v>
      </c>
      <c r="W1546" s="118">
        <v>23.4</v>
      </c>
    </row>
    <row r="1547" spans="1:23" ht="13.5" customHeight="1" x14ac:dyDescent="0.25">
      <c r="A1547" s="237">
        <v>0.83333333333333304</v>
      </c>
      <c r="B1547" s="118">
        <v>33</v>
      </c>
      <c r="C1547" s="118">
        <v>2</v>
      </c>
      <c r="D1547" s="118">
        <v>0</v>
      </c>
      <c r="E1547" s="118">
        <v>13</v>
      </c>
      <c r="F1547" s="118">
        <v>8</v>
      </c>
      <c r="G1547" s="118">
        <v>8</v>
      </c>
      <c r="H1547" s="118">
        <v>2</v>
      </c>
      <c r="I1547" s="118">
        <v>0</v>
      </c>
      <c r="J1547" s="118">
        <v>0</v>
      </c>
      <c r="K1547" s="118">
        <v>0</v>
      </c>
      <c r="L1547" s="118">
        <v>0</v>
      </c>
      <c r="M1547" s="118">
        <v>0</v>
      </c>
      <c r="N1547" s="118">
        <v>0</v>
      </c>
      <c r="O1547" s="118">
        <v>0</v>
      </c>
      <c r="P1547" s="118">
        <v>0</v>
      </c>
      <c r="Q1547" s="118">
        <v>0</v>
      </c>
      <c r="R1547" s="118">
        <v>0</v>
      </c>
      <c r="S1547" s="118">
        <v>0</v>
      </c>
      <c r="T1547" s="118">
        <v>0</v>
      </c>
      <c r="U1547" s="118">
        <v>0</v>
      </c>
      <c r="V1547" s="118">
        <v>21.9</v>
      </c>
      <c r="W1547" s="118">
        <v>27.8</v>
      </c>
    </row>
    <row r="1548" spans="1:23" ht="13.5" customHeight="1" x14ac:dyDescent="0.25">
      <c r="A1548" s="237">
        <v>0.84375</v>
      </c>
      <c r="B1548" s="118">
        <v>25</v>
      </c>
      <c r="C1548" s="118">
        <v>0</v>
      </c>
      <c r="D1548" s="118">
        <v>0</v>
      </c>
      <c r="E1548" s="118">
        <v>2</v>
      </c>
      <c r="F1548" s="118">
        <v>11</v>
      </c>
      <c r="G1548" s="118">
        <v>9</v>
      </c>
      <c r="H1548" s="118">
        <v>3</v>
      </c>
      <c r="I1548" s="118">
        <v>0</v>
      </c>
      <c r="J1548" s="118">
        <v>0</v>
      </c>
      <c r="K1548" s="118">
        <v>0</v>
      </c>
      <c r="L1548" s="118">
        <v>0</v>
      </c>
      <c r="M1548" s="118">
        <v>0</v>
      </c>
      <c r="N1548" s="118">
        <v>0</v>
      </c>
      <c r="O1548" s="118">
        <v>0</v>
      </c>
      <c r="P1548" s="118">
        <v>0</v>
      </c>
      <c r="Q1548" s="118">
        <v>0</v>
      </c>
      <c r="R1548" s="118">
        <v>0</v>
      </c>
      <c r="S1548" s="118">
        <v>0</v>
      </c>
      <c r="T1548" s="118">
        <v>0</v>
      </c>
      <c r="U1548" s="118">
        <v>0</v>
      </c>
      <c r="V1548" s="118">
        <v>24.5</v>
      </c>
      <c r="W1548" s="118">
        <v>28.6</v>
      </c>
    </row>
    <row r="1549" spans="1:23" ht="13.5" customHeight="1" x14ac:dyDescent="0.25">
      <c r="A1549" s="237">
        <v>0.85416666666666696</v>
      </c>
      <c r="B1549" s="118">
        <v>24</v>
      </c>
      <c r="C1549" s="118">
        <v>0</v>
      </c>
      <c r="D1549" s="118">
        <v>3</v>
      </c>
      <c r="E1549" s="118">
        <v>7</v>
      </c>
      <c r="F1549" s="118">
        <v>10</v>
      </c>
      <c r="G1549" s="118">
        <v>3</v>
      </c>
      <c r="H1549" s="118">
        <v>1</v>
      </c>
      <c r="I1549" s="118">
        <v>0</v>
      </c>
      <c r="J1549" s="118">
        <v>0</v>
      </c>
      <c r="K1549" s="118">
        <v>0</v>
      </c>
      <c r="L1549" s="118">
        <v>0</v>
      </c>
      <c r="M1549" s="118">
        <v>0</v>
      </c>
      <c r="N1549" s="118">
        <v>0</v>
      </c>
      <c r="O1549" s="118">
        <v>0</v>
      </c>
      <c r="P1549" s="118">
        <v>0</v>
      </c>
      <c r="Q1549" s="118">
        <v>0</v>
      </c>
      <c r="R1549" s="118">
        <v>0</v>
      </c>
      <c r="S1549" s="118">
        <v>0</v>
      </c>
      <c r="T1549" s="118">
        <v>0</v>
      </c>
      <c r="U1549" s="118">
        <v>0</v>
      </c>
      <c r="V1549" s="118">
        <v>20.9</v>
      </c>
      <c r="W1549" s="118">
        <v>25.8</v>
      </c>
    </row>
    <row r="1550" spans="1:23" ht="13.5" customHeight="1" x14ac:dyDescent="0.25">
      <c r="A1550" s="237">
        <v>0.86458333333333304</v>
      </c>
      <c r="B1550" s="118">
        <v>18</v>
      </c>
      <c r="C1550" s="118">
        <v>0</v>
      </c>
      <c r="D1550" s="118">
        <v>0</v>
      </c>
      <c r="E1550" s="118">
        <v>1</v>
      </c>
      <c r="F1550" s="118">
        <v>12</v>
      </c>
      <c r="G1550" s="118">
        <v>3</v>
      </c>
      <c r="H1550" s="118">
        <v>2</v>
      </c>
      <c r="I1550" s="118">
        <v>0</v>
      </c>
      <c r="J1550" s="118">
        <v>0</v>
      </c>
      <c r="K1550" s="118">
        <v>0</v>
      </c>
      <c r="L1550" s="118">
        <v>0</v>
      </c>
      <c r="M1550" s="118">
        <v>0</v>
      </c>
      <c r="N1550" s="118">
        <v>0</v>
      </c>
      <c r="O1550" s="118">
        <v>0</v>
      </c>
      <c r="P1550" s="118">
        <v>0</v>
      </c>
      <c r="Q1550" s="118">
        <v>0</v>
      </c>
      <c r="R1550" s="118">
        <v>0</v>
      </c>
      <c r="S1550" s="118">
        <v>0</v>
      </c>
      <c r="T1550" s="118">
        <v>0</v>
      </c>
      <c r="U1550" s="118">
        <v>0</v>
      </c>
      <c r="V1550" s="118">
        <v>24</v>
      </c>
      <c r="W1550" s="118">
        <v>29.3</v>
      </c>
    </row>
    <row r="1551" spans="1:23" ht="13.5" customHeight="1" x14ac:dyDescent="0.25">
      <c r="A1551" s="237">
        <v>0.875</v>
      </c>
      <c r="B1551" s="118">
        <v>10</v>
      </c>
      <c r="C1551" s="118">
        <v>0</v>
      </c>
      <c r="D1551" s="118">
        <v>0</v>
      </c>
      <c r="E1551" s="118">
        <v>1</v>
      </c>
      <c r="F1551" s="118">
        <v>3</v>
      </c>
      <c r="G1551" s="118">
        <v>5</v>
      </c>
      <c r="H1551" s="118">
        <v>1</v>
      </c>
      <c r="I1551" s="118">
        <v>0</v>
      </c>
      <c r="J1551" s="118">
        <v>0</v>
      </c>
      <c r="K1551" s="118">
        <v>0</v>
      </c>
      <c r="L1551" s="118">
        <v>0</v>
      </c>
      <c r="M1551" s="118">
        <v>0</v>
      </c>
      <c r="N1551" s="118">
        <v>0</v>
      </c>
      <c r="O1551" s="118">
        <v>0</v>
      </c>
      <c r="P1551" s="118">
        <v>0</v>
      </c>
      <c r="Q1551" s="118">
        <v>0</v>
      </c>
      <c r="R1551" s="118">
        <v>0</v>
      </c>
      <c r="S1551" s="118">
        <v>0</v>
      </c>
      <c r="T1551" s="118">
        <v>0</v>
      </c>
      <c r="U1551" s="118">
        <v>0</v>
      </c>
      <c r="V1551" s="118">
        <v>24.6</v>
      </c>
      <c r="W1551" s="118" t="s">
        <v>187</v>
      </c>
    </row>
    <row r="1552" spans="1:23" ht="13.5" customHeight="1" x14ac:dyDescent="0.25">
      <c r="A1552" s="237">
        <v>0.88541666666666696</v>
      </c>
      <c r="B1552" s="118">
        <v>24</v>
      </c>
      <c r="C1552" s="118">
        <v>0</v>
      </c>
      <c r="D1552" s="118">
        <v>0</v>
      </c>
      <c r="E1552" s="118">
        <v>9</v>
      </c>
      <c r="F1552" s="118">
        <v>8</v>
      </c>
      <c r="G1552" s="118">
        <v>6</v>
      </c>
      <c r="H1552" s="118">
        <v>1</v>
      </c>
      <c r="I1552" s="118">
        <v>0</v>
      </c>
      <c r="J1552" s="118">
        <v>0</v>
      </c>
      <c r="K1552" s="118">
        <v>0</v>
      </c>
      <c r="L1552" s="118">
        <v>0</v>
      </c>
      <c r="M1552" s="118">
        <v>0</v>
      </c>
      <c r="N1552" s="118">
        <v>0</v>
      </c>
      <c r="O1552" s="118">
        <v>0</v>
      </c>
      <c r="P1552" s="118">
        <v>0</v>
      </c>
      <c r="Q1552" s="118">
        <v>0</v>
      </c>
      <c r="R1552" s="118">
        <v>0</v>
      </c>
      <c r="S1552" s="118">
        <v>0</v>
      </c>
      <c r="T1552" s="118">
        <v>0</v>
      </c>
      <c r="U1552" s="118">
        <v>0</v>
      </c>
      <c r="V1552" s="118">
        <v>22.7</v>
      </c>
      <c r="W1552" s="118">
        <v>27.9</v>
      </c>
    </row>
    <row r="1553" spans="1:23" ht="13.5" customHeight="1" x14ac:dyDescent="0.25">
      <c r="A1553" s="237">
        <v>0.89583333333333304</v>
      </c>
      <c r="B1553" s="118">
        <v>14</v>
      </c>
      <c r="C1553" s="118">
        <v>1</v>
      </c>
      <c r="D1553" s="118">
        <v>1</v>
      </c>
      <c r="E1553" s="118">
        <v>4</v>
      </c>
      <c r="F1553" s="118">
        <v>3</v>
      </c>
      <c r="G1553" s="118">
        <v>3</v>
      </c>
      <c r="H1553" s="118">
        <v>2</v>
      </c>
      <c r="I1553" s="118">
        <v>0</v>
      </c>
      <c r="J1553" s="118">
        <v>0</v>
      </c>
      <c r="K1553" s="118">
        <v>0</v>
      </c>
      <c r="L1553" s="118">
        <v>0</v>
      </c>
      <c r="M1553" s="118">
        <v>0</v>
      </c>
      <c r="N1553" s="118">
        <v>0</v>
      </c>
      <c r="O1553" s="118">
        <v>0</v>
      </c>
      <c r="P1553" s="118">
        <v>0</v>
      </c>
      <c r="Q1553" s="118">
        <v>0</v>
      </c>
      <c r="R1553" s="118">
        <v>0</v>
      </c>
      <c r="S1553" s="118">
        <v>0</v>
      </c>
      <c r="T1553" s="118">
        <v>0</v>
      </c>
      <c r="U1553" s="118">
        <v>0</v>
      </c>
      <c r="V1553" s="118">
        <v>22</v>
      </c>
      <c r="W1553" s="118">
        <v>30.5</v>
      </c>
    </row>
    <row r="1554" spans="1:23" ht="13.5" customHeight="1" x14ac:dyDescent="0.25">
      <c r="A1554" s="237">
        <v>0.90625</v>
      </c>
      <c r="B1554" s="118">
        <v>13</v>
      </c>
      <c r="C1554" s="118">
        <v>0</v>
      </c>
      <c r="D1554" s="118">
        <v>0</v>
      </c>
      <c r="E1554" s="118">
        <v>1</v>
      </c>
      <c r="F1554" s="118">
        <v>8</v>
      </c>
      <c r="G1554" s="118">
        <v>3</v>
      </c>
      <c r="H1554" s="118">
        <v>1</v>
      </c>
      <c r="I1554" s="118">
        <v>0</v>
      </c>
      <c r="J1554" s="118">
        <v>0</v>
      </c>
      <c r="K1554" s="118">
        <v>0</v>
      </c>
      <c r="L1554" s="118">
        <v>0</v>
      </c>
      <c r="M1554" s="118">
        <v>0</v>
      </c>
      <c r="N1554" s="118">
        <v>0</v>
      </c>
      <c r="O1554" s="118">
        <v>0</v>
      </c>
      <c r="P1554" s="118">
        <v>0</v>
      </c>
      <c r="Q1554" s="118">
        <v>0</v>
      </c>
      <c r="R1554" s="118">
        <v>0</v>
      </c>
      <c r="S1554" s="118">
        <v>0</v>
      </c>
      <c r="T1554" s="118">
        <v>0</v>
      </c>
      <c r="U1554" s="118">
        <v>0</v>
      </c>
      <c r="V1554" s="118">
        <v>23.8</v>
      </c>
      <c r="W1554" s="118">
        <v>28.6</v>
      </c>
    </row>
    <row r="1555" spans="1:23" ht="13.5" customHeight="1" x14ac:dyDescent="0.25">
      <c r="A1555" s="237">
        <v>0.91666666666666696</v>
      </c>
      <c r="B1555" s="118">
        <v>30</v>
      </c>
      <c r="C1555" s="118">
        <v>0</v>
      </c>
      <c r="D1555" s="118">
        <v>1</v>
      </c>
      <c r="E1555" s="118">
        <v>7</v>
      </c>
      <c r="F1555" s="118">
        <v>12</v>
      </c>
      <c r="G1555" s="118">
        <v>9</v>
      </c>
      <c r="H1555" s="118">
        <v>1</v>
      </c>
      <c r="I1555" s="118">
        <v>0</v>
      </c>
      <c r="J1555" s="118">
        <v>0</v>
      </c>
      <c r="K1555" s="118">
        <v>0</v>
      </c>
      <c r="L1555" s="118">
        <v>0</v>
      </c>
      <c r="M1555" s="118">
        <v>0</v>
      </c>
      <c r="N1555" s="118">
        <v>0</v>
      </c>
      <c r="O1555" s="118">
        <v>0</v>
      </c>
      <c r="P1555" s="118">
        <v>0</v>
      </c>
      <c r="Q1555" s="118">
        <v>0</v>
      </c>
      <c r="R1555" s="118">
        <v>0</v>
      </c>
      <c r="S1555" s="118">
        <v>0</v>
      </c>
      <c r="T1555" s="118">
        <v>0</v>
      </c>
      <c r="U1555" s="118">
        <v>0</v>
      </c>
      <c r="V1555" s="118">
        <v>22.9</v>
      </c>
      <c r="W1555" s="118">
        <v>27.4</v>
      </c>
    </row>
    <row r="1556" spans="1:23" ht="13.5" customHeight="1" x14ac:dyDescent="0.25">
      <c r="A1556" s="237">
        <v>0.92708333333333304</v>
      </c>
      <c r="B1556" s="118">
        <v>22</v>
      </c>
      <c r="C1556" s="118">
        <v>0</v>
      </c>
      <c r="D1556" s="118">
        <v>0</v>
      </c>
      <c r="E1556" s="118">
        <v>3</v>
      </c>
      <c r="F1556" s="118">
        <v>13</v>
      </c>
      <c r="G1556" s="118">
        <v>4</v>
      </c>
      <c r="H1556" s="118">
        <v>2</v>
      </c>
      <c r="I1556" s="118">
        <v>0</v>
      </c>
      <c r="J1556" s="118">
        <v>0</v>
      </c>
      <c r="K1556" s="118">
        <v>0</v>
      </c>
      <c r="L1556" s="118">
        <v>0</v>
      </c>
      <c r="M1556" s="118">
        <v>0</v>
      </c>
      <c r="N1556" s="118">
        <v>0</v>
      </c>
      <c r="O1556" s="118">
        <v>0</v>
      </c>
      <c r="P1556" s="118">
        <v>0</v>
      </c>
      <c r="Q1556" s="118">
        <v>0</v>
      </c>
      <c r="R1556" s="118">
        <v>0</v>
      </c>
      <c r="S1556" s="118">
        <v>0</v>
      </c>
      <c r="T1556" s="118">
        <v>0</v>
      </c>
      <c r="U1556" s="118">
        <v>0</v>
      </c>
      <c r="V1556" s="118">
        <v>23.7</v>
      </c>
      <c r="W1556" s="118">
        <v>28.2</v>
      </c>
    </row>
    <row r="1557" spans="1:23" ht="13.5" customHeight="1" x14ac:dyDescent="0.25">
      <c r="A1557" s="237">
        <v>0.9375</v>
      </c>
      <c r="B1557" s="118">
        <v>9</v>
      </c>
      <c r="C1557" s="118">
        <v>0</v>
      </c>
      <c r="D1557" s="118">
        <v>0</v>
      </c>
      <c r="E1557" s="118">
        <v>0</v>
      </c>
      <c r="F1557" s="118">
        <v>6</v>
      </c>
      <c r="G1557" s="118">
        <v>3</v>
      </c>
      <c r="H1557" s="118">
        <v>0</v>
      </c>
      <c r="I1557" s="118">
        <v>0</v>
      </c>
      <c r="J1557" s="118">
        <v>0</v>
      </c>
      <c r="K1557" s="118">
        <v>0</v>
      </c>
      <c r="L1557" s="118">
        <v>0</v>
      </c>
      <c r="M1557" s="118">
        <v>0</v>
      </c>
      <c r="N1557" s="118">
        <v>0</v>
      </c>
      <c r="O1557" s="118">
        <v>0</v>
      </c>
      <c r="P1557" s="118">
        <v>0</v>
      </c>
      <c r="Q1557" s="118">
        <v>0</v>
      </c>
      <c r="R1557" s="118">
        <v>0</v>
      </c>
      <c r="S1557" s="118">
        <v>0</v>
      </c>
      <c r="T1557" s="118">
        <v>0</v>
      </c>
      <c r="U1557" s="118">
        <v>0</v>
      </c>
      <c r="V1557" s="118">
        <v>23.9</v>
      </c>
      <c r="W1557" s="118" t="s">
        <v>187</v>
      </c>
    </row>
    <row r="1558" spans="1:23" ht="13.5" customHeight="1" x14ac:dyDescent="0.25">
      <c r="A1558" s="237">
        <v>0.94791666666666696</v>
      </c>
      <c r="B1558" s="118">
        <v>4</v>
      </c>
      <c r="C1558" s="118">
        <v>0</v>
      </c>
      <c r="D1558" s="118">
        <v>1</v>
      </c>
      <c r="E1558" s="118">
        <v>0</v>
      </c>
      <c r="F1558" s="118">
        <v>1</v>
      </c>
      <c r="G1558" s="118">
        <v>1</v>
      </c>
      <c r="H1558" s="118">
        <v>1</v>
      </c>
      <c r="I1558" s="118">
        <v>0</v>
      </c>
      <c r="J1558" s="118">
        <v>0</v>
      </c>
      <c r="K1558" s="118">
        <v>0</v>
      </c>
      <c r="L1558" s="118">
        <v>0</v>
      </c>
      <c r="M1558" s="118">
        <v>0</v>
      </c>
      <c r="N1558" s="118">
        <v>0</v>
      </c>
      <c r="O1558" s="118">
        <v>0</v>
      </c>
      <c r="P1558" s="118">
        <v>0</v>
      </c>
      <c r="Q1558" s="118">
        <v>0</v>
      </c>
      <c r="R1558" s="118">
        <v>0</v>
      </c>
      <c r="S1558" s="118">
        <v>0</v>
      </c>
      <c r="T1558" s="118">
        <v>0</v>
      </c>
      <c r="U1558" s="118">
        <v>0</v>
      </c>
      <c r="V1558" s="118">
        <v>24.6</v>
      </c>
      <c r="W1558" s="118" t="s">
        <v>187</v>
      </c>
    </row>
    <row r="1559" spans="1:23" ht="13.5" customHeight="1" x14ac:dyDescent="0.25">
      <c r="A1559" s="237">
        <v>0.95833333333333304</v>
      </c>
      <c r="B1559" s="118">
        <v>5</v>
      </c>
      <c r="C1559" s="118">
        <v>0</v>
      </c>
      <c r="D1559" s="118">
        <v>0</v>
      </c>
      <c r="E1559" s="118">
        <v>1</v>
      </c>
      <c r="F1559" s="118">
        <v>0</v>
      </c>
      <c r="G1559" s="118">
        <v>0</v>
      </c>
      <c r="H1559" s="118">
        <v>3</v>
      </c>
      <c r="I1559" s="118">
        <v>1</v>
      </c>
      <c r="J1559" s="118">
        <v>0</v>
      </c>
      <c r="K1559" s="118">
        <v>0</v>
      </c>
      <c r="L1559" s="118">
        <v>0</v>
      </c>
      <c r="M1559" s="118">
        <v>0</v>
      </c>
      <c r="N1559" s="118">
        <v>0</v>
      </c>
      <c r="O1559" s="118">
        <v>0</v>
      </c>
      <c r="P1559" s="118">
        <v>0</v>
      </c>
      <c r="Q1559" s="118">
        <v>0</v>
      </c>
      <c r="R1559" s="118">
        <v>0</v>
      </c>
      <c r="S1559" s="118">
        <v>0</v>
      </c>
      <c r="T1559" s="118">
        <v>0</v>
      </c>
      <c r="U1559" s="118">
        <v>0</v>
      </c>
      <c r="V1559" s="118">
        <v>31.4</v>
      </c>
      <c r="W1559" s="118" t="s">
        <v>187</v>
      </c>
    </row>
    <row r="1560" spans="1:23" ht="13.5" customHeight="1" x14ac:dyDescent="0.25">
      <c r="A1560" s="237">
        <v>0.96875</v>
      </c>
      <c r="B1560" s="118">
        <v>5</v>
      </c>
      <c r="C1560" s="118">
        <v>0</v>
      </c>
      <c r="D1560" s="118">
        <v>0</v>
      </c>
      <c r="E1560" s="118">
        <v>0</v>
      </c>
      <c r="F1560" s="118">
        <v>1</v>
      </c>
      <c r="G1560" s="118">
        <v>4</v>
      </c>
      <c r="H1560" s="118">
        <v>0</v>
      </c>
      <c r="I1560" s="118">
        <v>0</v>
      </c>
      <c r="J1560" s="118">
        <v>0</v>
      </c>
      <c r="K1560" s="118">
        <v>0</v>
      </c>
      <c r="L1560" s="118">
        <v>0</v>
      </c>
      <c r="M1560" s="118">
        <v>0</v>
      </c>
      <c r="N1560" s="118">
        <v>0</v>
      </c>
      <c r="O1560" s="118">
        <v>0</v>
      </c>
      <c r="P1560" s="118">
        <v>0</v>
      </c>
      <c r="Q1560" s="118">
        <v>0</v>
      </c>
      <c r="R1560" s="118">
        <v>0</v>
      </c>
      <c r="S1560" s="118">
        <v>0</v>
      </c>
      <c r="T1560" s="118">
        <v>0</v>
      </c>
      <c r="U1560" s="118">
        <v>0</v>
      </c>
      <c r="V1560" s="118">
        <v>26.3</v>
      </c>
      <c r="W1560" s="118" t="s">
        <v>187</v>
      </c>
    </row>
    <row r="1561" spans="1:23" ht="13.5" customHeight="1" x14ac:dyDescent="0.25">
      <c r="A1561" s="237">
        <v>0.97916666666666696</v>
      </c>
      <c r="B1561" s="118">
        <v>2</v>
      </c>
      <c r="C1561" s="118">
        <v>0</v>
      </c>
      <c r="D1561" s="118">
        <v>0</v>
      </c>
      <c r="E1561" s="118">
        <v>0</v>
      </c>
      <c r="F1561" s="118">
        <v>1</v>
      </c>
      <c r="G1561" s="118">
        <v>1</v>
      </c>
      <c r="H1561" s="118">
        <v>0</v>
      </c>
      <c r="I1561" s="118">
        <v>0</v>
      </c>
      <c r="J1561" s="118">
        <v>0</v>
      </c>
      <c r="K1561" s="118">
        <v>0</v>
      </c>
      <c r="L1561" s="118">
        <v>0</v>
      </c>
      <c r="M1561" s="118">
        <v>0</v>
      </c>
      <c r="N1561" s="118">
        <v>0</v>
      </c>
      <c r="O1561" s="118">
        <v>0</v>
      </c>
      <c r="P1561" s="118">
        <v>0</v>
      </c>
      <c r="Q1561" s="118">
        <v>0</v>
      </c>
      <c r="R1561" s="118">
        <v>0</v>
      </c>
      <c r="S1561" s="118">
        <v>0</v>
      </c>
      <c r="T1561" s="118">
        <v>0</v>
      </c>
      <c r="U1561" s="118">
        <v>0</v>
      </c>
      <c r="V1561" s="118">
        <v>26.5</v>
      </c>
      <c r="W1561" s="118" t="s">
        <v>187</v>
      </c>
    </row>
    <row r="1562" spans="1:23" ht="13.5" customHeight="1" thickBot="1" x14ac:dyDescent="0.3">
      <c r="A1562" s="239">
        <v>0.98958333333333304</v>
      </c>
      <c r="B1562" s="120">
        <v>3</v>
      </c>
      <c r="C1562" s="120">
        <v>0</v>
      </c>
      <c r="D1562" s="120">
        <v>0</v>
      </c>
      <c r="E1562" s="120">
        <v>0</v>
      </c>
      <c r="F1562" s="120">
        <v>2</v>
      </c>
      <c r="G1562" s="120">
        <v>1</v>
      </c>
      <c r="H1562" s="120">
        <v>0</v>
      </c>
      <c r="I1562" s="120">
        <v>0</v>
      </c>
      <c r="J1562" s="120">
        <v>0</v>
      </c>
      <c r="K1562" s="120">
        <v>0</v>
      </c>
      <c r="L1562" s="120">
        <v>0</v>
      </c>
      <c r="M1562" s="120">
        <v>0</v>
      </c>
      <c r="N1562" s="120">
        <v>0</v>
      </c>
      <c r="O1562" s="120">
        <v>0</v>
      </c>
      <c r="P1562" s="120">
        <v>0</v>
      </c>
      <c r="Q1562" s="120">
        <v>0</v>
      </c>
      <c r="R1562" s="120">
        <v>0</v>
      </c>
      <c r="S1562" s="120">
        <v>0</v>
      </c>
      <c r="T1562" s="120">
        <v>0</v>
      </c>
      <c r="U1562" s="120">
        <v>0</v>
      </c>
      <c r="V1562" s="120">
        <v>24.8</v>
      </c>
      <c r="W1562" s="120" t="s">
        <v>187</v>
      </c>
    </row>
    <row r="1563" spans="1:23" ht="13.5" customHeight="1" thickTop="1" x14ac:dyDescent="0.25">
      <c r="A1563" s="241" t="s">
        <v>111</v>
      </c>
      <c r="B1563" s="119">
        <f>SUM(B1495:B1542)</f>
        <v>2233</v>
      </c>
      <c r="C1563" s="119">
        <f t="shared" ref="C1563:U1563" si="56">SUM(C1495:C1542)</f>
        <v>22</v>
      </c>
      <c r="D1563" s="119">
        <f t="shared" si="56"/>
        <v>225</v>
      </c>
      <c r="E1563" s="119">
        <f t="shared" si="56"/>
        <v>814</v>
      </c>
      <c r="F1563" s="119">
        <f t="shared" si="56"/>
        <v>920</v>
      </c>
      <c r="G1563" s="119">
        <f t="shared" si="56"/>
        <v>231</v>
      </c>
      <c r="H1563" s="119">
        <f t="shared" si="56"/>
        <v>21</v>
      </c>
      <c r="I1563" s="119">
        <f t="shared" si="56"/>
        <v>0</v>
      </c>
      <c r="J1563" s="119">
        <f t="shared" si="56"/>
        <v>0</v>
      </c>
      <c r="K1563" s="119">
        <f t="shared" si="56"/>
        <v>0</v>
      </c>
      <c r="L1563" s="119">
        <f t="shared" si="56"/>
        <v>0</v>
      </c>
      <c r="M1563" s="119">
        <f t="shared" si="56"/>
        <v>0</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20.100000000000001</v>
      </c>
      <c r="W1563" s="119">
        <v>24.2</v>
      </c>
    </row>
    <row r="1564" spans="1:23" ht="13.5" customHeight="1" x14ac:dyDescent="0.25">
      <c r="A1564" s="242" t="s">
        <v>112</v>
      </c>
      <c r="B1564" s="118">
        <f>SUM(B1491:B1554)</f>
        <v>2589</v>
      </c>
      <c r="C1564" s="118">
        <f t="shared" ref="C1564:U1564" si="57">SUM(C1491:C1554)</f>
        <v>27</v>
      </c>
      <c r="D1564" s="118">
        <f t="shared" si="57"/>
        <v>244</v>
      </c>
      <c r="E1564" s="118">
        <f t="shared" si="57"/>
        <v>900</v>
      </c>
      <c r="F1564" s="118">
        <f t="shared" si="57"/>
        <v>1069</v>
      </c>
      <c r="G1564" s="118">
        <f t="shared" si="57"/>
        <v>308</v>
      </c>
      <c r="H1564" s="118">
        <f t="shared" si="57"/>
        <v>41</v>
      </c>
      <c r="I1564" s="118">
        <f t="shared" si="57"/>
        <v>0</v>
      </c>
      <c r="J1564" s="118">
        <f t="shared" si="57"/>
        <v>0</v>
      </c>
      <c r="K1564" s="118">
        <f t="shared" si="57"/>
        <v>0</v>
      </c>
      <c r="L1564" s="118">
        <f t="shared" si="57"/>
        <v>0</v>
      </c>
      <c r="M1564" s="118">
        <f t="shared" si="57"/>
        <v>0</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20.399999999999999</v>
      </c>
      <c r="W1564" s="118">
        <v>24.7</v>
      </c>
    </row>
    <row r="1565" spans="1:23" ht="13.5" customHeight="1" x14ac:dyDescent="0.25">
      <c r="A1565" s="238" t="s">
        <v>113</v>
      </c>
      <c r="B1565" s="118">
        <f>SUM(B1491:B1562)</f>
        <v>2669</v>
      </c>
      <c r="C1565" s="118">
        <f t="shared" ref="C1565:U1565" si="58">SUM(C1491:C1562)</f>
        <v>27</v>
      </c>
      <c r="D1565" s="118">
        <f t="shared" si="58"/>
        <v>246</v>
      </c>
      <c r="E1565" s="118">
        <f t="shared" si="58"/>
        <v>911</v>
      </c>
      <c r="F1565" s="118">
        <f t="shared" si="58"/>
        <v>1105</v>
      </c>
      <c r="G1565" s="118">
        <f t="shared" si="58"/>
        <v>331</v>
      </c>
      <c r="H1565" s="118">
        <f t="shared" si="58"/>
        <v>48</v>
      </c>
      <c r="I1565" s="118">
        <f t="shared" si="58"/>
        <v>1</v>
      </c>
      <c r="J1565" s="118">
        <f t="shared" si="58"/>
        <v>0</v>
      </c>
      <c r="K1565" s="118">
        <f t="shared" si="58"/>
        <v>0</v>
      </c>
      <c r="L1565" s="118">
        <f t="shared" si="58"/>
        <v>0</v>
      </c>
      <c r="M1565" s="118">
        <f t="shared" si="58"/>
        <v>0</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20.5</v>
      </c>
      <c r="W1565" s="118">
        <v>24.8</v>
      </c>
    </row>
    <row r="1566" spans="1:23" ht="13.5" customHeight="1" thickBot="1" x14ac:dyDescent="0.3">
      <c r="A1566" s="240" t="s">
        <v>114</v>
      </c>
      <c r="B1566" s="120">
        <f>SUM(B1467:B1562)</f>
        <v>2704</v>
      </c>
      <c r="C1566" s="120">
        <f t="shared" ref="C1566:U1566" si="59">SUM(C1467:C1562)</f>
        <v>27</v>
      </c>
      <c r="D1566" s="120">
        <f t="shared" si="59"/>
        <v>247</v>
      </c>
      <c r="E1566" s="120">
        <f t="shared" si="59"/>
        <v>914</v>
      </c>
      <c r="F1566" s="120">
        <f t="shared" si="59"/>
        <v>1116</v>
      </c>
      <c r="G1566" s="120">
        <f t="shared" si="59"/>
        <v>349</v>
      </c>
      <c r="H1566" s="120">
        <f t="shared" si="59"/>
        <v>50</v>
      </c>
      <c r="I1566" s="120">
        <f t="shared" si="59"/>
        <v>1</v>
      </c>
      <c r="J1566" s="120">
        <f t="shared" si="59"/>
        <v>0</v>
      </c>
      <c r="K1566" s="120">
        <f t="shared" si="59"/>
        <v>0</v>
      </c>
      <c r="L1566" s="120">
        <f t="shared" si="59"/>
        <v>0</v>
      </c>
      <c r="M1566" s="120">
        <f t="shared" si="59"/>
        <v>0</v>
      </c>
      <c r="N1566" s="120">
        <f t="shared" si="59"/>
        <v>0</v>
      </c>
      <c r="O1566" s="120">
        <f t="shared" si="59"/>
        <v>0</v>
      </c>
      <c r="P1566" s="120">
        <f t="shared" si="59"/>
        <v>0</v>
      </c>
      <c r="Q1566" s="120">
        <f t="shared" si="59"/>
        <v>0</v>
      </c>
      <c r="R1566" s="120">
        <f t="shared" si="59"/>
        <v>0</v>
      </c>
      <c r="S1566" s="120">
        <f t="shared" si="59"/>
        <v>0</v>
      </c>
      <c r="T1566" s="120">
        <f t="shared" si="59"/>
        <v>0</v>
      </c>
      <c r="U1566" s="120">
        <f t="shared" si="59"/>
        <v>0</v>
      </c>
      <c r="V1566" s="120">
        <v>20.6</v>
      </c>
      <c r="W1566" s="120">
        <v>24.9</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5" t="s">
        <v>90</v>
      </c>
      <c r="C1569" s="556"/>
      <c r="D1569" s="556"/>
      <c r="E1569" s="556"/>
      <c r="F1569" s="556"/>
      <c r="G1569" s="556"/>
      <c r="H1569" s="556"/>
      <c r="I1569" s="556"/>
      <c r="J1569" s="556"/>
      <c r="K1569" s="556"/>
      <c r="L1569" s="556"/>
      <c r="M1569" s="556"/>
      <c r="N1569" s="556"/>
      <c r="O1569" s="556"/>
      <c r="P1569" s="556"/>
      <c r="Q1569" s="556"/>
      <c r="R1569" s="556"/>
      <c r="S1569" s="556"/>
      <c r="T1569" s="556"/>
      <c r="U1569" s="556"/>
      <c r="V1569" s="556"/>
      <c r="W1569" s="557"/>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1</v>
      </c>
      <c r="C1571" s="119">
        <v>0</v>
      </c>
      <c r="D1571" s="119">
        <v>0</v>
      </c>
      <c r="E1571" s="119">
        <v>0</v>
      </c>
      <c r="F1571" s="119">
        <v>0</v>
      </c>
      <c r="G1571" s="119">
        <v>0</v>
      </c>
      <c r="H1571" s="119">
        <v>0</v>
      </c>
      <c r="I1571" s="119">
        <v>1</v>
      </c>
      <c r="J1571" s="119">
        <v>0</v>
      </c>
      <c r="K1571" s="119">
        <v>0</v>
      </c>
      <c r="L1571" s="119">
        <v>0</v>
      </c>
      <c r="M1571" s="119">
        <v>0</v>
      </c>
      <c r="N1571" s="119">
        <v>0</v>
      </c>
      <c r="O1571" s="119">
        <v>0</v>
      </c>
      <c r="P1571" s="119">
        <v>0</v>
      </c>
      <c r="Q1571" s="119">
        <v>0</v>
      </c>
      <c r="R1571" s="119">
        <v>0</v>
      </c>
      <c r="S1571" s="119">
        <v>0</v>
      </c>
      <c r="T1571" s="119">
        <v>0</v>
      </c>
      <c r="U1571" s="119">
        <v>0</v>
      </c>
      <c r="V1571" s="119">
        <v>38.299999999999997</v>
      </c>
      <c r="W1571" s="119" t="s">
        <v>187</v>
      </c>
    </row>
    <row r="1572" spans="1:23" ht="13.5" customHeight="1" x14ac:dyDescent="0.25">
      <c r="A1572" s="237">
        <v>1.0416666666666666E-2</v>
      </c>
      <c r="B1572" s="118">
        <v>2</v>
      </c>
      <c r="C1572" s="118">
        <v>0</v>
      </c>
      <c r="D1572" s="118">
        <v>0</v>
      </c>
      <c r="E1572" s="118">
        <v>0</v>
      </c>
      <c r="F1572" s="118">
        <v>0</v>
      </c>
      <c r="G1572" s="118">
        <v>2</v>
      </c>
      <c r="H1572" s="118">
        <v>0</v>
      </c>
      <c r="I1572" s="118">
        <v>0</v>
      </c>
      <c r="J1572" s="118">
        <v>0</v>
      </c>
      <c r="K1572" s="118">
        <v>0</v>
      </c>
      <c r="L1572" s="118">
        <v>0</v>
      </c>
      <c r="M1572" s="118">
        <v>0</v>
      </c>
      <c r="N1572" s="118">
        <v>0</v>
      </c>
      <c r="O1572" s="118">
        <v>0</v>
      </c>
      <c r="P1572" s="118">
        <v>0</v>
      </c>
      <c r="Q1572" s="118">
        <v>0</v>
      </c>
      <c r="R1572" s="118">
        <v>0</v>
      </c>
      <c r="S1572" s="118">
        <v>0</v>
      </c>
      <c r="T1572" s="118">
        <v>0</v>
      </c>
      <c r="U1572" s="118">
        <v>0</v>
      </c>
      <c r="V1572" s="118">
        <v>27.8</v>
      </c>
      <c r="W1572" s="118" t="s">
        <v>187</v>
      </c>
    </row>
    <row r="1573" spans="1:23"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187</v>
      </c>
      <c r="W1573" s="118" t="s">
        <v>187</v>
      </c>
    </row>
    <row r="1574" spans="1:23" ht="13.5" customHeight="1" x14ac:dyDescent="0.25">
      <c r="A1574" s="237">
        <v>3.125E-2</v>
      </c>
      <c r="B1574" s="118">
        <v>1</v>
      </c>
      <c r="C1574" s="118">
        <v>0</v>
      </c>
      <c r="D1574" s="118">
        <v>0</v>
      </c>
      <c r="E1574" s="118">
        <v>0</v>
      </c>
      <c r="F1574" s="118">
        <v>0</v>
      </c>
      <c r="G1574" s="118">
        <v>0</v>
      </c>
      <c r="H1574" s="118">
        <v>1</v>
      </c>
      <c r="I1574" s="118">
        <v>0</v>
      </c>
      <c r="J1574" s="118">
        <v>0</v>
      </c>
      <c r="K1574" s="118">
        <v>0</v>
      </c>
      <c r="L1574" s="118">
        <v>0</v>
      </c>
      <c r="M1574" s="118">
        <v>0</v>
      </c>
      <c r="N1574" s="118">
        <v>0</v>
      </c>
      <c r="O1574" s="118">
        <v>0</v>
      </c>
      <c r="P1574" s="118">
        <v>0</v>
      </c>
      <c r="Q1574" s="118">
        <v>0</v>
      </c>
      <c r="R1574" s="118">
        <v>0</v>
      </c>
      <c r="S1574" s="118">
        <v>0</v>
      </c>
      <c r="T1574" s="118">
        <v>0</v>
      </c>
      <c r="U1574" s="118">
        <v>0</v>
      </c>
      <c r="V1574" s="118">
        <v>31.4</v>
      </c>
      <c r="W1574" s="118" t="s">
        <v>187</v>
      </c>
    </row>
    <row r="1575" spans="1:23" ht="13.5" customHeight="1" x14ac:dyDescent="0.25">
      <c r="A1575" s="237">
        <v>4.1666666666666664E-2</v>
      </c>
      <c r="B1575" s="118">
        <v>0</v>
      </c>
      <c r="C1575" s="118">
        <v>0</v>
      </c>
      <c r="D1575" s="118">
        <v>0</v>
      </c>
      <c r="E1575" s="118">
        <v>0</v>
      </c>
      <c r="F1575" s="118">
        <v>0</v>
      </c>
      <c r="G1575" s="118">
        <v>0</v>
      </c>
      <c r="H1575" s="118">
        <v>0</v>
      </c>
      <c r="I1575" s="118">
        <v>0</v>
      </c>
      <c r="J1575" s="118">
        <v>0</v>
      </c>
      <c r="K1575" s="118">
        <v>0</v>
      </c>
      <c r="L1575" s="118">
        <v>0</v>
      </c>
      <c r="M1575" s="118">
        <v>0</v>
      </c>
      <c r="N1575" s="118">
        <v>0</v>
      </c>
      <c r="O1575" s="118">
        <v>0</v>
      </c>
      <c r="P1575" s="118">
        <v>0</v>
      </c>
      <c r="Q1575" s="118">
        <v>0</v>
      </c>
      <c r="R1575" s="118">
        <v>0</v>
      </c>
      <c r="S1575" s="118">
        <v>0</v>
      </c>
      <c r="T1575" s="118">
        <v>0</v>
      </c>
      <c r="U1575" s="118">
        <v>0</v>
      </c>
      <c r="V1575" s="118" t="s">
        <v>187</v>
      </c>
      <c r="W1575" s="118" t="s">
        <v>187</v>
      </c>
    </row>
    <row r="1576" spans="1:23" ht="13.5" customHeight="1" x14ac:dyDescent="0.25">
      <c r="A1576" s="237">
        <v>5.2083333333333336E-2</v>
      </c>
      <c r="B1576" s="118">
        <v>4</v>
      </c>
      <c r="C1576" s="118">
        <v>0</v>
      </c>
      <c r="D1576" s="118">
        <v>0</v>
      </c>
      <c r="E1576" s="118">
        <v>0</v>
      </c>
      <c r="F1576" s="118">
        <v>2</v>
      </c>
      <c r="G1576" s="118">
        <v>2</v>
      </c>
      <c r="H1576" s="118">
        <v>0</v>
      </c>
      <c r="I1576" s="118">
        <v>0</v>
      </c>
      <c r="J1576" s="118">
        <v>0</v>
      </c>
      <c r="K1576" s="118">
        <v>0</v>
      </c>
      <c r="L1576" s="118">
        <v>0</v>
      </c>
      <c r="M1576" s="118">
        <v>0</v>
      </c>
      <c r="N1576" s="118">
        <v>0</v>
      </c>
      <c r="O1576" s="118">
        <v>0</v>
      </c>
      <c r="P1576" s="118">
        <v>0</v>
      </c>
      <c r="Q1576" s="118">
        <v>0</v>
      </c>
      <c r="R1576" s="118">
        <v>0</v>
      </c>
      <c r="S1576" s="118">
        <v>0</v>
      </c>
      <c r="T1576" s="118">
        <v>0</v>
      </c>
      <c r="U1576" s="118">
        <v>0</v>
      </c>
      <c r="V1576" s="118">
        <v>24.6</v>
      </c>
      <c r="W1576" s="118" t="s">
        <v>187</v>
      </c>
    </row>
    <row r="1577" spans="1:23" ht="13.5" customHeight="1" x14ac:dyDescent="0.25">
      <c r="A1577" s="237">
        <v>6.25E-2</v>
      </c>
      <c r="B1577" s="118">
        <v>2</v>
      </c>
      <c r="C1577" s="118">
        <v>0</v>
      </c>
      <c r="D1577" s="118">
        <v>0</v>
      </c>
      <c r="E1577" s="118">
        <v>0</v>
      </c>
      <c r="F1577" s="118">
        <v>1</v>
      </c>
      <c r="G1577" s="118">
        <v>1</v>
      </c>
      <c r="H1577" s="118">
        <v>0</v>
      </c>
      <c r="I1577" s="118">
        <v>0</v>
      </c>
      <c r="J1577" s="118">
        <v>0</v>
      </c>
      <c r="K1577" s="118">
        <v>0</v>
      </c>
      <c r="L1577" s="118">
        <v>0</v>
      </c>
      <c r="M1577" s="118">
        <v>0</v>
      </c>
      <c r="N1577" s="118">
        <v>0</v>
      </c>
      <c r="O1577" s="118">
        <v>0</v>
      </c>
      <c r="P1577" s="118">
        <v>0</v>
      </c>
      <c r="Q1577" s="118">
        <v>0</v>
      </c>
      <c r="R1577" s="118">
        <v>0</v>
      </c>
      <c r="S1577" s="118">
        <v>0</v>
      </c>
      <c r="T1577" s="118">
        <v>0</v>
      </c>
      <c r="U1577" s="118">
        <v>0</v>
      </c>
      <c r="V1577" s="118">
        <v>25.5</v>
      </c>
      <c r="W1577" s="118" t="s">
        <v>187</v>
      </c>
    </row>
    <row r="1578" spans="1:23" ht="13.5" customHeight="1" x14ac:dyDescent="0.25">
      <c r="A1578" s="237">
        <v>7.2916666666666699E-2</v>
      </c>
      <c r="B1578" s="118">
        <v>0</v>
      </c>
      <c r="C1578" s="118">
        <v>0</v>
      </c>
      <c r="D1578" s="118">
        <v>0</v>
      </c>
      <c r="E1578" s="118">
        <v>0</v>
      </c>
      <c r="F1578" s="118">
        <v>0</v>
      </c>
      <c r="G1578" s="118">
        <v>0</v>
      </c>
      <c r="H1578" s="118">
        <v>0</v>
      </c>
      <c r="I1578" s="118">
        <v>0</v>
      </c>
      <c r="J1578" s="118">
        <v>0</v>
      </c>
      <c r="K1578" s="118">
        <v>0</v>
      </c>
      <c r="L1578" s="118">
        <v>0</v>
      </c>
      <c r="M1578" s="118">
        <v>0</v>
      </c>
      <c r="N1578" s="118">
        <v>0</v>
      </c>
      <c r="O1578" s="118">
        <v>0</v>
      </c>
      <c r="P1578" s="118">
        <v>0</v>
      </c>
      <c r="Q1578" s="118">
        <v>0</v>
      </c>
      <c r="R1578" s="118">
        <v>0</v>
      </c>
      <c r="S1578" s="118">
        <v>0</v>
      </c>
      <c r="T1578" s="118">
        <v>0</v>
      </c>
      <c r="U1578" s="118">
        <v>0</v>
      </c>
      <c r="V1578" s="118" t="s">
        <v>187</v>
      </c>
      <c r="W1578" s="118" t="s">
        <v>187</v>
      </c>
    </row>
    <row r="1579" spans="1:23"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187</v>
      </c>
      <c r="W1579" s="118" t="s">
        <v>187</v>
      </c>
    </row>
    <row r="1580" spans="1:23"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187</v>
      </c>
      <c r="W1580" s="118" t="s">
        <v>187</v>
      </c>
    </row>
    <row r="1581" spans="1:23" ht="13.5" customHeight="1" x14ac:dyDescent="0.25">
      <c r="A1581" s="237">
        <v>0.104166666666667</v>
      </c>
      <c r="B1581" s="118">
        <v>2</v>
      </c>
      <c r="C1581" s="118">
        <v>0</v>
      </c>
      <c r="D1581" s="118">
        <v>0</v>
      </c>
      <c r="E1581" s="118">
        <v>0</v>
      </c>
      <c r="F1581" s="118">
        <v>1</v>
      </c>
      <c r="G1581" s="118">
        <v>0</v>
      </c>
      <c r="H1581" s="118">
        <v>0</v>
      </c>
      <c r="I1581" s="118">
        <v>1</v>
      </c>
      <c r="J1581" s="118">
        <v>0</v>
      </c>
      <c r="K1581" s="118">
        <v>0</v>
      </c>
      <c r="L1581" s="118">
        <v>0</v>
      </c>
      <c r="M1581" s="118">
        <v>0</v>
      </c>
      <c r="N1581" s="118">
        <v>0</v>
      </c>
      <c r="O1581" s="118">
        <v>0</v>
      </c>
      <c r="P1581" s="118">
        <v>0</v>
      </c>
      <c r="Q1581" s="118">
        <v>0</v>
      </c>
      <c r="R1581" s="118">
        <v>0</v>
      </c>
      <c r="S1581" s="118">
        <v>0</v>
      </c>
      <c r="T1581" s="118">
        <v>0</v>
      </c>
      <c r="U1581" s="118">
        <v>0</v>
      </c>
      <c r="V1581" s="118">
        <v>31</v>
      </c>
      <c r="W1581" s="118" t="s">
        <v>187</v>
      </c>
    </row>
    <row r="1582" spans="1:23"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187</v>
      </c>
      <c r="W1582" s="118" t="s">
        <v>187</v>
      </c>
    </row>
    <row r="1583" spans="1:23"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187</v>
      </c>
      <c r="W1583" s="118" t="s">
        <v>187</v>
      </c>
    </row>
    <row r="1584" spans="1:23" ht="13.5" customHeight="1" x14ac:dyDescent="0.25">
      <c r="A1584" s="237">
        <v>0.13541666666666699</v>
      </c>
      <c r="B1584" s="118">
        <v>2</v>
      </c>
      <c r="C1584" s="118">
        <v>0</v>
      </c>
      <c r="D1584" s="118">
        <v>0</v>
      </c>
      <c r="E1584" s="118">
        <v>0</v>
      </c>
      <c r="F1584" s="118">
        <v>1</v>
      </c>
      <c r="G1584" s="118">
        <v>0</v>
      </c>
      <c r="H1584" s="118">
        <v>1</v>
      </c>
      <c r="I1584" s="118">
        <v>0</v>
      </c>
      <c r="J1584" s="118">
        <v>0</v>
      </c>
      <c r="K1584" s="118">
        <v>0</v>
      </c>
      <c r="L1584" s="118">
        <v>0</v>
      </c>
      <c r="M1584" s="118">
        <v>0</v>
      </c>
      <c r="N1584" s="118">
        <v>0</v>
      </c>
      <c r="O1584" s="118">
        <v>0</v>
      </c>
      <c r="P1584" s="118">
        <v>0</v>
      </c>
      <c r="Q1584" s="118">
        <v>0</v>
      </c>
      <c r="R1584" s="118">
        <v>0</v>
      </c>
      <c r="S1584" s="118">
        <v>0</v>
      </c>
      <c r="T1584" s="118">
        <v>0</v>
      </c>
      <c r="U1584" s="118">
        <v>0</v>
      </c>
      <c r="V1584" s="118">
        <v>28.8</v>
      </c>
      <c r="W1584" s="118" t="s">
        <v>187</v>
      </c>
    </row>
    <row r="1585" spans="1:23"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187</v>
      </c>
      <c r="W1585" s="118" t="s">
        <v>187</v>
      </c>
    </row>
    <row r="1586" spans="1:23" ht="13.5" customHeight="1" x14ac:dyDescent="0.25">
      <c r="A1586" s="237">
        <v>0.15625</v>
      </c>
      <c r="B1586" s="118">
        <v>1</v>
      </c>
      <c r="C1586" s="118">
        <v>0</v>
      </c>
      <c r="D1586" s="118">
        <v>0</v>
      </c>
      <c r="E1586" s="118">
        <v>0</v>
      </c>
      <c r="F1586" s="118">
        <v>1</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v>23.5</v>
      </c>
      <c r="W1586" s="118" t="s">
        <v>187</v>
      </c>
    </row>
    <row r="1587" spans="1:23" ht="13.5" customHeight="1" x14ac:dyDescent="0.25">
      <c r="A1587" s="237">
        <v>0.16666666666666699</v>
      </c>
      <c r="B1587" s="118">
        <v>1</v>
      </c>
      <c r="C1587" s="118">
        <v>0</v>
      </c>
      <c r="D1587" s="118">
        <v>0</v>
      </c>
      <c r="E1587" s="118">
        <v>0</v>
      </c>
      <c r="F1587" s="118">
        <v>0</v>
      </c>
      <c r="G1587" s="118">
        <v>1</v>
      </c>
      <c r="H1587" s="118">
        <v>0</v>
      </c>
      <c r="I1587" s="118">
        <v>0</v>
      </c>
      <c r="J1587" s="118">
        <v>0</v>
      </c>
      <c r="K1587" s="118">
        <v>0</v>
      </c>
      <c r="L1587" s="118">
        <v>0</v>
      </c>
      <c r="M1587" s="118">
        <v>0</v>
      </c>
      <c r="N1587" s="118">
        <v>0</v>
      </c>
      <c r="O1587" s="118">
        <v>0</v>
      </c>
      <c r="P1587" s="118">
        <v>0</v>
      </c>
      <c r="Q1587" s="118">
        <v>0</v>
      </c>
      <c r="R1587" s="118">
        <v>0</v>
      </c>
      <c r="S1587" s="118">
        <v>0</v>
      </c>
      <c r="T1587" s="118">
        <v>0</v>
      </c>
      <c r="U1587" s="118">
        <v>0</v>
      </c>
      <c r="V1587" s="118">
        <v>28.6</v>
      </c>
      <c r="W1587" s="118" t="s">
        <v>187</v>
      </c>
    </row>
    <row r="1588" spans="1:23" ht="13.5" customHeight="1" x14ac:dyDescent="0.25">
      <c r="A1588" s="237">
        <v>0.17708333333333301</v>
      </c>
      <c r="B1588" s="118">
        <v>0</v>
      </c>
      <c r="C1588" s="118">
        <v>0</v>
      </c>
      <c r="D1588" s="118">
        <v>0</v>
      </c>
      <c r="E1588" s="118">
        <v>0</v>
      </c>
      <c r="F1588" s="118">
        <v>0</v>
      </c>
      <c r="G1588" s="118">
        <v>0</v>
      </c>
      <c r="H1588" s="118">
        <v>0</v>
      </c>
      <c r="I1588" s="118">
        <v>0</v>
      </c>
      <c r="J1588" s="118">
        <v>0</v>
      </c>
      <c r="K1588" s="118">
        <v>0</v>
      </c>
      <c r="L1588" s="118">
        <v>0</v>
      </c>
      <c r="M1588" s="118">
        <v>0</v>
      </c>
      <c r="N1588" s="118">
        <v>0</v>
      </c>
      <c r="O1588" s="118">
        <v>0</v>
      </c>
      <c r="P1588" s="118">
        <v>0</v>
      </c>
      <c r="Q1588" s="118">
        <v>0</v>
      </c>
      <c r="R1588" s="118">
        <v>0</v>
      </c>
      <c r="S1588" s="118">
        <v>0</v>
      </c>
      <c r="T1588" s="118">
        <v>0</v>
      </c>
      <c r="U1588" s="118">
        <v>0</v>
      </c>
      <c r="V1588" s="118" t="s">
        <v>187</v>
      </c>
      <c r="W1588" s="118" t="s">
        <v>187</v>
      </c>
    </row>
    <row r="1589" spans="1:23" ht="13.5" customHeight="1" x14ac:dyDescent="0.25">
      <c r="A1589" s="237">
        <v>0.1875</v>
      </c>
      <c r="B1589" s="118">
        <v>3</v>
      </c>
      <c r="C1589" s="118">
        <v>0</v>
      </c>
      <c r="D1589" s="118">
        <v>0</v>
      </c>
      <c r="E1589" s="118">
        <v>0</v>
      </c>
      <c r="F1589" s="118">
        <v>1</v>
      </c>
      <c r="G1589" s="118">
        <v>0</v>
      </c>
      <c r="H1589" s="118">
        <v>2</v>
      </c>
      <c r="I1589" s="118">
        <v>0</v>
      </c>
      <c r="J1589" s="118">
        <v>0</v>
      </c>
      <c r="K1589" s="118">
        <v>0</v>
      </c>
      <c r="L1589" s="118">
        <v>0</v>
      </c>
      <c r="M1589" s="118">
        <v>0</v>
      </c>
      <c r="N1589" s="118">
        <v>0</v>
      </c>
      <c r="O1589" s="118">
        <v>0</v>
      </c>
      <c r="P1589" s="118">
        <v>0</v>
      </c>
      <c r="Q1589" s="118">
        <v>0</v>
      </c>
      <c r="R1589" s="118">
        <v>0</v>
      </c>
      <c r="S1589" s="118">
        <v>0</v>
      </c>
      <c r="T1589" s="118">
        <v>0</v>
      </c>
      <c r="U1589" s="118">
        <v>0</v>
      </c>
      <c r="V1589" s="118">
        <v>28.8</v>
      </c>
      <c r="W1589" s="118" t="s">
        <v>187</v>
      </c>
    </row>
    <row r="1590" spans="1:23" ht="13.5" customHeight="1" x14ac:dyDescent="0.25">
      <c r="A1590" s="237">
        <v>0.19791666666666699</v>
      </c>
      <c r="B1590" s="118">
        <v>2</v>
      </c>
      <c r="C1590" s="118">
        <v>0</v>
      </c>
      <c r="D1590" s="118">
        <v>0</v>
      </c>
      <c r="E1590" s="118">
        <v>0</v>
      </c>
      <c r="F1590" s="118">
        <v>2</v>
      </c>
      <c r="G1590" s="118">
        <v>0</v>
      </c>
      <c r="H1590" s="118">
        <v>0</v>
      </c>
      <c r="I1590" s="118">
        <v>0</v>
      </c>
      <c r="J1590" s="118">
        <v>0</v>
      </c>
      <c r="K1590" s="118">
        <v>0</v>
      </c>
      <c r="L1590" s="118">
        <v>0</v>
      </c>
      <c r="M1590" s="118">
        <v>0</v>
      </c>
      <c r="N1590" s="118">
        <v>0</v>
      </c>
      <c r="O1590" s="118">
        <v>0</v>
      </c>
      <c r="P1590" s="118">
        <v>0</v>
      </c>
      <c r="Q1590" s="118">
        <v>0</v>
      </c>
      <c r="R1590" s="118">
        <v>0</v>
      </c>
      <c r="S1590" s="118">
        <v>0</v>
      </c>
      <c r="T1590" s="118">
        <v>0</v>
      </c>
      <c r="U1590" s="118">
        <v>0</v>
      </c>
      <c r="V1590" s="118">
        <v>24</v>
      </c>
      <c r="W1590" s="118" t="s">
        <v>187</v>
      </c>
    </row>
    <row r="1591" spans="1:23" ht="13.5" customHeight="1" x14ac:dyDescent="0.25">
      <c r="A1591" s="237">
        <v>0.20833333333333301</v>
      </c>
      <c r="B1591" s="118">
        <v>2</v>
      </c>
      <c r="C1591" s="118">
        <v>0</v>
      </c>
      <c r="D1591" s="118">
        <v>0</v>
      </c>
      <c r="E1591" s="118">
        <v>0</v>
      </c>
      <c r="F1591" s="118">
        <v>2</v>
      </c>
      <c r="G1591" s="118">
        <v>0</v>
      </c>
      <c r="H1591" s="118">
        <v>0</v>
      </c>
      <c r="I1591" s="118">
        <v>0</v>
      </c>
      <c r="J1591" s="118">
        <v>0</v>
      </c>
      <c r="K1591" s="118">
        <v>0</v>
      </c>
      <c r="L1591" s="118">
        <v>0</v>
      </c>
      <c r="M1591" s="118">
        <v>0</v>
      </c>
      <c r="N1591" s="118">
        <v>0</v>
      </c>
      <c r="O1591" s="118">
        <v>0</v>
      </c>
      <c r="P1591" s="118">
        <v>0</v>
      </c>
      <c r="Q1591" s="118">
        <v>0</v>
      </c>
      <c r="R1591" s="118">
        <v>0</v>
      </c>
      <c r="S1591" s="118">
        <v>0</v>
      </c>
      <c r="T1591" s="118">
        <v>0</v>
      </c>
      <c r="U1591" s="118">
        <v>0</v>
      </c>
      <c r="V1591" s="118">
        <v>23.5</v>
      </c>
      <c r="W1591" s="118" t="s">
        <v>187</v>
      </c>
    </row>
    <row r="1592" spans="1:23" ht="13.5" customHeight="1" x14ac:dyDescent="0.25">
      <c r="A1592" s="237">
        <v>0.21875</v>
      </c>
      <c r="B1592" s="118">
        <v>2</v>
      </c>
      <c r="C1592" s="118">
        <v>0</v>
      </c>
      <c r="D1592" s="118">
        <v>0</v>
      </c>
      <c r="E1592" s="118">
        <v>0</v>
      </c>
      <c r="F1592" s="118">
        <v>0</v>
      </c>
      <c r="G1592" s="118">
        <v>1</v>
      </c>
      <c r="H1592" s="118">
        <v>1</v>
      </c>
      <c r="I1592" s="118">
        <v>0</v>
      </c>
      <c r="J1592" s="118">
        <v>0</v>
      </c>
      <c r="K1592" s="118">
        <v>0</v>
      </c>
      <c r="L1592" s="118">
        <v>0</v>
      </c>
      <c r="M1592" s="118">
        <v>0</v>
      </c>
      <c r="N1592" s="118">
        <v>0</v>
      </c>
      <c r="O1592" s="118">
        <v>0</v>
      </c>
      <c r="P1592" s="118">
        <v>0</v>
      </c>
      <c r="Q1592" s="118">
        <v>0</v>
      </c>
      <c r="R1592" s="118">
        <v>0</v>
      </c>
      <c r="S1592" s="118">
        <v>0</v>
      </c>
      <c r="T1592" s="118">
        <v>0</v>
      </c>
      <c r="U1592" s="118">
        <v>0</v>
      </c>
      <c r="V1592" s="118">
        <v>29.6</v>
      </c>
      <c r="W1592" s="118" t="s">
        <v>187</v>
      </c>
    </row>
    <row r="1593" spans="1:23" ht="13.5" customHeight="1" x14ac:dyDescent="0.25">
      <c r="A1593" s="237">
        <v>0.22916666666666699</v>
      </c>
      <c r="B1593" s="118">
        <v>4</v>
      </c>
      <c r="C1593" s="118">
        <v>0</v>
      </c>
      <c r="D1593" s="118">
        <v>0</v>
      </c>
      <c r="E1593" s="118">
        <v>0</v>
      </c>
      <c r="F1593" s="118">
        <v>1</v>
      </c>
      <c r="G1593" s="118">
        <v>0</v>
      </c>
      <c r="H1593" s="118">
        <v>2</v>
      </c>
      <c r="I1593" s="118">
        <v>1</v>
      </c>
      <c r="J1593" s="118">
        <v>0</v>
      </c>
      <c r="K1593" s="118">
        <v>0</v>
      </c>
      <c r="L1593" s="118">
        <v>0</v>
      </c>
      <c r="M1593" s="118">
        <v>0</v>
      </c>
      <c r="N1593" s="118">
        <v>0</v>
      </c>
      <c r="O1593" s="118">
        <v>0</v>
      </c>
      <c r="P1593" s="118">
        <v>0</v>
      </c>
      <c r="Q1593" s="118">
        <v>0</v>
      </c>
      <c r="R1593" s="118">
        <v>0</v>
      </c>
      <c r="S1593" s="118">
        <v>0</v>
      </c>
      <c r="T1593" s="118">
        <v>0</v>
      </c>
      <c r="U1593" s="118">
        <v>0</v>
      </c>
      <c r="V1593" s="118">
        <v>29.2</v>
      </c>
      <c r="W1593" s="118" t="s">
        <v>187</v>
      </c>
    </row>
    <row r="1594" spans="1:23" ht="13.5" customHeight="1" x14ac:dyDescent="0.25">
      <c r="A1594" s="237">
        <v>0.23958333333333301</v>
      </c>
      <c r="B1594" s="118">
        <v>7</v>
      </c>
      <c r="C1594" s="118">
        <v>0</v>
      </c>
      <c r="D1594" s="118">
        <v>0</v>
      </c>
      <c r="E1594" s="118">
        <v>0</v>
      </c>
      <c r="F1594" s="118">
        <v>3</v>
      </c>
      <c r="G1594" s="118">
        <v>2</v>
      </c>
      <c r="H1594" s="118">
        <v>2</v>
      </c>
      <c r="I1594" s="118">
        <v>0</v>
      </c>
      <c r="J1594" s="118">
        <v>0</v>
      </c>
      <c r="K1594" s="118">
        <v>0</v>
      </c>
      <c r="L1594" s="118">
        <v>0</v>
      </c>
      <c r="M1594" s="118">
        <v>0</v>
      </c>
      <c r="N1594" s="118">
        <v>0</v>
      </c>
      <c r="O1594" s="118">
        <v>0</v>
      </c>
      <c r="P1594" s="118">
        <v>0</v>
      </c>
      <c r="Q1594" s="118">
        <v>0</v>
      </c>
      <c r="R1594" s="118">
        <v>0</v>
      </c>
      <c r="S1594" s="118">
        <v>0</v>
      </c>
      <c r="T1594" s="118">
        <v>0</v>
      </c>
      <c r="U1594" s="118">
        <v>0</v>
      </c>
      <c r="V1594" s="118">
        <v>27</v>
      </c>
      <c r="W1594" s="118" t="s">
        <v>187</v>
      </c>
    </row>
    <row r="1595" spans="1:23" ht="13.5" customHeight="1" x14ac:dyDescent="0.25">
      <c r="A1595" s="237">
        <v>0.25</v>
      </c>
      <c r="B1595" s="118">
        <v>11</v>
      </c>
      <c r="C1595" s="118">
        <v>0</v>
      </c>
      <c r="D1595" s="118">
        <v>0</v>
      </c>
      <c r="E1595" s="118">
        <v>1</v>
      </c>
      <c r="F1595" s="118">
        <v>0</v>
      </c>
      <c r="G1595" s="118">
        <v>4</v>
      </c>
      <c r="H1595" s="118">
        <v>6</v>
      </c>
      <c r="I1595" s="118">
        <v>0</v>
      </c>
      <c r="J1595" s="118">
        <v>0</v>
      </c>
      <c r="K1595" s="118">
        <v>0</v>
      </c>
      <c r="L1595" s="118">
        <v>0</v>
      </c>
      <c r="M1595" s="118">
        <v>0</v>
      </c>
      <c r="N1595" s="118">
        <v>0</v>
      </c>
      <c r="O1595" s="118">
        <v>0</v>
      </c>
      <c r="P1595" s="118">
        <v>0</v>
      </c>
      <c r="Q1595" s="118">
        <v>0</v>
      </c>
      <c r="R1595" s="118">
        <v>0</v>
      </c>
      <c r="S1595" s="118">
        <v>0</v>
      </c>
      <c r="T1595" s="118">
        <v>0</v>
      </c>
      <c r="U1595" s="118">
        <v>0</v>
      </c>
      <c r="V1595" s="118">
        <v>29.5</v>
      </c>
      <c r="W1595" s="118">
        <v>33.200000000000003</v>
      </c>
    </row>
    <row r="1596" spans="1:23" ht="13.5" customHeight="1" x14ac:dyDescent="0.25">
      <c r="A1596" s="237">
        <v>0.26041666666666702</v>
      </c>
      <c r="B1596" s="118">
        <v>16</v>
      </c>
      <c r="C1596" s="118">
        <v>0</v>
      </c>
      <c r="D1596" s="118">
        <v>0</v>
      </c>
      <c r="E1596" s="118">
        <v>1</v>
      </c>
      <c r="F1596" s="118">
        <v>2</v>
      </c>
      <c r="G1596" s="118">
        <v>10</v>
      </c>
      <c r="H1596" s="118">
        <v>2</v>
      </c>
      <c r="I1596" s="118">
        <v>1</v>
      </c>
      <c r="J1596" s="118">
        <v>0</v>
      </c>
      <c r="K1596" s="118">
        <v>0</v>
      </c>
      <c r="L1596" s="118">
        <v>0</v>
      </c>
      <c r="M1596" s="118">
        <v>0</v>
      </c>
      <c r="N1596" s="118">
        <v>0</v>
      </c>
      <c r="O1596" s="118">
        <v>0</v>
      </c>
      <c r="P1596" s="118">
        <v>0</v>
      </c>
      <c r="Q1596" s="118">
        <v>0</v>
      </c>
      <c r="R1596" s="118">
        <v>0</v>
      </c>
      <c r="S1596" s="118">
        <v>0</v>
      </c>
      <c r="T1596" s="118">
        <v>0</v>
      </c>
      <c r="U1596" s="118">
        <v>0</v>
      </c>
      <c r="V1596" s="118">
        <v>26.9</v>
      </c>
      <c r="W1596" s="118">
        <v>31.1</v>
      </c>
    </row>
    <row r="1597" spans="1:23" ht="13.5" customHeight="1" x14ac:dyDescent="0.25">
      <c r="A1597" s="237">
        <v>0.27083333333333298</v>
      </c>
      <c r="B1597" s="118">
        <v>13</v>
      </c>
      <c r="C1597" s="118">
        <v>0</v>
      </c>
      <c r="D1597" s="118">
        <v>0</v>
      </c>
      <c r="E1597" s="118">
        <v>0</v>
      </c>
      <c r="F1597" s="118">
        <v>5</v>
      </c>
      <c r="G1597" s="118">
        <v>6</v>
      </c>
      <c r="H1597" s="118">
        <v>2</v>
      </c>
      <c r="I1597" s="118">
        <v>0</v>
      </c>
      <c r="J1597" s="118">
        <v>0</v>
      </c>
      <c r="K1597" s="118">
        <v>0</v>
      </c>
      <c r="L1597" s="118">
        <v>0</v>
      </c>
      <c r="M1597" s="118">
        <v>0</v>
      </c>
      <c r="N1597" s="118">
        <v>0</v>
      </c>
      <c r="O1597" s="118">
        <v>0</v>
      </c>
      <c r="P1597" s="118">
        <v>0</v>
      </c>
      <c r="Q1597" s="118">
        <v>0</v>
      </c>
      <c r="R1597" s="118">
        <v>0</v>
      </c>
      <c r="S1597" s="118">
        <v>0</v>
      </c>
      <c r="T1597" s="118">
        <v>0</v>
      </c>
      <c r="U1597" s="118">
        <v>0</v>
      </c>
      <c r="V1597" s="118">
        <v>26.3</v>
      </c>
      <c r="W1597" s="118">
        <v>30.2</v>
      </c>
    </row>
    <row r="1598" spans="1:23" ht="13.5" customHeight="1" x14ac:dyDescent="0.25">
      <c r="A1598" s="237">
        <v>0.28125</v>
      </c>
      <c r="B1598" s="118">
        <v>26</v>
      </c>
      <c r="C1598" s="118">
        <v>0</v>
      </c>
      <c r="D1598" s="118">
        <v>4</v>
      </c>
      <c r="E1598" s="118">
        <v>2</v>
      </c>
      <c r="F1598" s="118">
        <v>8</v>
      </c>
      <c r="G1598" s="118">
        <v>11</v>
      </c>
      <c r="H1598" s="118">
        <v>1</v>
      </c>
      <c r="I1598" s="118">
        <v>0</v>
      </c>
      <c r="J1598" s="118">
        <v>0</v>
      </c>
      <c r="K1598" s="118">
        <v>0</v>
      </c>
      <c r="L1598" s="118">
        <v>0</v>
      </c>
      <c r="M1598" s="118">
        <v>0</v>
      </c>
      <c r="N1598" s="118">
        <v>0</v>
      </c>
      <c r="O1598" s="118">
        <v>0</v>
      </c>
      <c r="P1598" s="118">
        <v>0</v>
      </c>
      <c r="Q1598" s="118">
        <v>0</v>
      </c>
      <c r="R1598" s="118">
        <v>0</v>
      </c>
      <c r="S1598" s="118">
        <v>0</v>
      </c>
      <c r="T1598" s="118">
        <v>0</v>
      </c>
      <c r="U1598" s="118">
        <v>0</v>
      </c>
      <c r="V1598" s="118">
        <v>22.9</v>
      </c>
      <c r="W1598" s="118">
        <v>28.6</v>
      </c>
    </row>
    <row r="1599" spans="1:23" ht="13.5" customHeight="1" x14ac:dyDescent="0.25">
      <c r="A1599" s="237">
        <v>0.29166666666666702</v>
      </c>
      <c r="B1599" s="118">
        <v>28</v>
      </c>
      <c r="C1599" s="118">
        <v>0</v>
      </c>
      <c r="D1599" s="118">
        <v>4</v>
      </c>
      <c r="E1599" s="118">
        <v>6</v>
      </c>
      <c r="F1599" s="118">
        <v>9</v>
      </c>
      <c r="G1599" s="118">
        <v>7</v>
      </c>
      <c r="H1599" s="118">
        <v>2</v>
      </c>
      <c r="I1599" s="118">
        <v>0</v>
      </c>
      <c r="J1599" s="118">
        <v>0</v>
      </c>
      <c r="K1599" s="118">
        <v>0</v>
      </c>
      <c r="L1599" s="118">
        <v>0</v>
      </c>
      <c r="M1599" s="118">
        <v>0</v>
      </c>
      <c r="N1599" s="118">
        <v>0</v>
      </c>
      <c r="O1599" s="118">
        <v>0</v>
      </c>
      <c r="P1599" s="118">
        <v>0</v>
      </c>
      <c r="Q1599" s="118">
        <v>0</v>
      </c>
      <c r="R1599" s="118">
        <v>0</v>
      </c>
      <c r="S1599" s="118">
        <v>0</v>
      </c>
      <c r="T1599" s="118">
        <v>0</v>
      </c>
      <c r="U1599" s="118">
        <v>0</v>
      </c>
      <c r="V1599" s="118">
        <v>21.8</v>
      </c>
      <c r="W1599" s="118">
        <v>27.3</v>
      </c>
    </row>
    <row r="1600" spans="1:23" ht="13.5" customHeight="1" x14ac:dyDescent="0.25">
      <c r="A1600" s="237">
        <v>0.30208333333333298</v>
      </c>
      <c r="B1600" s="118">
        <v>32</v>
      </c>
      <c r="C1600" s="118">
        <v>0</v>
      </c>
      <c r="D1600" s="118">
        <v>2</v>
      </c>
      <c r="E1600" s="118">
        <v>13</v>
      </c>
      <c r="F1600" s="118">
        <v>11</v>
      </c>
      <c r="G1600" s="118">
        <v>4</v>
      </c>
      <c r="H1600" s="118">
        <v>2</v>
      </c>
      <c r="I1600" s="118">
        <v>0</v>
      </c>
      <c r="J1600" s="118">
        <v>0</v>
      </c>
      <c r="K1600" s="118">
        <v>0</v>
      </c>
      <c r="L1600" s="118">
        <v>0</v>
      </c>
      <c r="M1600" s="118">
        <v>0</v>
      </c>
      <c r="N1600" s="118">
        <v>0</v>
      </c>
      <c r="O1600" s="118">
        <v>0</v>
      </c>
      <c r="P1600" s="118">
        <v>0</v>
      </c>
      <c r="Q1600" s="118">
        <v>0</v>
      </c>
      <c r="R1600" s="118">
        <v>0</v>
      </c>
      <c r="S1600" s="118">
        <v>0</v>
      </c>
      <c r="T1600" s="118">
        <v>0</v>
      </c>
      <c r="U1600" s="118">
        <v>0</v>
      </c>
      <c r="V1600" s="118">
        <v>21.3</v>
      </c>
      <c r="W1600" s="118">
        <v>27.3</v>
      </c>
    </row>
    <row r="1601" spans="1:23" ht="13.5" customHeight="1" x14ac:dyDescent="0.25">
      <c r="A1601" s="237">
        <v>0.3125</v>
      </c>
      <c r="B1601" s="118">
        <v>36</v>
      </c>
      <c r="C1601" s="118">
        <v>0</v>
      </c>
      <c r="D1601" s="118">
        <v>6</v>
      </c>
      <c r="E1601" s="118">
        <v>13</v>
      </c>
      <c r="F1601" s="118">
        <v>11</v>
      </c>
      <c r="G1601" s="118">
        <v>4</v>
      </c>
      <c r="H1601" s="118">
        <v>1</v>
      </c>
      <c r="I1601" s="118">
        <v>1</v>
      </c>
      <c r="J1601" s="118">
        <v>0</v>
      </c>
      <c r="K1601" s="118">
        <v>0</v>
      </c>
      <c r="L1601" s="118">
        <v>0</v>
      </c>
      <c r="M1601" s="118">
        <v>0</v>
      </c>
      <c r="N1601" s="118">
        <v>0</v>
      </c>
      <c r="O1601" s="118">
        <v>0</v>
      </c>
      <c r="P1601" s="118">
        <v>0</v>
      </c>
      <c r="Q1601" s="118">
        <v>0</v>
      </c>
      <c r="R1601" s="118">
        <v>0</v>
      </c>
      <c r="S1601" s="118">
        <v>0</v>
      </c>
      <c r="T1601" s="118">
        <v>0</v>
      </c>
      <c r="U1601" s="118">
        <v>0</v>
      </c>
      <c r="V1601" s="118">
        <v>20.3</v>
      </c>
      <c r="W1601" s="118">
        <v>26.8</v>
      </c>
    </row>
    <row r="1602" spans="1:23" ht="13.5" customHeight="1" x14ac:dyDescent="0.25">
      <c r="A1602" s="237">
        <v>0.32291666666666702</v>
      </c>
      <c r="B1602" s="118">
        <v>45</v>
      </c>
      <c r="C1602" s="118">
        <v>0</v>
      </c>
      <c r="D1602" s="118">
        <v>4</v>
      </c>
      <c r="E1602" s="118">
        <v>12</v>
      </c>
      <c r="F1602" s="118">
        <v>19</v>
      </c>
      <c r="G1602" s="118">
        <v>10</v>
      </c>
      <c r="H1602" s="118">
        <v>0</v>
      </c>
      <c r="I1602" s="118">
        <v>0</v>
      </c>
      <c r="J1602" s="118">
        <v>0</v>
      </c>
      <c r="K1602" s="118">
        <v>0</v>
      </c>
      <c r="L1602" s="118">
        <v>0</v>
      </c>
      <c r="M1602" s="118">
        <v>0</v>
      </c>
      <c r="N1602" s="118">
        <v>0</v>
      </c>
      <c r="O1602" s="118">
        <v>0</v>
      </c>
      <c r="P1602" s="118">
        <v>0</v>
      </c>
      <c r="Q1602" s="118">
        <v>0</v>
      </c>
      <c r="R1602" s="118">
        <v>0</v>
      </c>
      <c r="S1602" s="118">
        <v>0</v>
      </c>
      <c r="T1602" s="118">
        <v>0</v>
      </c>
      <c r="U1602" s="118">
        <v>0</v>
      </c>
      <c r="V1602" s="118">
        <v>21.1</v>
      </c>
      <c r="W1602" s="118">
        <v>25.9</v>
      </c>
    </row>
    <row r="1603" spans="1:23" ht="13.5" customHeight="1" x14ac:dyDescent="0.25">
      <c r="A1603" s="237">
        <v>0.33333333333333298</v>
      </c>
      <c r="B1603" s="118">
        <v>53</v>
      </c>
      <c r="C1603" s="118">
        <v>1</v>
      </c>
      <c r="D1603" s="118">
        <v>4</v>
      </c>
      <c r="E1603" s="118">
        <v>22</v>
      </c>
      <c r="F1603" s="118">
        <v>19</v>
      </c>
      <c r="G1603" s="118">
        <v>6</v>
      </c>
      <c r="H1603" s="118">
        <v>1</v>
      </c>
      <c r="I1603" s="118">
        <v>0</v>
      </c>
      <c r="J1603" s="118">
        <v>0</v>
      </c>
      <c r="K1603" s="118">
        <v>0</v>
      </c>
      <c r="L1603" s="118">
        <v>0</v>
      </c>
      <c r="M1603" s="118">
        <v>0</v>
      </c>
      <c r="N1603" s="118">
        <v>0</v>
      </c>
      <c r="O1603" s="118">
        <v>0</v>
      </c>
      <c r="P1603" s="118">
        <v>0</v>
      </c>
      <c r="Q1603" s="118">
        <v>0</v>
      </c>
      <c r="R1603" s="118">
        <v>0</v>
      </c>
      <c r="S1603" s="118">
        <v>0</v>
      </c>
      <c r="T1603" s="118">
        <v>0</v>
      </c>
      <c r="U1603" s="118">
        <v>0</v>
      </c>
      <c r="V1603" s="118">
        <v>20.5</v>
      </c>
      <c r="W1603" s="118">
        <v>24.9</v>
      </c>
    </row>
    <row r="1604" spans="1:23" ht="13.5" customHeight="1" x14ac:dyDescent="0.25">
      <c r="A1604" s="237">
        <v>0.34375</v>
      </c>
      <c r="B1604" s="118">
        <v>54</v>
      </c>
      <c r="C1604" s="118">
        <v>0</v>
      </c>
      <c r="D1604" s="118">
        <v>14</v>
      </c>
      <c r="E1604" s="118">
        <v>28</v>
      </c>
      <c r="F1604" s="118">
        <v>12</v>
      </c>
      <c r="G1604" s="118">
        <v>0</v>
      </c>
      <c r="H1604" s="118">
        <v>0</v>
      </c>
      <c r="I1604" s="118">
        <v>0</v>
      </c>
      <c r="J1604" s="118">
        <v>0</v>
      </c>
      <c r="K1604" s="118">
        <v>0</v>
      </c>
      <c r="L1604" s="118">
        <v>0</v>
      </c>
      <c r="M1604" s="118">
        <v>0</v>
      </c>
      <c r="N1604" s="118">
        <v>0</v>
      </c>
      <c r="O1604" s="118">
        <v>0</v>
      </c>
      <c r="P1604" s="118">
        <v>0</v>
      </c>
      <c r="Q1604" s="118">
        <v>0</v>
      </c>
      <c r="R1604" s="118">
        <v>0</v>
      </c>
      <c r="S1604" s="118">
        <v>0</v>
      </c>
      <c r="T1604" s="118">
        <v>0</v>
      </c>
      <c r="U1604" s="118">
        <v>0</v>
      </c>
      <c r="V1604" s="118">
        <v>17.399999999999999</v>
      </c>
      <c r="W1604" s="118">
        <v>20.2</v>
      </c>
    </row>
    <row r="1605" spans="1:23" ht="13.5" customHeight="1" x14ac:dyDescent="0.25">
      <c r="A1605" s="237">
        <v>0.35416666666666702</v>
      </c>
      <c r="B1605" s="118">
        <v>58</v>
      </c>
      <c r="C1605" s="118">
        <v>3</v>
      </c>
      <c r="D1605" s="118">
        <v>17</v>
      </c>
      <c r="E1605" s="118">
        <v>25</v>
      </c>
      <c r="F1605" s="118">
        <v>10</v>
      </c>
      <c r="G1605" s="118">
        <v>2</v>
      </c>
      <c r="H1605" s="118">
        <v>1</v>
      </c>
      <c r="I1605" s="118">
        <v>0</v>
      </c>
      <c r="J1605" s="118">
        <v>0</v>
      </c>
      <c r="K1605" s="118">
        <v>0</v>
      </c>
      <c r="L1605" s="118">
        <v>0</v>
      </c>
      <c r="M1605" s="118">
        <v>0</v>
      </c>
      <c r="N1605" s="118">
        <v>0</v>
      </c>
      <c r="O1605" s="118">
        <v>0</v>
      </c>
      <c r="P1605" s="118">
        <v>0</v>
      </c>
      <c r="Q1605" s="118">
        <v>0</v>
      </c>
      <c r="R1605" s="118">
        <v>0</v>
      </c>
      <c r="S1605" s="118">
        <v>0</v>
      </c>
      <c r="T1605" s="118">
        <v>0</v>
      </c>
      <c r="U1605" s="118">
        <v>0</v>
      </c>
      <c r="V1605" s="118">
        <v>16.8</v>
      </c>
      <c r="W1605" s="118">
        <v>20.8</v>
      </c>
    </row>
    <row r="1606" spans="1:23" ht="13.5" customHeight="1" x14ac:dyDescent="0.25">
      <c r="A1606" s="237">
        <v>0.36458333333333298</v>
      </c>
      <c r="B1606" s="118">
        <v>54</v>
      </c>
      <c r="C1606" s="118">
        <v>1</v>
      </c>
      <c r="D1606" s="118">
        <v>14</v>
      </c>
      <c r="E1606" s="118">
        <v>18</v>
      </c>
      <c r="F1606" s="118">
        <v>19</v>
      </c>
      <c r="G1606" s="118">
        <v>2</v>
      </c>
      <c r="H1606" s="118">
        <v>0</v>
      </c>
      <c r="I1606" s="118">
        <v>0</v>
      </c>
      <c r="J1606" s="118">
        <v>0</v>
      </c>
      <c r="K1606" s="118">
        <v>0</v>
      </c>
      <c r="L1606" s="118">
        <v>0</v>
      </c>
      <c r="M1606" s="118">
        <v>0</v>
      </c>
      <c r="N1606" s="118">
        <v>0</v>
      </c>
      <c r="O1606" s="118">
        <v>0</v>
      </c>
      <c r="P1606" s="118">
        <v>0</v>
      </c>
      <c r="Q1606" s="118">
        <v>0</v>
      </c>
      <c r="R1606" s="118">
        <v>0</v>
      </c>
      <c r="S1606" s="118">
        <v>0</v>
      </c>
      <c r="T1606" s="118">
        <v>0</v>
      </c>
      <c r="U1606" s="118">
        <v>0</v>
      </c>
      <c r="V1606" s="118">
        <v>18.3</v>
      </c>
      <c r="W1606" s="118">
        <v>23.3</v>
      </c>
    </row>
    <row r="1607" spans="1:23" ht="13.5" customHeight="1" x14ac:dyDescent="0.25">
      <c r="A1607" s="237">
        <v>0.375</v>
      </c>
      <c r="B1607" s="118">
        <v>44</v>
      </c>
      <c r="C1607" s="118">
        <v>0</v>
      </c>
      <c r="D1607" s="118">
        <v>16</v>
      </c>
      <c r="E1607" s="118">
        <v>22</v>
      </c>
      <c r="F1607" s="118">
        <v>6</v>
      </c>
      <c r="G1607" s="118">
        <v>0</v>
      </c>
      <c r="H1607" s="118">
        <v>0</v>
      </c>
      <c r="I1607" s="118">
        <v>0</v>
      </c>
      <c r="J1607" s="118">
        <v>0</v>
      </c>
      <c r="K1607" s="118">
        <v>0</v>
      </c>
      <c r="L1607" s="118">
        <v>0</v>
      </c>
      <c r="M1607" s="118">
        <v>0</v>
      </c>
      <c r="N1607" s="118">
        <v>0</v>
      </c>
      <c r="O1607" s="118">
        <v>0</v>
      </c>
      <c r="P1607" s="118">
        <v>0</v>
      </c>
      <c r="Q1607" s="118">
        <v>0</v>
      </c>
      <c r="R1607" s="118">
        <v>0</v>
      </c>
      <c r="S1607" s="118">
        <v>0</v>
      </c>
      <c r="T1607" s="118">
        <v>0</v>
      </c>
      <c r="U1607" s="118">
        <v>0</v>
      </c>
      <c r="V1607" s="118">
        <v>16.600000000000001</v>
      </c>
      <c r="W1607" s="118">
        <v>19.5</v>
      </c>
    </row>
    <row r="1608" spans="1:23" ht="13.5" customHeight="1" x14ac:dyDescent="0.25">
      <c r="A1608" s="237">
        <v>0.38541666666666702</v>
      </c>
      <c r="B1608" s="118">
        <v>75</v>
      </c>
      <c r="C1608" s="118">
        <v>0</v>
      </c>
      <c r="D1608" s="118">
        <v>4</v>
      </c>
      <c r="E1608" s="118">
        <v>40</v>
      </c>
      <c r="F1608" s="118">
        <v>27</v>
      </c>
      <c r="G1608" s="118">
        <v>4</v>
      </c>
      <c r="H1608" s="118">
        <v>0</v>
      </c>
      <c r="I1608" s="118">
        <v>0</v>
      </c>
      <c r="J1608" s="118">
        <v>0</v>
      </c>
      <c r="K1608" s="118">
        <v>0</v>
      </c>
      <c r="L1608" s="118">
        <v>0</v>
      </c>
      <c r="M1608" s="118">
        <v>0</v>
      </c>
      <c r="N1608" s="118">
        <v>0</v>
      </c>
      <c r="O1608" s="118">
        <v>0</v>
      </c>
      <c r="P1608" s="118">
        <v>0</v>
      </c>
      <c r="Q1608" s="118">
        <v>0</v>
      </c>
      <c r="R1608" s="118">
        <v>0</v>
      </c>
      <c r="S1608" s="118">
        <v>0</v>
      </c>
      <c r="T1608" s="118">
        <v>0</v>
      </c>
      <c r="U1608" s="118">
        <v>0</v>
      </c>
      <c r="V1608" s="118">
        <v>19.899999999999999</v>
      </c>
      <c r="W1608" s="118">
        <v>22.5</v>
      </c>
    </row>
    <row r="1609" spans="1:23" ht="13.5" customHeight="1" x14ac:dyDescent="0.25">
      <c r="A1609" s="237">
        <v>0.39583333333333298</v>
      </c>
      <c r="B1609" s="118">
        <v>50</v>
      </c>
      <c r="C1609" s="118">
        <v>1</v>
      </c>
      <c r="D1609" s="118">
        <v>8</v>
      </c>
      <c r="E1609" s="118">
        <v>15</v>
      </c>
      <c r="F1609" s="118">
        <v>22</v>
      </c>
      <c r="G1609" s="118">
        <v>4</v>
      </c>
      <c r="H1609" s="118">
        <v>0</v>
      </c>
      <c r="I1609" s="118">
        <v>0</v>
      </c>
      <c r="J1609" s="118">
        <v>0</v>
      </c>
      <c r="K1609" s="118">
        <v>0</v>
      </c>
      <c r="L1609" s="118">
        <v>0</v>
      </c>
      <c r="M1609" s="118">
        <v>0</v>
      </c>
      <c r="N1609" s="118">
        <v>0</v>
      </c>
      <c r="O1609" s="118">
        <v>0</v>
      </c>
      <c r="P1609" s="118">
        <v>0</v>
      </c>
      <c r="Q1609" s="118">
        <v>0</v>
      </c>
      <c r="R1609" s="118">
        <v>0</v>
      </c>
      <c r="S1609" s="118">
        <v>0</v>
      </c>
      <c r="T1609" s="118">
        <v>0</v>
      </c>
      <c r="U1609" s="118">
        <v>0</v>
      </c>
      <c r="V1609" s="118">
        <v>19.899999999999999</v>
      </c>
      <c r="W1609" s="118">
        <v>24.1</v>
      </c>
    </row>
    <row r="1610" spans="1:23" ht="13.5" customHeight="1" x14ac:dyDescent="0.25">
      <c r="A1610" s="237">
        <v>0.40625</v>
      </c>
      <c r="B1610" s="118">
        <v>52</v>
      </c>
      <c r="C1610" s="118">
        <v>0</v>
      </c>
      <c r="D1610" s="118">
        <v>3</v>
      </c>
      <c r="E1610" s="118">
        <v>22</v>
      </c>
      <c r="F1610" s="118">
        <v>26</v>
      </c>
      <c r="G1610" s="118">
        <v>1</v>
      </c>
      <c r="H1610" s="118">
        <v>0</v>
      </c>
      <c r="I1610" s="118">
        <v>0</v>
      </c>
      <c r="J1610" s="118">
        <v>0</v>
      </c>
      <c r="K1610" s="118">
        <v>0</v>
      </c>
      <c r="L1610" s="118">
        <v>0</v>
      </c>
      <c r="M1610" s="118">
        <v>0</v>
      </c>
      <c r="N1610" s="118">
        <v>0</v>
      </c>
      <c r="O1610" s="118">
        <v>0</v>
      </c>
      <c r="P1610" s="118">
        <v>0</v>
      </c>
      <c r="Q1610" s="118">
        <v>0</v>
      </c>
      <c r="R1610" s="118">
        <v>0</v>
      </c>
      <c r="S1610" s="118">
        <v>0</v>
      </c>
      <c r="T1610" s="118">
        <v>0</v>
      </c>
      <c r="U1610" s="118">
        <v>0</v>
      </c>
      <c r="V1610" s="118">
        <v>20</v>
      </c>
      <c r="W1610" s="118">
        <v>23.2</v>
      </c>
    </row>
    <row r="1611" spans="1:23" ht="13.5" customHeight="1" x14ac:dyDescent="0.25">
      <c r="A1611" s="237">
        <v>0.41666666666666702</v>
      </c>
      <c r="B1611" s="118">
        <v>51</v>
      </c>
      <c r="C1611" s="118">
        <v>0</v>
      </c>
      <c r="D1611" s="118">
        <v>10</v>
      </c>
      <c r="E1611" s="118">
        <v>5</v>
      </c>
      <c r="F1611" s="118">
        <v>27</v>
      </c>
      <c r="G1611" s="118">
        <v>8</v>
      </c>
      <c r="H1611" s="118">
        <v>0</v>
      </c>
      <c r="I1611" s="118">
        <v>1</v>
      </c>
      <c r="J1611" s="118">
        <v>0</v>
      </c>
      <c r="K1611" s="118">
        <v>0</v>
      </c>
      <c r="L1611" s="118">
        <v>0</v>
      </c>
      <c r="M1611" s="118">
        <v>0</v>
      </c>
      <c r="N1611" s="118">
        <v>0</v>
      </c>
      <c r="O1611" s="118">
        <v>0</v>
      </c>
      <c r="P1611" s="118">
        <v>0</v>
      </c>
      <c r="Q1611" s="118">
        <v>0</v>
      </c>
      <c r="R1611" s="118">
        <v>0</v>
      </c>
      <c r="S1611" s="118">
        <v>0</v>
      </c>
      <c r="T1611" s="118">
        <v>0</v>
      </c>
      <c r="U1611" s="118">
        <v>0</v>
      </c>
      <c r="V1611" s="118">
        <v>21.3</v>
      </c>
      <c r="W1611" s="118">
        <v>25.6</v>
      </c>
    </row>
    <row r="1612" spans="1:23" ht="13.5" customHeight="1" x14ac:dyDescent="0.25">
      <c r="A1612" s="237">
        <v>0.42708333333333298</v>
      </c>
      <c r="B1612" s="118">
        <v>37</v>
      </c>
      <c r="C1612" s="118">
        <v>0</v>
      </c>
      <c r="D1612" s="118">
        <v>10</v>
      </c>
      <c r="E1612" s="118">
        <v>6</v>
      </c>
      <c r="F1612" s="118">
        <v>19</v>
      </c>
      <c r="G1612" s="118">
        <v>2</v>
      </c>
      <c r="H1612" s="118">
        <v>0</v>
      </c>
      <c r="I1612" s="118">
        <v>0</v>
      </c>
      <c r="J1612" s="118">
        <v>0</v>
      </c>
      <c r="K1612" s="118">
        <v>0</v>
      </c>
      <c r="L1612" s="118">
        <v>0</v>
      </c>
      <c r="M1612" s="118">
        <v>0</v>
      </c>
      <c r="N1612" s="118">
        <v>0</v>
      </c>
      <c r="O1612" s="118">
        <v>0</v>
      </c>
      <c r="P1612" s="118">
        <v>0</v>
      </c>
      <c r="Q1612" s="118">
        <v>0</v>
      </c>
      <c r="R1612" s="118">
        <v>0</v>
      </c>
      <c r="S1612" s="118">
        <v>0</v>
      </c>
      <c r="T1612" s="118">
        <v>0</v>
      </c>
      <c r="U1612" s="118">
        <v>0</v>
      </c>
      <c r="V1612" s="118">
        <v>19.3</v>
      </c>
      <c r="W1612" s="118">
        <v>24</v>
      </c>
    </row>
    <row r="1613" spans="1:23" ht="13.5" customHeight="1" x14ac:dyDescent="0.25">
      <c r="A1613" s="237">
        <v>0.4375</v>
      </c>
      <c r="B1613" s="118">
        <v>47</v>
      </c>
      <c r="C1613" s="118">
        <v>1</v>
      </c>
      <c r="D1613" s="118">
        <v>13</v>
      </c>
      <c r="E1613" s="118">
        <v>25</v>
      </c>
      <c r="F1613" s="118">
        <v>7</v>
      </c>
      <c r="G1613" s="118">
        <v>1</v>
      </c>
      <c r="H1613" s="118">
        <v>0</v>
      </c>
      <c r="I1613" s="118">
        <v>0</v>
      </c>
      <c r="J1613" s="118">
        <v>0</v>
      </c>
      <c r="K1613" s="118">
        <v>0</v>
      </c>
      <c r="L1613" s="118">
        <v>0</v>
      </c>
      <c r="M1613" s="118">
        <v>0</v>
      </c>
      <c r="N1613" s="118">
        <v>0</v>
      </c>
      <c r="O1613" s="118">
        <v>0</v>
      </c>
      <c r="P1613" s="118">
        <v>0</v>
      </c>
      <c r="Q1613" s="118">
        <v>0</v>
      </c>
      <c r="R1613" s="118">
        <v>0</v>
      </c>
      <c r="S1613" s="118">
        <v>0</v>
      </c>
      <c r="T1613" s="118">
        <v>0</v>
      </c>
      <c r="U1613" s="118">
        <v>0</v>
      </c>
      <c r="V1613" s="118">
        <v>17.2</v>
      </c>
      <c r="W1613" s="118">
        <v>21.1</v>
      </c>
    </row>
    <row r="1614" spans="1:23" ht="13.5" customHeight="1" x14ac:dyDescent="0.25">
      <c r="A1614" s="237">
        <v>0.44791666666666702</v>
      </c>
      <c r="B1614" s="118">
        <v>39</v>
      </c>
      <c r="C1614" s="118">
        <v>1</v>
      </c>
      <c r="D1614" s="118">
        <v>3</v>
      </c>
      <c r="E1614" s="118">
        <v>15</v>
      </c>
      <c r="F1614" s="118">
        <v>19</v>
      </c>
      <c r="G1614" s="118">
        <v>1</v>
      </c>
      <c r="H1614" s="118">
        <v>0</v>
      </c>
      <c r="I1614" s="118">
        <v>0</v>
      </c>
      <c r="J1614" s="118">
        <v>0</v>
      </c>
      <c r="K1614" s="118">
        <v>0</v>
      </c>
      <c r="L1614" s="118">
        <v>0</v>
      </c>
      <c r="M1614" s="118">
        <v>0</v>
      </c>
      <c r="N1614" s="118">
        <v>0</v>
      </c>
      <c r="O1614" s="118">
        <v>0</v>
      </c>
      <c r="P1614" s="118">
        <v>0</v>
      </c>
      <c r="Q1614" s="118">
        <v>0</v>
      </c>
      <c r="R1614" s="118">
        <v>0</v>
      </c>
      <c r="S1614" s="118">
        <v>0</v>
      </c>
      <c r="T1614" s="118">
        <v>0</v>
      </c>
      <c r="U1614" s="118">
        <v>0</v>
      </c>
      <c r="V1614" s="118">
        <v>18.899999999999999</v>
      </c>
      <c r="W1614" s="118">
        <v>22.7</v>
      </c>
    </row>
    <row r="1615" spans="1:23" ht="13.5" customHeight="1" x14ac:dyDescent="0.25">
      <c r="A1615" s="237">
        <v>0.45833333333333298</v>
      </c>
      <c r="B1615" s="118">
        <v>54</v>
      </c>
      <c r="C1615" s="118">
        <v>0</v>
      </c>
      <c r="D1615" s="118">
        <v>4</v>
      </c>
      <c r="E1615" s="118">
        <v>17</v>
      </c>
      <c r="F1615" s="118">
        <v>28</v>
      </c>
      <c r="G1615" s="118">
        <v>4</v>
      </c>
      <c r="H1615" s="118">
        <v>1</v>
      </c>
      <c r="I1615" s="118">
        <v>0</v>
      </c>
      <c r="J1615" s="118">
        <v>0</v>
      </c>
      <c r="K1615" s="118">
        <v>0</v>
      </c>
      <c r="L1615" s="118">
        <v>0</v>
      </c>
      <c r="M1615" s="118">
        <v>0</v>
      </c>
      <c r="N1615" s="118">
        <v>0</v>
      </c>
      <c r="O1615" s="118">
        <v>0</v>
      </c>
      <c r="P1615" s="118">
        <v>0</v>
      </c>
      <c r="Q1615" s="118">
        <v>0</v>
      </c>
      <c r="R1615" s="118">
        <v>0</v>
      </c>
      <c r="S1615" s="118">
        <v>0</v>
      </c>
      <c r="T1615" s="118">
        <v>0</v>
      </c>
      <c r="U1615" s="118">
        <v>0</v>
      </c>
      <c r="V1615" s="118">
        <v>20.7</v>
      </c>
      <c r="W1615" s="118">
        <v>24.1</v>
      </c>
    </row>
    <row r="1616" spans="1:23" ht="13.5" customHeight="1" x14ac:dyDescent="0.25">
      <c r="A1616" s="237">
        <v>0.46875</v>
      </c>
      <c r="B1616" s="118">
        <v>45</v>
      </c>
      <c r="C1616" s="118">
        <v>0</v>
      </c>
      <c r="D1616" s="118">
        <v>0</v>
      </c>
      <c r="E1616" s="118">
        <v>13</v>
      </c>
      <c r="F1616" s="118">
        <v>27</v>
      </c>
      <c r="G1616" s="118">
        <v>4</v>
      </c>
      <c r="H1616" s="118">
        <v>1</v>
      </c>
      <c r="I1616" s="118">
        <v>0</v>
      </c>
      <c r="J1616" s="118">
        <v>0</v>
      </c>
      <c r="K1616" s="118">
        <v>0</v>
      </c>
      <c r="L1616" s="118">
        <v>0</v>
      </c>
      <c r="M1616" s="118">
        <v>0</v>
      </c>
      <c r="N1616" s="118">
        <v>0</v>
      </c>
      <c r="O1616" s="118">
        <v>0</v>
      </c>
      <c r="P1616" s="118">
        <v>0</v>
      </c>
      <c r="Q1616" s="118">
        <v>0</v>
      </c>
      <c r="R1616" s="118">
        <v>0</v>
      </c>
      <c r="S1616" s="118">
        <v>0</v>
      </c>
      <c r="T1616" s="118">
        <v>0</v>
      </c>
      <c r="U1616" s="118">
        <v>0</v>
      </c>
      <c r="V1616" s="118">
        <v>21.7</v>
      </c>
      <c r="W1616" s="118">
        <v>24.5</v>
      </c>
    </row>
    <row r="1617" spans="1:23" ht="13.5" customHeight="1" x14ac:dyDescent="0.25">
      <c r="A1617" s="237">
        <v>0.47916666666666702</v>
      </c>
      <c r="B1617" s="118" t="s">
        <v>61</v>
      </c>
      <c r="C1617" s="118" t="s">
        <v>61</v>
      </c>
      <c r="D1617" s="118" t="s">
        <v>61</v>
      </c>
      <c r="E1617" s="118" t="s">
        <v>61</v>
      </c>
      <c r="F1617" s="118" t="s">
        <v>61</v>
      </c>
      <c r="G1617" s="118" t="s">
        <v>61</v>
      </c>
      <c r="H1617" s="118" t="s">
        <v>61</v>
      </c>
      <c r="I1617" s="118" t="s">
        <v>61</v>
      </c>
      <c r="J1617" s="118" t="s">
        <v>61</v>
      </c>
      <c r="K1617" s="118" t="s">
        <v>61</v>
      </c>
      <c r="L1617" s="118" t="s">
        <v>61</v>
      </c>
      <c r="M1617" s="118" t="s">
        <v>61</v>
      </c>
      <c r="N1617" s="118" t="s">
        <v>61</v>
      </c>
      <c r="O1617" s="118" t="s">
        <v>61</v>
      </c>
      <c r="P1617" s="118" t="s">
        <v>61</v>
      </c>
      <c r="Q1617" s="118" t="s">
        <v>61</v>
      </c>
      <c r="R1617" s="118" t="s">
        <v>61</v>
      </c>
      <c r="S1617" s="118" t="s">
        <v>61</v>
      </c>
      <c r="T1617" s="118" t="s">
        <v>61</v>
      </c>
      <c r="U1617" s="118" t="s">
        <v>61</v>
      </c>
      <c r="V1617" s="118" t="s">
        <v>61</v>
      </c>
      <c r="W1617" s="118" t="s">
        <v>61</v>
      </c>
    </row>
    <row r="1618" spans="1:23" ht="13.5" customHeight="1" x14ac:dyDescent="0.25">
      <c r="A1618" s="237">
        <v>0.48958333333333298</v>
      </c>
      <c r="B1618" s="118" t="s">
        <v>61</v>
      </c>
      <c r="C1618" s="118" t="s">
        <v>61</v>
      </c>
      <c r="D1618" s="118" t="s">
        <v>61</v>
      </c>
      <c r="E1618" s="118" t="s">
        <v>61</v>
      </c>
      <c r="F1618" s="118" t="s">
        <v>61</v>
      </c>
      <c r="G1618" s="118" t="s">
        <v>61</v>
      </c>
      <c r="H1618" s="118" t="s">
        <v>61</v>
      </c>
      <c r="I1618" s="118" t="s">
        <v>61</v>
      </c>
      <c r="J1618" s="118" t="s">
        <v>61</v>
      </c>
      <c r="K1618" s="118" t="s">
        <v>61</v>
      </c>
      <c r="L1618" s="118" t="s">
        <v>61</v>
      </c>
      <c r="M1618" s="118" t="s">
        <v>61</v>
      </c>
      <c r="N1618" s="118" t="s">
        <v>61</v>
      </c>
      <c r="O1618" s="118" t="s">
        <v>61</v>
      </c>
      <c r="P1618" s="118" t="s">
        <v>61</v>
      </c>
      <c r="Q1618" s="118" t="s">
        <v>61</v>
      </c>
      <c r="R1618" s="118" t="s">
        <v>61</v>
      </c>
      <c r="S1618" s="118" t="s">
        <v>61</v>
      </c>
      <c r="T1618" s="118" t="s">
        <v>61</v>
      </c>
      <c r="U1618" s="118" t="s">
        <v>61</v>
      </c>
      <c r="V1618" s="118" t="s">
        <v>61</v>
      </c>
      <c r="W1618" s="118" t="s">
        <v>61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854</v>
      </c>
      <c r="C1667" s="119">
        <f t="shared" ref="C1667:U1667" si="60">SUM(C1599:C1646)</f>
        <v>8</v>
      </c>
      <c r="D1667" s="119">
        <f t="shared" si="60"/>
        <v>136</v>
      </c>
      <c r="E1667" s="119">
        <f t="shared" si="60"/>
        <v>317</v>
      </c>
      <c r="F1667" s="119">
        <f t="shared" si="60"/>
        <v>318</v>
      </c>
      <c r="G1667" s="119">
        <f t="shared" si="60"/>
        <v>64</v>
      </c>
      <c r="H1667" s="119">
        <f t="shared" si="60"/>
        <v>9</v>
      </c>
      <c r="I1667" s="119">
        <f t="shared" si="60"/>
        <v>2</v>
      </c>
      <c r="J1667" s="119">
        <f t="shared" si="60"/>
        <v>0</v>
      </c>
      <c r="K1667" s="119">
        <f t="shared" si="60"/>
        <v>0</v>
      </c>
      <c r="L1667" s="119">
        <f t="shared" si="60"/>
        <v>0</v>
      </c>
      <c r="M1667" s="119">
        <f t="shared" si="60"/>
        <v>0</v>
      </c>
      <c r="N1667" s="119">
        <f t="shared" si="60"/>
        <v>0</v>
      </c>
      <c r="O1667" s="119">
        <f t="shared" si="60"/>
        <v>0</v>
      </c>
      <c r="P1667" s="119">
        <f t="shared" si="60"/>
        <v>0</v>
      </c>
      <c r="Q1667" s="119">
        <f t="shared" si="60"/>
        <v>0</v>
      </c>
      <c r="R1667" s="119">
        <f t="shared" si="60"/>
        <v>0</v>
      </c>
      <c r="S1667" s="119">
        <f t="shared" si="60"/>
        <v>0</v>
      </c>
      <c r="T1667" s="119">
        <f t="shared" si="60"/>
        <v>0</v>
      </c>
      <c r="U1667" s="119">
        <f t="shared" si="60"/>
        <v>0</v>
      </c>
      <c r="V1667" s="119">
        <v>19.5</v>
      </c>
      <c r="W1667" s="119">
        <v>23.8</v>
      </c>
    </row>
    <row r="1668" spans="1:23" ht="13.5" customHeight="1" x14ac:dyDescent="0.25">
      <c r="A1668" s="242" t="s">
        <v>112</v>
      </c>
      <c r="B1668" s="118">
        <f>SUM(B1595:B1658)</f>
        <v>920</v>
      </c>
      <c r="C1668" s="118">
        <f t="shared" ref="C1668:U1668" si="61">SUM(C1595:C1658)</f>
        <v>8</v>
      </c>
      <c r="D1668" s="118">
        <f t="shared" si="61"/>
        <v>140</v>
      </c>
      <c r="E1668" s="118">
        <f t="shared" si="61"/>
        <v>321</v>
      </c>
      <c r="F1668" s="118">
        <f t="shared" si="61"/>
        <v>333</v>
      </c>
      <c r="G1668" s="118">
        <f t="shared" si="61"/>
        <v>95</v>
      </c>
      <c r="H1668" s="118">
        <f t="shared" si="61"/>
        <v>20</v>
      </c>
      <c r="I1668" s="118">
        <f t="shared" si="61"/>
        <v>3</v>
      </c>
      <c r="J1668" s="118">
        <f t="shared" si="61"/>
        <v>0</v>
      </c>
      <c r="K1668" s="118">
        <f t="shared" si="61"/>
        <v>0</v>
      </c>
      <c r="L1668" s="118">
        <f t="shared" si="61"/>
        <v>0</v>
      </c>
      <c r="M1668" s="118">
        <f t="shared" si="61"/>
        <v>0</v>
      </c>
      <c r="N1668" s="118">
        <f t="shared" si="61"/>
        <v>0</v>
      </c>
      <c r="O1668" s="118">
        <f t="shared" si="61"/>
        <v>0</v>
      </c>
      <c r="P1668" s="118">
        <f t="shared" si="61"/>
        <v>0</v>
      </c>
      <c r="Q1668" s="118">
        <f t="shared" si="61"/>
        <v>0</v>
      </c>
      <c r="R1668" s="118">
        <f t="shared" si="61"/>
        <v>0</v>
      </c>
      <c r="S1668" s="118">
        <f t="shared" si="61"/>
        <v>0</v>
      </c>
      <c r="T1668" s="118">
        <f t="shared" si="61"/>
        <v>0</v>
      </c>
      <c r="U1668" s="118">
        <f t="shared" si="61"/>
        <v>0</v>
      </c>
      <c r="V1668" s="118">
        <v>19.899999999999999</v>
      </c>
      <c r="W1668" s="118">
        <v>24.5</v>
      </c>
    </row>
    <row r="1669" spans="1:23" ht="13.5" customHeight="1" x14ac:dyDescent="0.25">
      <c r="A1669" s="238" t="s">
        <v>113</v>
      </c>
      <c r="B1669" s="118">
        <f>SUM(B1595:B1666)</f>
        <v>920</v>
      </c>
      <c r="C1669" s="118">
        <f t="shared" ref="C1669:U1669" si="62">SUM(C1595:C1666)</f>
        <v>8</v>
      </c>
      <c r="D1669" s="118">
        <f t="shared" si="62"/>
        <v>140</v>
      </c>
      <c r="E1669" s="118">
        <f t="shared" si="62"/>
        <v>321</v>
      </c>
      <c r="F1669" s="118">
        <f t="shared" si="62"/>
        <v>333</v>
      </c>
      <c r="G1669" s="118">
        <f t="shared" si="62"/>
        <v>95</v>
      </c>
      <c r="H1669" s="118">
        <f t="shared" si="62"/>
        <v>20</v>
      </c>
      <c r="I1669" s="118">
        <f t="shared" si="62"/>
        <v>3</v>
      </c>
      <c r="J1669" s="118">
        <f t="shared" si="62"/>
        <v>0</v>
      </c>
      <c r="K1669" s="118">
        <f t="shared" si="62"/>
        <v>0</v>
      </c>
      <c r="L1669" s="118">
        <f t="shared" si="62"/>
        <v>0</v>
      </c>
      <c r="M1669" s="118">
        <f t="shared" si="62"/>
        <v>0</v>
      </c>
      <c r="N1669" s="118">
        <f t="shared" si="62"/>
        <v>0</v>
      </c>
      <c r="O1669" s="118">
        <f t="shared" si="62"/>
        <v>0</v>
      </c>
      <c r="P1669" s="118">
        <f t="shared" si="62"/>
        <v>0</v>
      </c>
      <c r="Q1669" s="118">
        <f t="shared" si="62"/>
        <v>0</v>
      </c>
      <c r="R1669" s="118">
        <f t="shared" si="62"/>
        <v>0</v>
      </c>
      <c r="S1669" s="118">
        <f t="shared" si="62"/>
        <v>0</v>
      </c>
      <c r="T1669" s="118">
        <f t="shared" si="62"/>
        <v>0</v>
      </c>
      <c r="U1669" s="118">
        <f t="shared" si="62"/>
        <v>0</v>
      </c>
      <c r="V1669" s="118">
        <v>19.899999999999999</v>
      </c>
      <c r="W1669" s="118">
        <v>24.5</v>
      </c>
    </row>
    <row r="1670" spans="1:23" ht="13.5" customHeight="1" thickBot="1" x14ac:dyDescent="0.3">
      <c r="A1670" s="240" t="s">
        <v>114</v>
      </c>
      <c r="B1670" s="120">
        <f>SUM(B1571:B1666)</f>
        <v>956</v>
      </c>
      <c r="C1670" s="120">
        <f t="shared" ref="C1670:U1670" si="63">SUM(C1571:C1666)</f>
        <v>8</v>
      </c>
      <c r="D1670" s="120">
        <f t="shared" si="63"/>
        <v>140</v>
      </c>
      <c r="E1670" s="120">
        <f t="shared" si="63"/>
        <v>321</v>
      </c>
      <c r="F1670" s="120">
        <f t="shared" si="63"/>
        <v>348</v>
      </c>
      <c r="G1670" s="120">
        <f t="shared" si="63"/>
        <v>104</v>
      </c>
      <c r="H1670" s="120">
        <f t="shared" si="63"/>
        <v>29</v>
      </c>
      <c r="I1670" s="120">
        <f t="shared" si="63"/>
        <v>6</v>
      </c>
      <c r="J1670" s="120">
        <f t="shared" si="63"/>
        <v>0</v>
      </c>
      <c r="K1670" s="120">
        <f t="shared" si="63"/>
        <v>0</v>
      </c>
      <c r="L1670" s="120">
        <f t="shared" si="63"/>
        <v>0</v>
      </c>
      <c r="M1670" s="120">
        <f t="shared" si="63"/>
        <v>0</v>
      </c>
      <c r="N1670" s="120">
        <f t="shared" si="63"/>
        <v>0</v>
      </c>
      <c r="O1670" s="120">
        <f t="shared" si="63"/>
        <v>0</v>
      </c>
      <c r="P1670" s="120">
        <f t="shared" si="63"/>
        <v>0</v>
      </c>
      <c r="Q1670" s="120">
        <f t="shared" si="63"/>
        <v>0</v>
      </c>
      <c r="R1670" s="120">
        <f t="shared" si="63"/>
        <v>0</v>
      </c>
      <c r="S1670" s="120">
        <f t="shared" si="63"/>
        <v>0</v>
      </c>
      <c r="T1670" s="120">
        <f t="shared" si="63"/>
        <v>0</v>
      </c>
      <c r="U1670" s="120">
        <f t="shared" si="63"/>
        <v>0</v>
      </c>
      <c r="V1670" s="120">
        <v>20.2</v>
      </c>
      <c r="W1670" s="120">
        <v>24.8</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5" t="s">
        <v>90</v>
      </c>
      <c r="C1673" s="556"/>
      <c r="D1673" s="556"/>
      <c r="E1673" s="556"/>
      <c r="F1673" s="556"/>
      <c r="G1673" s="556"/>
      <c r="H1673" s="556"/>
      <c r="I1673" s="556"/>
      <c r="J1673" s="556"/>
      <c r="K1673" s="556"/>
      <c r="L1673" s="556"/>
      <c r="M1673" s="556"/>
      <c r="N1673" s="556"/>
      <c r="O1673" s="556"/>
      <c r="P1673" s="556"/>
      <c r="Q1673" s="556"/>
      <c r="R1673" s="556"/>
      <c r="S1673" s="556"/>
      <c r="T1673" s="556"/>
      <c r="U1673" s="556"/>
      <c r="V1673" s="556"/>
      <c r="W1673" s="557"/>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5" t="s">
        <v>90</v>
      </c>
      <c r="C1777" s="556"/>
      <c r="D1777" s="556"/>
      <c r="E1777" s="556"/>
      <c r="F1777" s="556"/>
      <c r="G1777" s="556"/>
      <c r="H1777" s="556"/>
      <c r="I1777" s="556"/>
      <c r="J1777" s="556"/>
      <c r="K1777" s="556"/>
      <c r="L1777" s="556"/>
      <c r="M1777" s="556"/>
      <c r="N1777" s="556"/>
      <c r="O1777" s="556"/>
      <c r="P1777" s="556"/>
      <c r="Q1777" s="556"/>
      <c r="R1777" s="556"/>
      <c r="S1777" s="556"/>
      <c r="T1777" s="556"/>
      <c r="U1777" s="556"/>
      <c r="V1777" s="556"/>
      <c r="W1777" s="557"/>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5" t="s">
        <v>90</v>
      </c>
      <c r="C1881" s="556"/>
      <c r="D1881" s="556"/>
      <c r="E1881" s="556"/>
      <c r="F1881" s="556"/>
      <c r="G1881" s="556"/>
      <c r="H1881" s="556"/>
      <c r="I1881" s="556"/>
      <c r="J1881" s="556"/>
      <c r="K1881" s="556"/>
      <c r="L1881" s="556"/>
      <c r="M1881" s="556"/>
      <c r="N1881" s="556"/>
      <c r="O1881" s="556"/>
      <c r="P1881" s="556"/>
      <c r="Q1881" s="556"/>
      <c r="R1881" s="556"/>
      <c r="S1881" s="556"/>
      <c r="T1881" s="556"/>
      <c r="U1881" s="556"/>
      <c r="V1881" s="556"/>
      <c r="W1881" s="557"/>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5" t="s">
        <v>90</v>
      </c>
      <c r="C1985" s="556"/>
      <c r="D1985" s="556"/>
      <c r="E1985" s="556"/>
      <c r="F1985" s="556"/>
      <c r="G1985" s="556"/>
      <c r="H1985" s="556"/>
      <c r="I1985" s="556"/>
      <c r="J1985" s="556"/>
      <c r="K1985" s="556"/>
      <c r="L1985" s="556"/>
      <c r="M1985" s="556"/>
      <c r="N1985" s="556"/>
      <c r="O1985" s="556"/>
      <c r="P1985" s="556"/>
      <c r="Q1985" s="556"/>
      <c r="R1985" s="556"/>
      <c r="S1985" s="556"/>
      <c r="T1985" s="556"/>
      <c r="U1985" s="556"/>
      <c r="V1985" s="556"/>
      <c r="W1985" s="557"/>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5" t="s">
        <v>90</v>
      </c>
      <c r="C2089" s="556"/>
      <c r="D2089" s="556"/>
      <c r="E2089" s="556"/>
      <c r="F2089" s="556"/>
      <c r="G2089" s="556"/>
      <c r="H2089" s="556"/>
      <c r="I2089" s="556"/>
      <c r="J2089" s="556"/>
      <c r="K2089" s="556"/>
      <c r="L2089" s="556"/>
      <c r="M2089" s="556"/>
      <c r="N2089" s="556"/>
      <c r="O2089" s="556"/>
      <c r="P2089" s="556"/>
      <c r="Q2089" s="556"/>
      <c r="R2089" s="556"/>
      <c r="S2089" s="556"/>
      <c r="T2089" s="556"/>
      <c r="U2089" s="556"/>
      <c r="V2089" s="556"/>
      <c r="W2089" s="557"/>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 ref="B1985:W1985"/>
    <mergeCell ref="B2089:W2089"/>
    <mergeCell ref="B1465:W1465"/>
    <mergeCell ref="B1569:W1569"/>
    <mergeCell ref="B1673:W1673"/>
    <mergeCell ref="B1777:W1777"/>
    <mergeCell ref="B1881:W188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22</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1</v>
      </c>
      <c r="E4" s="265">
        <f>SUM('Speed Bin A-B'!E11,'Speed Bin A-B'!E115,'Speed Bin A-B'!E219,'Speed Bin A-B'!E323,'Speed Bin A-B'!E427,'Speed Bin A-B'!E739,'Speed Bin A-B'!E843,'Speed Bin A-B'!E947,'Speed Bin A-B'!E1051,'Speed Bin A-B'!E1155,'Speed Bin A-B'!E1467,'Speed Bin A-B'!E1571,'Speed Bin A-B'!E1675,'Speed Bin A-B'!E1779,'Speed Bin A-B'!E1883)</f>
        <v>0</v>
      </c>
      <c r="F4" s="265">
        <f>SUM('Speed Bin A-B'!F11,'Speed Bin A-B'!F115,'Speed Bin A-B'!F219,'Speed Bin A-B'!F323,'Speed Bin A-B'!F427,'Speed Bin A-B'!F739,'Speed Bin A-B'!F843,'Speed Bin A-B'!F947,'Speed Bin A-B'!F1051,'Speed Bin A-B'!F1155,'Speed Bin A-B'!F1467,'Speed Bin A-B'!F1571,'Speed Bin A-B'!F1675,'Speed Bin A-B'!F1779,'Speed Bin A-B'!F1883)</f>
        <v>3</v>
      </c>
      <c r="G4" s="265">
        <f>SUM('Speed Bin A-B'!G11,'Speed Bin A-B'!G115,'Speed Bin A-B'!G219,'Speed Bin A-B'!G323,'Speed Bin A-B'!G427,'Speed Bin A-B'!G739,'Speed Bin A-B'!G843,'Speed Bin A-B'!G947,'Speed Bin A-B'!G1051,'Speed Bin A-B'!G1155,'Speed Bin A-B'!G1467,'Speed Bin A-B'!G1571,'Speed Bin A-B'!G1675,'Speed Bin A-B'!G1779,'Speed Bin A-B'!G1883)</f>
        <v>17</v>
      </c>
      <c r="H4" s="265">
        <f>SUM('Speed Bin A-B'!H11,'Speed Bin A-B'!H115,'Speed Bin A-B'!H219,'Speed Bin A-B'!H323,'Speed Bin A-B'!H427,'Speed Bin A-B'!H739,'Speed Bin A-B'!H843,'Speed Bin A-B'!H947,'Speed Bin A-B'!H1051,'Speed Bin A-B'!H1155,'Speed Bin A-B'!H1467,'Speed Bin A-B'!H1571,'Speed Bin A-B'!H1675,'Speed Bin A-B'!H1779,'Speed Bin A-B'!H1883)</f>
        <v>1</v>
      </c>
      <c r="I4" s="265">
        <f>SUM('Speed Bin A-B'!I11,'Speed Bin A-B'!I115,'Speed Bin A-B'!I219,'Speed Bin A-B'!I323,'Speed Bin A-B'!I427,'Speed Bin A-B'!I739,'Speed Bin A-B'!I843,'Speed Bin A-B'!I947,'Speed Bin A-B'!I1051,'Speed Bin A-B'!I1155,'Speed Bin A-B'!I1467,'Speed Bin A-B'!I1571,'Speed Bin A-B'!I1675,'Speed Bin A-B'!I1779,'Speed Bin A-B'!I1883)</f>
        <v>0</v>
      </c>
      <c r="J4" s="265">
        <f>SUM('Speed Bin A-B'!J11,'Speed Bin A-B'!J115,'Speed Bin A-B'!J219,'Speed Bin A-B'!J323,'Speed Bin A-B'!J427,'Speed Bin A-B'!J739,'Speed Bin A-B'!J843,'Speed Bin A-B'!J947,'Speed Bin A-B'!J1051,'Speed Bin A-B'!J1155,'Speed Bin A-B'!J1467,'Speed Bin A-B'!J1571,'Speed Bin A-B'!J1675,'Speed Bin A-B'!J1779,'Speed Bin A-B'!J1883)</f>
        <v>0</v>
      </c>
      <c r="K4" s="265">
        <f>SUM('Speed Bin A-B'!K11,'Speed Bin A-B'!K115,'Speed Bin A-B'!K219,'Speed Bin A-B'!K323,'Speed Bin A-B'!K427,'Speed Bin A-B'!K739,'Speed Bin A-B'!K843,'Speed Bin A-B'!K947,'Speed Bin A-B'!K1051,'Speed Bin A-B'!K1155,'Speed Bin A-B'!K1467,'Speed Bin A-B'!K1571,'Speed Bin A-B'!K1675,'Speed Bin A-B'!K1779,'Speed Bin A-B'!K1883)</f>
        <v>0</v>
      </c>
      <c r="L4" s="265">
        <f>SUM('Speed Bin A-B'!L11,'Speed Bin A-B'!L115,'Speed Bin A-B'!L219,'Speed Bin A-B'!L323,'Speed Bin A-B'!L427,'Speed Bin A-B'!L739,'Speed Bin A-B'!L843,'Speed Bin A-B'!L947,'Speed Bin A-B'!L1051,'Speed Bin A-B'!L1155,'Speed Bin A-B'!L1467,'Speed Bin A-B'!L1571,'Speed Bin A-B'!L1675,'Speed Bin A-B'!L1779,'Speed Bin A-B'!L1883)</f>
        <v>0</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26.149999999999995</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1</v>
      </c>
      <c r="AC4" s="267">
        <f t="shared" si="0"/>
        <v>5</v>
      </c>
      <c r="AD4" s="267">
        <f t="shared" si="0"/>
        <v>15</v>
      </c>
      <c r="AE4" s="267">
        <f t="shared" si="0"/>
        <v>49</v>
      </c>
      <c r="AF4" s="267">
        <f t="shared" si="0"/>
        <v>13</v>
      </c>
      <c r="AG4" s="267">
        <f t="shared" si="0"/>
        <v>3</v>
      </c>
      <c r="AH4" s="267">
        <f t="shared" si="0"/>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SUM(U4:U7)</f>
        <v>0</v>
      </c>
      <c r="AT4" s="266">
        <f>IFERROR(AVERAGE(V4:V7),"-")</f>
        <v>26.998214285714283</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23</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2</v>
      </c>
      <c r="F5" s="269">
        <f>SUM('Speed Bin A-B'!F12,'Speed Bin A-B'!F116,'Speed Bin A-B'!F220,'Speed Bin A-B'!F324,'Speed Bin A-B'!F428,'Speed Bin A-B'!F740,'Speed Bin A-B'!F844,'Speed Bin A-B'!F948,'Speed Bin A-B'!F1052,'Speed Bin A-B'!F1156,'Speed Bin A-B'!F1468,'Speed Bin A-B'!F1572,'Speed Bin A-B'!F1676,'Speed Bin A-B'!F1780,'Speed Bin A-B'!F1884)</f>
        <v>5</v>
      </c>
      <c r="G5" s="269">
        <f>SUM('Speed Bin A-B'!G12,'Speed Bin A-B'!G116,'Speed Bin A-B'!G220,'Speed Bin A-B'!G324,'Speed Bin A-B'!G428,'Speed Bin A-B'!G740,'Speed Bin A-B'!G844,'Speed Bin A-B'!G948,'Speed Bin A-B'!G1052,'Speed Bin A-B'!G1156,'Speed Bin A-B'!G1468,'Speed Bin A-B'!G1572,'Speed Bin A-B'!G1676,'Speed Bin A-B'!G1780,'Speed Bin A-B'!G1884)</f>
        <v>14</v>
      </c>
      <c r="H5" s="269">
        <f>SUM('Speed Bin A-B'!H12,'Speed Bin A-B'!H116,'Speed Bin A-B'!H220,'Speed Bin A-B'!H324,'Speed Bin A-B'!H428,'Speed Bin A-B'!H740,'Speed Bin A-B'!H844,'Speed Bin A-B'!H948,'Speed Bin A-B'!H1052,'Speed Bin A-B'!H1156,'Speed Bin A-B'!H1468,'Speed Bin A-B'!H1572,'Speed Bin A-B'!H1676,'Speed Bin A-B'!H1780,'Speed Bin A-B'!H1884)</f>
        <v>2</v>
      </c>
      <c r="I5" s="269">
        <f>SUM('Speed Bin A-B'!I12,'Speed Bin A-B'!I116,'Speed Bin A-B'!I220,'Speed Bin A-B'!I324,'Speed Bin A-B'!I428,'Speed Bin A-B'!I740,'Speed Bin A-B'!I844,'Speed Bin A-B'!I948,'Speed Bin A-B'!I1052,'Speed Bin A-B'!I1156,'Speed Bin A-B'!I1468,'Speed Bin A-B'!I1572,'Speed Bin A-B'!I1676,'Speed Bin A-B'!I1780,'Speed Bin A-B'!I1884)</f>
        <v>0</v>
      </c>
      <c r="J5" s="269">
        <f>SUM('Speed Bin A-B'!J12,'Speed Bin A-B'!J116,'Speed Bin A-B'!J220,'Speed Bin A-B'!J324,'Speed Bin A-B'!J428,'Speed Bin A-B'!J740,'Speed Bin A-B'!J844,'Speed Bin A-B'!J948,'Speed Bin A-B'!J1052,'Speed Bin A-B'!J1156,'Speed Bin A-B'!J1468,'Speed Bin A-B'!J1572,'Speed Bin A-B'!J1676,'Speed Bin A-B'!J1780,'Speed Bin A-B'!J1884)</f>
        <v>0</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0</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25.9</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1</v>
      </c>
      <c r="AD5" s="271">
        <f t="shared" si="1"/>
        <v>10</v>
      </c>
      <c r="AE5" s="271">
        <f t="shared" si="1"/>
        <v>28</v>
      </c>
      <c r="AF5" s="271">
        <f t="shared" si="1"/>
        <v>7</v>
      </c>
      <c r="AG5" s="271">
        <f t="shared" si="1"/>
        <v>1</v>
      </c>
      <c r="AH5" s="271">
        <f t="shared" si="1"/>
        <v>0</v>
      </c>
      <c r="AI5" s="271">
        <f t="shared" si="1"/>
        <v>0</v>
      </c>
      <c r="AJ5" s="271">
        <f t="shared" si="1"/>
        <v>0</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26.999107142857142</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20</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1</v>
      </c>
      <c r="F6" s="269">
        <f>SUM('Speed Bin A-B'!F13,'Speed Bin A-B'!F117,'Speed Bin A-B'!F221,'Speed Bin A-B'!F325,'Speed Bin A-B'!F429,'Speed Bin A-B'!F741,'Speed Bin A-B'!F845,'Speed Bin A-B'!F949,'Speed Bin A-B'!F1053,'Speed Bin A-B'!F1157,'Speed Bin A-B'!F1469,'Speed Bin A-B'!F1573,'Speed Bin A-B'!F1677,'Speed Bin A-B'!F1781,'Speed Bin A-B'!F1885)</f>
        <v>3</v>
      </c>
      <c r="G6" s="269">
        <f>SUM('Speed Bin A-B'!G13,'Speed Bin A-B'!G117,'Speed Bin A-B'!G221,'Speed Bin A-B'!G325,'Speed Bin A-B'!G429,'Speed Bin A-B'!G741,'Speed Bin A-B'!G845,'Speed Bin A-B'!G949,'Speed Bin A-B'!G1053,'Speed Bin A-B'!G1157,'Speed Bin A-B'!G1469,'Speed Bin A-B'!G1573,'Speed Bin A-B'!G1677,'Speed Bin A-B'!G1781,'Speed Bin A-B'!G1885)</f>
        <v>7</v>
      </c>
      <c r="H6" s="269">
        <f>SUM('Speed Bin A-B'!H13,'Speed Bin A-B'!H117,'Speed Bin A-B'!H221,'Speed Bin A-B'!H325,'Speed Bin A-B'!H429,'Speed Bin A-B'!H741,'Speed Bin A-B'!H845,'Speed Bin A-B'!H949,'Speed Bin A-B'!H1053,'Speed Bin A-B'!H1157,'Speed Bin A-B'!H1469,'Speed Bin A-B'!H1573,'Speed Bin A-B'!H1677,'Speed Bin A-B'!H1781,'Speed Bin A-B'!H1885)</f>
        <v>7</v>
      </c>
      <c r="I6" s="269">
        <f>SUM('Speed Bin A-B'!I13,'Speed Bin A-B'!I117,'Speed Bin A-B'!I221,'Speed Bin A-B'!I325,'Speed Bin A-B'!I429,'Speed Bin A-B'!I741,'Speed Bin A-B'!I845,'Speed Bin A-B'!I949,'Speed Bin A-B'!I1053,'Speed Bin A-B'!I1157,'Speed Bin A-B'!I1469,'Speed Bin A-B'!I1573,'Speed Bin A-B'!I1677,'Speed Bin A-B'!I1781,'Speed Bin A-B'!I1885)</f>
        <v>2</v>
      </c>
      <c r="J6" s="269">
        <f>SUM('Speed Bin A-B'!J13,'Speed Bin A-B'!J117,'Speed Bin A-B'!J221,'Speed Bin A-B'!J325,'Speed Bin A-B'!J429,'Speed Bin A-B'!J741,'Speed Bin A-B'!J845,'Speed Bin A-B'!J949,'Speed Bin A-B'!J1053,'Speed Bin A-B'!J1157,'Speed Bin A-B'!J1469,'Speed Bin A-B'!J1573,'Speed Bin A-B'!J1677,'Speed Bin A-B'!J1781,'Speed Bin A-B'!J1885)</f>
        <v>0</v>
      </c>
      <c r="K6" s="269">
        <f>SUM('Speed Bin A-B'!K13,'Speed Bin A-B'!K117,'Speed Bin A-B'!K221,'Speed Bin A-B'!K325,'Speed Bin A-B'!K429,'Speed Bin A-B'!K741,'Speed Bin A-B'!K845,'Speed Bin A-B'!K949,'Speed Bin A-B'!K1053,'Speed Bin A-B'!K1157,'Speed Bin A-B'!K1469,'Speed Bin A-B'!K1573,'Speed Bin A-B'!K1677,'Speed Bin A-B'!K1781,'Speed Bin A-B'!K1885)</f>
        <v>0</v>
      </c>
      <c r="L6" s="269">
        <f>SUM('Speed Bin A-B'!L13,'Speed Bin A-B'!L117,'Speed Bin A-B'!L221,'Speed Bin A-B'!L325,'Speed Bin A-B'!L429,'Speed Bin A-B'!L741,'Speed Bin A-B'!L845,'Speed Bin A-B'!L949,'Speed Bin A-B'!L1053,'Speed Bin A-B'!L1157,'Speed Bin A-B'!L1469,'Speed Bin A-B'!L1573,'Speed Bin A-B'!L1677,'Speed Bin A-B'!L1781,'Speed Bin A-B'!L1885)</f>
        <v>0</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29.342857142857145</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3</v>
      </c>
      <c r="AD6" s="271">
        <f t="shared" si="2"/>
        <v>5</v>
      </c>
      <c r="AE6" s="271">
        <f t="shared" si="2"/>
        <v>23</v>
      </c>
      <c r="AF6" s="271">
        <f t="shared" si="2"/>
        <v>13</v>
      </c>
      <c r="AG6" s="271">
        <f t="shared" si="2"/>
        <v>1</v>
      </c>
      <c r="AH6" s="271">
        <f t="shared" si="2"/>
        <v>1</v>
      </c>
      <c r="AI6" s="271">
        <f t="shared" si="2"/>
        <v>0</v>
      </c>
      <c r="AJ6" s="271">
        <f t="shared" si="2"/>
        <v>0</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29.104464285714286</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21</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2</v>
      </c>
      <c r="F7" s="269">
        <f>SUM('Speed Bin A-B'!F14,'Speed Bin A-B'!F118,'Speed Bin A-B'!F222,'Speed Bin A-B'!F326,'Speed Bin A-B'!F430,'Speed Bin A-B'!F742,'Speed Bin A-B'!F846,'Speed Bin A-B'!F950,'Speed Bin A-B'!F1054,'Speed Bin A-B'!F1158,'Speed Bin A-B'!F1470,'Speed Bin A-B'!F1574,'Speed Bin A-B'!F1678,'Speed Bin A-B'!F1782,'Speed Bin A-B'!F1886)</f>
        <v>4</v>
      </c>
      <c r="G7" s="269">
        <f>SUM('Speed Bin A-B'!G14,'Speed Bin A-B'!G118,'Speed Bin A-B'!G222,'Speed Bin A-B'!G326,'Speed Bin A-B'!G430,'Speed Bin A-B'!G742,'Speed Bin A-B'!G846,'Speed Bin A-B'!G950,'Speed Bin A-B'!G1054,'Speed Bin A-B'!G1158,'Speed Bin A-B'!G1470,'Speed Bin A-B'!G1574,'Speed Bin A-B'!G1678,'Speed Bin A-B'!G1782,'Speed Bin A-B'!G1886)</f>
        <v>11</v>
      </c>
      <c r="H7" s="269">
        <f>SUM('Speed Bin A-B'!H14,'Speed Bin A-B'!H118,'Speed Bin A-B'!H222,'Speed Bin A-B'!H326,'Speed Bin A-B'!H430,'Speed Bin A-B'!H742,'Speed Bin A-B'!H846,'Speed Bin A-B'!H950,'Speed Bin A-B'!H1054,'Speed Bin A-B'!H1158,'Speed Bin A-B'!H1470,'Speed Bin A-B'!H1574,'Speed Bin A-B'!H1678,'Speed Bin A-B'!H1782,'Speed Bin A-B'!H1886)</f>
        <v>3</v>
      </c>
      <c r="I7" s="269">
        <f>SUM('Speed Bin A-B'!I14,'Speed Bin A-B'!I118,'Speed Bin A-B'!I222,'Speed Bin A-B'!I326,'Speed Bin A-B'!I430,'Speed Bin A-B'!I742,'Speed Bin A-B'!I846,'Speed Bin A-B'!I950,'Speed Bin A-B'!I1054,'Speed Bin A-B'!I1158,'Speed Bin A-B'!I1470,'Speed Bin A-B'!I1574,'Speed Bin A-B'!I1678,'Speed Bin A-B'!I1782,'Speed Bin A-B'!I1886)</f>
        <v>1</v>
      </c>
      <c r="J7" s="269">
        <f>SUM('Speed Bin A-B'!J14,'Speed Bin A-B'!J118,'Speed Bin A-B'!J222,'Speed Bin A-B'!J326,'Speed Bin A-B'!J430,'Speed Bin A-B'!J742,'Speed Bin A-B'!J846,'Speed Bin A-B'!J950,'Speed Bin A-B'!J1054,'Speed Bin A-B'!J1158,'Speed Bin A-B'!J1470,'Speed Bin A-B'!J1574,'Speed Bin A-B'!J1678,'Speed Bin A-B'!J1782,'Speed Bin A-B'!J1886)</f>
        <v>0</v>
      </c>
      <c r="K7" s="269">
        <f>SUM('Speed Bin A-B'!K14,'Speed Bin A-B'!K118,'Speed Bin A-B'!K222,'Speed Bin A-B'!K326,'Speed Bin A-B'!K430,'Speed Bin A-B'!K742,'Speed Bin A-B'!K846,'Speed Bin A-B'!K950,'Speed Bin A-B'!K1054,'Speed Bin A-B'!K1158,'Speed Bin A-B'!K1470,'Speed Bin A-B'!K1574,'Speed Bin A-B'!K1678,'Speed Bin A-B'!K1782,'Speed Bin A-B'!K1886)</f>
        <v>0</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26.599999999999998</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7</v>
      </c>
      <c r="AD7" s="271">
        <f t="shared" si="3"/>
        <v>17</v>
      </c>
      <c r="AE7" s="271">
        <f t="shared" si="3"/>
        <v>29</v>
      </c>
      <c r="AF7" s="271">
        <f t="shared" si="3"/>
        <v>13</v>
      </c>
      <c r="AG7" s="271">
        <f t="shared" si="3"/>
        <v>1</v>
      </c>
      <c r="AH7" s="271">
        <f t="shared" si="3"/>
        <v>1</v>
      </c>
      <c r="AI7" s="271">
        <f t="shared" si="3"/>
        <v>0</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27.559226190476188</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16</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1</v>
      </c>
      <c r="F8" s="269">
        <f>SUM('Speed Bin A-B'!F15,'Speed Bin A-B'!F119,'Speed Bin A-B'!F223,'Speed Bin A-B'!F327,'Speed Bin A-B'!F431,'Speed Bin A-B'!F743,'Speed Bin A-B'!F847,'Speed Bin A-B'!F951,'Speed Bin A-B'!F1055,'Speed Bin A-B'!F1159,'Speed Bin A-B'!F1471,'Speed Bin A-B'!F1575,'Speed Bin A-B'!F1679,'Speed Bin A-B'!F1783,'Speed Bin A-B'!F1887)</f>
        <v>1</v>
      </c>
      <c r="G8" s="269">
        <f>SUM('Speed Bin A-B'!G15,'Speed Bin A-B'!G119,'Speed Bin A-B'!G223,'Speed Bin A-B'!G327,'Speed Bin A-B'!G431,'Speed Bin A-B'!G743,'Speed Bin A-B'!G847,'Speed Bin A-B'!G951,'Speed Bin A-B'!G1055,'Speed Bin A-B'!G1159,'Speed Bin A-B'!G1471,'Speed Bin A-B'!G1575,'Speed Bin A-B'!G1679,'Speed Bin A-B'!G1783,'Speed Bin A-B'!G1887)</f>
        <v>11</v>
      </c>
      <c r="H8" s="269">
        <f>SUM('Speed Bin A-B'!H15,'Speed Bin A-B'!H119,'Speed Bin A-B'!H223,'Speed Bin A-B'!H327,'Speed Bin A-B'!H431,'Speed Bin A-B'!H743,'Speed Bin A-B'!H847,'Speed Bin A-B'!H951,'Speed Bin A-B'!H1055,'Speed Bin A-B'!H1159,'Speed Bin A-B'!H1471,'Speed Bin A-B'!H1575,'Speed Bin A-B'!H1679,'Speed Bin A-B'!H1783,'Speed Bin A-B'!H1887)</f>
        <v>3</v>
      </c>
      <c r="I8" s="269">
        <f>SUM('Speed Bin A-B'!I15,'Speed Bin A-B'!I119,'Speed Bin A-B'!I223,'Speed Bin A-B'!I327,'Speed Bin A-B'!I431,'Speed Bin A-B'!I743,'Speed Bin A-B'!I847,'Speed Bin A-B'!I951,'Speed Bin A-B'!I1055,'Speed Bin A-B'!I1159,'Speed Bin A-B'!I1471,'Speed Bin A-B'!I1575,'Speed Bin A-B'!I1679,'Speed Bin A-B'!I1783,'Speed Bin A-B'!I1887)</f>
        <v>0</v>
      </c>
      <c r="J8" s="269">
        <f>SUM('Speed Bin A-B'!J15,'Speed Bin A-B'!J119,'Speed Bin A-B'!J223,'Speed Bin A-B'!J327,'Speed Bin A-B'!J431,'Speed Bin A-B'!J743,'Speed Bin A-B'!J847,'Speed Bin A-B'!J951,'Speed Bin A-B'!J1055,'Speed Bin A-B'!J1159,'Speed Bin A-B'!J1471,'Speed Bin A-B'!J1575,'Speed Bin A-B'!J1679,'Speed Bin A-B'!J1783,'Speed Bin A-B'!J1887)</f>
        <v>0</v>
      </c>
      <c r="K8" s="269">
        <f>SUM('Speed Bin A-B'!K15,'Speed Bin A-B'!K119,'Speed Bin A-B'!K223,'Speed Bin A-B'!K327,'Speed Bin A-B'!K431,'Speed Bin A-B'!K743,'Speed Bin A-B'!K847,'Speed Bin A-B'!K951,'Speed Bin A-B'!K1055,'Speed Bin A-B'!K1159,'Speed Bin A-B'!K1471,'Speed Bin A-B'!K1575,'Speed Bin A-B'!K1679,'Speed Bin A-B'!K1783,'Speed Bin A-B'!K1887)</f>
        <v>0</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27.483333333333334</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1</v>
      </c>
      <c r="AC8" s="271">
        <f t="shared" si="4"/>
        <v>5</v>
      </c>
      <c r="AD8" s="271">
        <f t="shared" si="4"/>
        <v>32</v>
      </c>
      <c r="AE8" s="271">
        <f t="shared" si="4"/>
        <v>51</v>
      </c>
      <c r="AF8" s="271">
        <f t="shared" si="4"/>
        <v>21</v>
      </c>
      <c r="AG8" s="271">
        <f t="shared" si="4"/>
        <v>11</v>
      </c>
      <c r="AH8" s="271">
        <f t="shared" si="4"/>
        <v>0</v>
      </c>
      <c r="AI8" s="271">
        <f t="shared" si="4"/>
        <v>0</v>
      </c>
      <c r="AJ8" s="271">
        <f t="shared" si="4"/>
        <v>0</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27.834821428571423</v>
      </c>
      <c r="AU8" s="270">
        <f>IFERROR(AVERAGE(W20:W23),"-")</f>
        <v>31.200000000000003</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9</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2</v>
      </c>
      <c r="G9" s="269">
        <f>SUM('Speed Bin A-B'!G16,'Speed Bin A-B'!G120,'Speed Bin A-B'!G224,'Speed Bin A-B'!G328,'Speed Bin A-B'!G432,'Speed Bin A-B'!G744,'Speed Bin A-B'!G848,'Speed Bin A-B'!G952,'Speed Bin A-B'!G1056,'Speed Bin A-B'!G1160,'Speed Bin A-B'!G1472,'Speed Bin A-B'!G1576,'Speed Bin A-B'!G1680,'Speed Bin A-B'!G1784,'Speed Bin A-B'!G1888)</f>
        <v>4</v>
      </c>
      <c r="H9" s="269">
        <f>SUM('Speed Bin A-B'!H16,'Speed Bin A-B'!H120,'Speed Bin A-B'!H224,'Speed Bin A-B'!H328,'Speed Bin A-B'!H432,'Speed Bin A-B'!H744,'Speed Bin A-B'!H848,'Speed Bin A-B'!H952,'Speed Bin A-B'!H1056,'Speed Bin A-B'!H1160,'Speed Bin A-B'!H1472,'Speed Bin A-B'!H1576,'Speed Bin A-B'!H1680,'Speed Bin A-B'!H1784,'Speed Bin A-B'!H1888)</f>
        <v>3</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0</v>
      </c>
      <c r="K9" s="269">
        <f>SUM('Speed Bin A-B'!K16,'Speed Bin A-B'!K120,'Speed Bin A-B'!K224,'Speed Bin A-B'!K328,'Speed Bin A-B'!K432,'Speed Bin A-B'!K744,'Speed Bin A-B'!K848,'Speed Bin A-B'!K952,'Speed Bin A-B'!K1056,'Speed Bin A-B'!K1160,'Speed Bin A-B'!K1472,'Speed Bin A-B'!K1576,'Speed Bin A-B'!K1680,'Speed Bin A-B'!K1784,'Speed Bin A-B'!K1888)</f>
        <v>0</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27.725000000000001</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1</v>
      </c>
      <c r="AD9" s="271">
        <f t="shared" si="5"/>
        <v>48</v>
      </c>
      <c r="AE9" s="271">
        <f t="shared" si="5"/>
        <v>71</v>
      </c>
      <c r="AF9" s="271">
        <f t="shared" si="5"/>
        <v>25</v>
      </c>
      <c r="AG9" s="271">
        <f t="shared" si="5"/>
        <v>2</v>
      </c>
      <c r="AH9" s="271">
        <f t="shared" si="5"/>
        <v>0</v>
      </c>
      <c r="AI9" s="271">
        <f t="shared" si="5"/>
        <v>0</v>
      </c>
      <c r="AJ9" s="271">
        <f t="shared" si="5"/>
        <v>0</v>
      </c>
      <c r="AK9" s="271">
        <f t="shared" si="5"/>
        <v>0</v>
      </c>
      <c r="AL9" s="271">
        <f t="shared" si="5"/>
        <v>0</v>
      </c>
      <c r="AM9" s="271">
        <f t="shared" si="5"/>
        <v>0</v>
      </c>
      <c r="AN9" s="271">
        <f t="shared" si="5"/>
        <v>0</v>
      </c>
      <c r="AO9" s="271">
        <f t="shared" si="5"/>
        <v>0</v>
      </c>
      <c r="AP9" s="271">
        <f t="shared" si="5"/>
        <v>0</v>
      </c>
      <c r="AQ9" s="271">
        <f t="shared" si="5"/>
        <v>0</v>
      </c>
      <c r="AR9" s="271">
        <f t="shared" si="5"/>
        <v>0</v>
      </c>
      <c r="AS9" s="271">
        <f>SUM(U24:U27)</f>
        <v>0</v>
      </c>
      <c r="AT9" s="270">
        <f>IFERROR(AVERAGE(V24:V27),"-")</f>
        <v>26.946875000000002</v>
      </c>
      <c r="AU9" s="270" t="str">
        <f>IFERROR(AVERAGE(W24:W27),"-")</f>
        <v>-</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11</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4</v>
      </c>
      <c r="G10" s="269">
        <f>SUM('Speed Bin A-B'!G17,'Speed Bin A-B'!G121,'Speed Bin A-B'!G225,'Speed Bin A-B'!G329,'Speed Bin A-B'!G433,'Speed Bin A-B'!G745,'Speed Bin A-B'!G849,'Speed Bin A-B'!G953,'Speed Bin A-B'!G1057,'Speed Bin A-B'!G1161,'Speed Bin A-B'!G1473,'Speed Bin A-B'!G1577,'Speed Bin A-B'!G1681,'Speed Bin A-B'!G1785,'Speed Bin A-B'!G1889)</f>
        <v>6</v>
      </c>
      <c r="H10" s="269">
        <f>SUM('Speed Bin A-B'!H17,'Speed Bin A-B'!H121,'Speed Bin A-B'!H225,'Speed Bin A-B'!H329,'Speed Bin A-B'!H433,'Speed Bin A-B'!H745,'Speed Bin A-B'!H849,'Speed Bin A-B'!H953,'Speed Bin A-B'!H1057,'Speed Bin A-B'!H1161,'Speed Bin A-B'!H1473,'Speed Bin A-B'!H1577,'Speed Bin A-B'!H1681,'Speed Bin A-B'!H1785,'Speed Bin A-B'!H1889)</f>
        <v>0</v>
      </c>
      <c r="I10" s="269">
        <f>SUM('Speed Bin A-B'!I17,'Speed Bin A-B'!I121,'Speed Bin A-B'!I225,'Speed Bin A-B'!I329,'Speed Bin A-B'!I433,'Speed Bin A-B'!I745,'Speed Bin A-B'!I849,'Speed Bin A-B'!I953,'Speed Bin A-B'!I1057,'Speed Bin A-B'!I1161,'Speed Bin A-B'!I1473,'Speed Bin A-B'!I1577,'Speed Bin A-B'!I1681,'Speed Bin A-B'!I1785,'Speed Bin A-B'!I1889)</f>
        <v>1</v>
      </c>
      <c r="J10" s="269">
        <f>SUM('Speed Bin A-B'!J17,'Speed Bin A-B'!J121,'Speed Bin A-B'!J225,'Speed Bin A-B'!J329,'Speed Bin A-B'!J433,'Speed Bin A-B'!J745,'Speed Bin A-B'!J849,'Speed Bin A-B'!J953,'Speed Bin A-B'!J1057,'Speed Bin A-B'!J1161,'Speed Bin A-B'!J1473,'Speed Bin A-B'!J1577,'Speed Bin A-B'!J1681,'Speed Bin A-B'!J1785,'Speed Bin A-B'!J1889)</f>
        <v>0</v>
      </c>
      <c r="K10" s="269">
        <f>SUM('Speed Bin A-B'!K17,'Speed Bin A-B'!K121,'Speed Bin A-B'!K225,'Speed Bin A-B'!K329,'Speed Bin A-B'!K433,'Speed Bin A-B'!K745,'Speed Bin A-B'!K849,'Speed Bin A-B'!K953,'Speed Bin A-B'!K1057,'Speed Bin A-B'!K1161,'Speed Bin A-B'!K1473,'Speed Bin A-B'!K1577,'Speed Bin A-B'!K1681,'Speed Bin A-B'!K1785,'Speed Bin A-B'!K1889)</f>
        <v>0</v>
      </c>
      <c r="L10" s="269">
        <f>SUM('Speed Bin A-B'!L17,'Speed Bin A-B'!L121,'Speed Bin A-B'!L225,'Speed Bin A-B'!L329,'Speed Bin A-B'!L433,'Speed Bin A-B'!L745,'Speed Bin A-B'!L849,'Speed Bin A-B'!L953,'Speed Bin A-B'!L1057,'Speed Bin A-B'!L1161,'Speed Bin A-B'!L1473,'Speed Bin A-B'!L1577,'Speed Bin A-B'!L1681,'Speed Bin A-B'!L1785,'Speed Bin A-B'!L1889)</f>
        <v>0</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25.916666666666668</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3</v>
      </c>
      <c r="AB10" s="271">
        <f t="shared" si="6"/>
        <v>2</v>
      </c>
      <c r="AC10" s="271">
        <f t="shared" si="6"/>
        <v>30</v>
      </c>
      <c r="AD10" s="271">
        <f t="shared" si="6"/>
        <v>120</v>
      </c>
      <c r="AE10" s="271">
        <f t="shared" si="6"/>
        <v>178</v>
      </c>
      <c r="AF10" s="271">
        <f t="shared" si="6"/>
        <v>37</v>
      </c>
      <c r="AG10" s="271">
        <f t="shared" si="6"/>
        <v>8</v>
      </c>
      <c r="AH10" s="271">
        <f t="shared" si="6"/>
        <v>0</v>
      </c>
      <c r="AI10" s="271">
        <f t="shared" si="6"/>
        <v>0</v>
      </c>
      <c r="AJ10" s="271">
        <f t="shared" si="6"/>
        <v>0</v>
      </c>
      <c r="AK10" s="271">
        <f t="shared" si="6"/>
        <v>0</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25.784374999999997</v>
      </c>
      <c r="AU10" s="270">
        <f>IFERROR(AVERAGE(W28:W31),"-")</f>
        <v>29.719047619047615</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11</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3</v>
      </c>
      <c r="G11" s="269">
        <f>SUM('Speed Bin A-B'!G18,'Speed Bin A-B'!G122,'Speed Bin A-B'!G226,'Speed Bin A-B'!G330,'Speed Bin A-B'!G434,'Speed Bin A-B'!G746,'Speed Bin A-B'!G850,'Speed Bin A-B'!G954,'Speed Bin A-B'!G1058,'Speed Bin A-B'!G1162,'Speed Bin A-B'!G1474,'Speed Bin A-B'!G1578,'Speed Bin A-B'!G1682,'Speed Bin A-B'!G1786,'Speed Bin A-B'!G1890)</f>
        <v>7</v>
      </c>
      <c r="H11" s="269">
        <f>SUM('Speed Bin A-B'!H18,'Speed Bin A-B'!H122,'Speed Bin A-B'!H226,'Speed Bin A-B'!H330,'Speed Bin A-B'!H434,'Speed Bin A-B'!H746,'Speed Bin A-B'!H850,'Speed Bin A-B'!H954,'Speed Bin A-B'!H1058,'Speed Bin A-B'!H1162,'Speed Bin A-B'!H1474,'Speed Bin A-B'!H1578,'Speed Bin A-B'!H1682,'Speed Bin A-B'!H1786,'Speed Bin A-B'!H1890)</f>
        <v>1</v>
      </c>
      <c r="I11" s="269">
        <f>SUM('Speed Bin A-B'!I18,'Speed Bin A-B'!I122,'Speed Bin A-B'!I226,'Speed Bin A-B'!I330,'Speed Bin A-B'!I434,'Speed Bin A-B'!I746,'Speed Bin A-B'!I850,'Speed Bin A-B'!I954,'Speed Bin A-B'!I1058,'Speed Bin A-B'!I1162,'Speed Bin A-B'!I1474,'Speed Bin A-B'!I1578,'Speed Bin A-B'!I1682,'Speed Bin A-B'!I1786,'Speed Bin A-B'!I1890)</f>
        <v>0</v>
      </c>
      <c r="J11" s="269">
        <f>SUM('Speed Bin A-B'!J18,'Speed Bin A-B'!J122,'Speed Bin A-B'!J226,'Speed Bin A-B'!J330,'Speed Bin A-B'!J434,'Speed Bin A-B'!J746,'Speed Bin A-B'!J850,'Speed Bin A-B'!J954,'Speed Bin A-B'!J1058,'Speed Bin A-B'!J1162,'Speed Bin A-B'!J1474,'Speed Bin A-B'!J1578,'Speed Bin A-B'!J1682,'Speed Bin A-B'!J1786,'Speed Bin A-B'!J1890)</f>
        <v>0</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26.87142857142857</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15</v>
      </c>
      <c r="AB11" s="271">
        <f t="shared" si="7"/>
        <v>32</v>
      </c>
      <c r="AC11" s="271">
        <f t="shared" si="7"/>
        <v>195</v>
      </c>
      <c r="AD11" s="271">
        <f t="shared" si="7"/>
        <v>729</v>
      </c>
      <c r="AE11" s="271">
        <f t="shared" si="7"/>
        <v>449</v>
      </c>
      <c r="AF11" s="271">
        <f t="shared" si="7"/>
        <v>46</v>
      </c>
      <c r="AG11" s="271">
        <f t="shared" si="7"/>
        <v>5</v>
      </c>
      <c r="AH11" s="271">
        <f t="shared" si="7"/>
        <v>0</v>
      </c>
      <c r="AI11" s="271">
        <f t="shared" si="7"/>
        <v>0</v>
      </c>
      <c r="AJ11" s="271">
        <f t="shared" si="7"/>
        <v>0</v>
      </c>
      <c r="AK11" s="271">
        <f t="shared" si="7"/>
        <v>0</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23.528124999999999</v>
      </c>
      <c r="AU11" s="270">
        <f>IFERROR(AVERAGE(W32:W35),"-")</f>
        <v>27.431249999999999</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16</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1</v>
      </c>
      <c r="G12" s="269">
        <f>SUM('Speed Bin A-B'!G19,'Speed Bin A-B'!G123,'Speed Bin A-B'!G227,'Speed Bin A-B'!G331,'Speed Bin A-B'!G435,'Speed Bin A-B'!G747,'Speed Bin A-B'!G851,'Speed Bin A-B'!G955,'Speed Bin A-B'!G1059,'Speed Bin A-B'!G1163,'Speed Bin A-B'!G1475,'Speed Bin A-B'!G1579,'Speed Bin A-B'!G1683,'Speed Bin A-B'!G1787,'Speed Bin A-B'!G1891)</f>
        <v>8</v>
      </c>
      <c r="H12" s="269">
        <f>SUM('Speed Bin A-B'!H19,'Speed Bin A-B'!H123,'Speed Bin A-B'!H227,'Speed Bin A-B'!H331,'Speed Bin A-B'!H435,'Speed Bin A-B'!H747,'Speed Bin A-B'!H851,'Speed Bin A-B'!H955,'Speed Bin A-B'!H1059,'Speed Bin A-B'!H1163,'Speed Bin A-B'!H1475,'Speed Bin A-B'!H1579,'Speed Bin A-B'!H1683,'Speed Bin A-B'!H1787,'Speed Bin A-B'!H1891)</f>
        <v>7</v>
      </c>
      <c r="I12" s="269">
        <f>SUM('Speed Bin A-B'!I19,'Speed Bin A-B'!I123,'Speed Bin A-B'!I227,'Speed Bin A-B'!I331,'Speed Bin A-B'!I435,'Speed Bin A-B'!I747,'Speed Bin A-B'!I851,'Speed Bin A-B'!I955,'Speed Bin A-B'!I1059,'Speed Bin A-B'!I1163,'Speed Bin A-B'!I1475,'Speed Bin A-B'!I1579,'Speed Bin A-B'!I1683,'Speed Bin A-B'!I1787,'Speed Bin A-B'!I1891)</f>
        <v>0</v>
      </c>
      <c r="J12" s="269">
        <f>SUM('Speed Bin A-B'!J19,'Speed Bin A-B'!J123,'Speed Bin A-B'!J227,'Speed Bin A-B'!J331,'Speed Bin A-B'!J435,'Speed Bin A-B'!J747,'Speed Bin A-B'!J851,'Speed Bin A-B'!J955,'Speed Bin A-B'!J1059,'Speed Bin A-B'!J1163,'Speed Bin A-B'!J1475,'Speed Bin A-B'!J1579,'Speed Bin A-B'!J1683,'Speed Bin A-B'!J1787,'Speed Bin A-B'!J1891)</f>
        <v>0</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0</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29.599999999999998</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53</v>
      </c>
      <c r="AB12" s="271">
        <f t="shared" si="8"/>
        <v>248</v>
      </c>
      <c r="AC12" s="271">
        <f t="shared" si="8"/>
        <v>666</v>
      </c>
      <c r="AD12" s="271">
        <f t="shared" si="8"/>
        <v>923</v>
      </c>
      <c r="AE12" s="271">
        <f t="shared" si="8"/>
        <v>215</v>
      </c>
      <c r="AF12" s="271">
        <f t="shared" si="8"/>
        <v>13</v>
      </c>
      <c r="AG12" s="271">
        <f t="shared" si="8"/>
        <v>2</v>
      </c>
      <c r="AH12" s="271">
        <f t="shared" si="8"/>
        <v>1</v>
      </c>
      <c r="AI12" s="271">
        <f t="shared" si="8"/>
        <v>0</v>
      </c>
      <c r="AJ12" s="271">
        <f t="shared" si="8"/>
        <v>0</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20.231250000000003</v>
      </c>
      <c r="AU12" s="270">
        <f>IFERROR(AVERAGE(W36:W39),"-")</f>
        <v>24.006250000000001</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10</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2</v>
      </c>
      <c r="F13" s="269">
        <f>SUM('Speed Bin A-B'!F20,'Speed Bin A-B'!F124,'Speed Bin A-B'!F228,'Speed Bin A-B'!F332,'Speed Bin A-B'!F436,'Speed Bin A-B'!F748,'Speed Bin A-B'!F852,'Speed Bin A-B'!F956,'Speed Bin A-B'!F1060,'Speed Bin A-B'!F1164,'Speed Bin A-B'!F1476,'Speed Bin A-B'!F1580,'Speed Bin A-B'!F1684,'Speed Bin A-B'!F1788,'Speed Bin A-B'!F1892)</f>
        <v>2</v>
      </c>
      <c r="G13" s="269">
        <f>SUM('Speed Bin A-B'!G20,'Speed Bin A-B'!G124,'Speed Bin A-B'!G228,'Speed Bin A-B'!G332,'Speed Bin A-B'!G436,'Speed Bin A-B'!G748,'Speed Bin A-B'!G852,'Speed Bin A-B'!G956,'Speed Bin A-B'!G1060,'Speed Bin A-B'!G1164,'Speed Bin A-B'!G1476,'Speed Bin A-B'!G1580,'Speed Bin A-B'!G1684,'Speed Bin A-B'!G1788,'Speed Bin A-B'!G1892)</f>
        <v>4</v>
      </c>
      <c r="H13" s="269">
        <f>SUM('Speed Bin A-B'!H20,'Speed Bin A-B'!H124,'Speed Bin A-B'!H228,'Speed Bin A-B'!H332,'Speed Bin A-B'!H436,'Speed Bin A-B'!H748,'Speed Bin A-B'!H852,'Speed Bin A-B'!H956,'Speed Bin A-B'!H1060,'Speed Bin A-B'!H1164,'Speed Bin A-B'!H1476,'Speed Bin A-B'!H1580,'Speed Bin A-B'!H1684,'Speed Bin A-B'!H1788,'Speed Bin A-B'!H1892)</f>
        <v>2</v>
      </c>
      <c r="I13" s="269">
        <f>SUM('Speed Bin A-B'!I20,'Speed Bin A-B'!I124,'Speed Bin A-B'!I228,'Speed Bin A-B'!I332,'Speed Bin A-B'!I436,'Speed Bin A-B'!I748,'Speed Bin A-B'!I852,'Speed Bin A-B'!I956,'Speed Bin A-B'!I1060,'Speed Bin A-B'!I1164,'Speed Bin A-B'!I1476,'Speed Bin A-B'!I1580,'Speed Bin A-B'!I1684,'Speed Bin A-B'!I1788,'Speed Bin A-B'!I1892)</f>
        <v>0</v>
      </c>
      <c r="J13" s="269">
        <f>SUM('Speed Bin A-B'!J20,'Speed Bin A-B'!J124,'Speed Bin A-B'!J228,'Speed Bin A-B'!J332,'Speed Bin A-B'!J436,'Speed Bin A-B'!J748,'Speed Bin A-B'!J852,'Speed Bin A-B'!J956,'Speed Bin A-B'!J1060,'Speed Bin A-B'!J1164,'Speed Bin A-B'!J1476,'Speed Bin A-B'!J1580,'Speed Bin A-B'!J1684,'Speed Bin A-B'!J1788,'Speed Bin A-B'!J1892)</f>
        <v>0</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27</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44</v>
      </c>
      <c r="AB13" s="271">
        <f t="shared" si="9"/>
        <v>175</v>
      </c>
      <c r="AC13" s="271">
        <f t="shared" si="9"/>
        <v>456</v>
      </c>
      <c r="AD13" s="271">
        <f t="shared" si="9"/>
        <v>868</v>
      </c>
      <c r="AE13" s="271">
        <f t="shared" si="9"/>
        <v>258</v>
      </c>
      <c r="AF13" s="271">
        <f t="shared" si="9"/>
        <v>19</v>
      </c>
      <c r="AG13" s="271">
        <f t="shared" si="9"/>
        <v>5</v>
      </c>
      <c r="AH13" s="271">
        <f t="shared" si="9"/>
        <v>0</v>
      </c>
      <c r="AI13" s="271">
        <f t="shared" si="9"/>
        <v>1</v>
      </c>
      <c r="AJ13" s="271">
        <f t="shared" si="9"/>
        <v>0</v>
      </c>
      <c r="AK13" s="271">
        <f t="shared" si="9"/>
        <v>0</v>
      </c>
      <c r="AL13" s="271">
        <f t="shared" si="9"/>
        <v>0</v>
      </c>
      <c r="AM13" s="271">
        <f t="shared" si="9"/>
        <v>0</v>
      </c>
      <c r="AN13" s="271">
        <f t="shared" si="9"/>
        <v>0</v>
      </c>
      <c r="AO13" s="271">
        <f t="shared" si="9"/>
        <v>0</v>
      </c>
      <c r="AP13" s="271">
        <f t="shared" si="9"/>
        <v>0</v>
      </c>
      <c r="AQ13" s="271">
        <f t="shared" si="9"/>
        <v>0</v>
      </c>
      <c r="AR13" s="271">
        <f t="shared" si="9"/>
        <v>0</v>
      </c>
      <c r="AS13" s="271">
        <f>SUM(U40:U43)</f>
        <v>0</v>
      </c>
      <c r="AT13" s="270">
        <f>IFERROR(AVERAGE(V40:V43),"-")</f>
        <v>20.703125</v>
      </c>
      <c r="AU13" s="270">
        <f>IFERROR(AVERAGE(W40:W43),"-")</f>
        <v>24.678124999999998</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6</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2</v>
      </c>
      <c r="H14" s="269">
        <f>SUM('Speed Bin A-B'!H21,'Speed Bin A-B'!H125,'Speed Bin A-B'!H229,'Speed Bin A-B'!H333,'Speed Bin A-B'!H437,'Speed Bin A-B'!H749,'Speed Bin A-B'!H853,'Speed Bin A-B'!H957,'Speed Bin A-B'!H1061,'Speed Bin A-B'!H1165,'Speed Bin A-B'!H1477,'Speed Bin A-B'!H1581,'Speed Bin A-B'!H1685,'Speed Bin A-B'!H1789,'Speed Bin A-B'!H1893)</f>
        <v>3</v>
      </c>
      <c r="I14" s="269">
        <f>SUM('Speed Bin A-B'!I21,'Speed Bin A-B'!I125,'Speed Bin A-B'!I229,'Speed Bin A-B'!I333,'Speed Bin A-B'!I437,'Speed Bin A-B'!I749,'Speed Bin A-B'!I853,'Speed Bin A-B'!I957,'Speed Bin A-B'!I1061,'Speed Bin A-B'!I1165,'Speed Bin A-B'!I1477,'Speed Bin A-B'!I1581,'Speed Bin A-B'!I1685,'Speed Bin A-B'!I1789,'Speed Bin A-B'!I1893)</f>
        <v>1</v>
      </c>
      <c r="J14" s="269">
        <f>SUM('Speed Bin A-B'!J21,'Speed Bin A-B'!J125,'Speed Bin A-B'!J229,'Speed Bin A-B'!J333,'Speed Bin A-B'!J437,'Speed Bin A-B'!J749,'Speed Bin A-B'!J853,'Speed Bin A-B'!J957,'Speed Bin A-B'!J1061,'Speed Bin A-B'!J1165,'Speed Bin A-B'!J1477,'Speed Bin A-B'!J1581,'Speed Bin A-B'!J1685,'Speed Bin A-B'!J1789,'Speed Bin A-B'!J1893)</f>
        <v>0</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31.875</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23</v>
      </c>
      <c r="AB14" s="271">
        <f t="shared" si="10"/>
        <v>97</v>
      </c>
      <c r="AC14" s="271">
        <f t="shared" si="10"/>
        <v>334</v>
      </c>
      <c r="AD14" s="271">
        <f t="shared" si="10"/>
        <v>723</v>
      </c>
      <c r="AE14" s="271">
        <f t="shared" si="10"/>
        <v>231</v>
      </c>
      <c r="AF14" s="271">
        <f t="shared" si="10"/>
        <v>21</v>
      </c>
      <c r="AG14" s="271">
        <f t="shared" si="10"/>
        <v>5</v>
      </c>
      <c r="AH14" s="271">
        <f t="shared" si="10"/>
        <v>0</v>
      </c>
      <c r="AI14" s="271">
        <f t="shared" si="10"/>
        <v>0</v>
      </c>
      <c r="AJ14" s="271">
        <f t="shared" si="10"/>
        <v>0</v>
      </c>
      <c r="AK14" s="271">
        <f t="shared" si="10"/>
        <v>0</v>
      </c>
      <c r="AL14" s="271">
        <f t="shared" si="10"/>
        <v>0</v>
      </c>
      <c r="AM14" s="271">
        <f t="shared" si="10"/>
        <v>0</v>
      </c>
      <c r="AN14" s="271">
        <f t="shared" si="10"/>
        <v>0</v>
      </c>
      <c r="AO14" s="271">
        <f t="shared" si="10"/>
        <v>0</v>
      </c>
      <c r="AP14" s="271">
        <f t="shared" si="10"/>
        <v>0</v>
      </c>
      <c r="AQ14" s="271">
        <f t="shared" si="10"/>
        <v>0</v>
      </c>
      <c r="AR14" s="271">
        <f t="shared" si="10"/>
        <v>0</v>
      </c>
      <c r="AS14" s="271">
        <f>SUM(U44:U47)</f>
        <v>0</v>
      </c>
      <c r="AT14" s="270">
        <f>IFERROR(AVERAGE(V44:V47),"-")</f>
        <v>21.412500000000001</v>
      </c>
      <c r="AU14" s="270">
        <f>IFERROR(AVERAGE(W44:W47),"-")</f>
        <v>25.378124999999997</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14</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1</v>
      </c>
      <c r="F15" s="269">
        <f>SUM('Speed Bin A-B'!F22,'Speed Bin A-B'!F126,'Speed Bin A-B'!F230,'Speed Bin A-B'!F334,'Speed Bin A-B'!F438,'Speed Bin A-B'!F750,'Speed Bin A-B'!F854,'Speed Bin A-B'!F958,'Speed Bin A-B'!F1062,'Speed Bin A-B'!F1166,'Speed Bin A-B'!F1478,'Speed Bin A-B'!F1582,'Speed Bin A-B'!F1686,'Speed Bin A-B'!F1790,'Speed Bin A-B'!F1894)</f>
        <v>2</v>
      </c>
      <c r="G15" s="269">
        <f>SUM('Speed Bin A-B'!G22,'Speed Bin A-B'!G126,'Speed Bin A-B'!G230,'Speed Bin A-B'!G334,'Speed Bin A-B'!G438,'Speed Bin A-B'!G750,'Speed Bin A-B'!G854,'Speed Bin A-B'!G958,'Speed Bin A-B'!G1062,'Speed Bin A-B'!G1166,'Speed Bin A-B'!G1478,'Speed Bin A-B'!G1582,'Speed Bin A-B'!G1686,'Speed Bin A-B'!G1790,'Speed Bin A-B'!G1894)</f>
        <v>9</v>
      </c>
      <c r="H15" s="269">
        <f>SUM('Speed Bin A-B'!H22,'Speed Bin A-B'!H126,'Speed Bin A-B'!H230,'Speed Bin A-B'!H334,'Speed Bin A-B'!H438,'Speed Bin A-B'!H750,'Speed Bin A-B'!H854,'Speed Bin A-B'!H958,'Speed Bin A-B'!H1062,'Speed Bin A-B'!H1166,'Speed Bin A-B'!H1478,'Speed Bin A-B'!H1582,'Speed Bin A-B'!H1686,'Speed Bin A-B'!H1790,'Speed Bin A-B'!H1894)</f>
        <v>1</v>
      </c>
      <c r="I15" s="269">
        <f>SUM('Speed Bin A-B'!I22,'Speed Bin A-B'!I126,'Speed Bin A-B'!I230,'Speed Bin A-B'!I334,'Speed Bin A-B'!I438,'Speed Bin A-B'!I750,'Speed Bin A-B'!I854,'Speed Bin A-B'!I958,'Speed Bin A-B'!I1062,'Speed Bin A-B'!I1166,'Speed Bin A-B'!I1478,'Speed Bin A-B'!I1582,'Speed Bin A-B'!I1686,'Speed Bin A-B'!I1790,'Speed Bin A-B'!I1894)</f>
        <v>0</v>
      </c>
      <c r="J15" s="269">
        <f>SUM('Speed Bin A-B'!J22,'Speed Bin A-B'!J126,'Speed Bin A-B'!J230,'Speed Bin A-B'!J334,'Speed Bin A-B'!J438,'Speed Bin A-B'!J750,'Speed Bin A-B'!J854,'Speed Bin A-B'!J958,'Speed Bin A-B'!J1062,'Speed Bin A-B'!J1166,'Speed Bin A-B'!J1478,'Speed Bin A-B'!J1582,'Speed Bin A-B'!J1686,'Speed Bin A-B'!J1790,'Speed Bin A-B'!J1894)</f>
        <v>1</v>
      </c>
      <c r="K15" s="269">
        <f>SUM('Speed Bin A-B'!K22,'Speed Bin A-B'!K126,'Speed Bin A-B'!K230,'Speed Bin A-B'!K334,'Speed Bin A-B'!K438,'Speed Bin A-B'!K750,'Speed Bin A-B'!K854,'Speed Bin A-B'!K958,'Speed Bin A-B'!K1062,'Speed Bin A-B'!K1166,'Speed Bin A-B'!K1478,'Speed Bin A-B'!K1582,'Speed Bin A-B'!K1686,'Speed Bin A-B'!K1790,'Speed Bin A-B'!K1894)</f>
        <v>0</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27.942857142857147</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11</v>
      </c>
      <c r="AB15" s="271">
        <f t="shared" si="11"/>
        <v>70</v>
      </c>
      <c r="AC15" s="271">
        <f t="shared" si="11"/>
        <v>256</v>
      </c>
      <c r="AD15" s="271">
        <f t="shared" si="11"/>
        <v>630</v>
      </c>
      <c r="AE15" s="271">
        <f t="shared" si="11"/>
        <v>236</v>
      </c>
      <c r="AF15" s="271">
        <f t="shared" si="11"/>
        <v>21</v>
      </c>
      <c r="AG15" s="271">
        <f t="shared" si="11"/>
        <v>2</v>
      </c>
      <c r="AH15" s="271">
        <f t="shared" si="11"/>
        <v>0</v>
      </c>
      <c r="AI15" s="271">
        <f t="shared" si="11"/>
        <v>0</v>
      </c>
      <c r="AJ15" s="271">
        <f t="shared" si="11"/>
        <v>0</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21.833035714285714</v>
      </c>
      <c r="AU15" s="270">
        <f>IFERROR(AVERAGE(W48:W51),"-")</f>
        <v>25.698214285714286</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13</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0</v>
      </c>
      <c r="G16" s="269">
        <f>SUM('Speed Bin A-B'!G23,'Speed Bin A-B'!G127,'Speed Bin A-B'!G231,'Speed Bin A-B'!G335,'Speed Bin A-B'!G439,'Speed Bin A-B'!G751,'Speed Bin A-B'!G855,'Speed Bin A-B'!G959,'Speed Bin A-B'!G1063,'Speed Bin A-B'!G1167,'Speed Bin A-B'!G1479,'Speed Bin A-B'!G1583,'Speed Bin A-B'!G1687,'Speed Bin A-B'!G1791,'Speed Bin A-B'!G1895)</f>
        <v>8</v>
      </c>
      <c r="H16" s="269">
        <f>SUM('Speed Bin A-B'!H23,'Speed Bin A-B'!H127,'Speed Bin A-B'!H231,'Speed Bin A-B'!H335,'Speed Bin A-B'!H439,'Speed Bin A-B'!H751,'Speed Bin A-B'!H855,'Speed Bin A-B'!H959,'Speed Bin A-B'!H1063,'Speed Bin A-B'!H1167,'Speed Bin A-B'!H1479,'Speed Bin A-B'!H1583,'Speed Bin A-B'!H1687,'Speed Bin A-B'!H1791,'Speed Bin A-B'!H1895)</f>
        <v>5</v>
      </c>
      <c r="I16" s="269">
        <f>SUM('Speed Bin A-B'!I23,'Speed Bin A-B'!I127,'Speed Bin A-B'!I231,'Speed Bin A-B'!I335,'Speed Bin A-B'!I439,'Speed Bin A-B'!I751,'Speed Bin A-B'!I855,'Speed Bin A-B'!I959,'Speed Bin A-B'!I1063,'Speed Bin A-B'!I1167,'Speed Bin A-B'!I1479,'Speed Bin A-B'!I1583,'Speed Bin A-B'!I1687,'Speed Bin A-B'!I1791,'Speed Bin A-B'!I1895)</f>
        <v>0</v>
      </c>
      <c r="J16" s="269">
        <f>SUM('Speed Bin A-B'!J23,'Speed Bin A-B'!J127,'Speed Bin A-B'!J231,'Speed Bin A-B'!J335,'Speed Bin A-B'!J439,'Speed Bin A-B'!J751,'Speed Bin A-B'!J855,'Speed Bin A-B'!J959,'Speed Bin A-B'!J1063,'Speed Bin A-B'!J1167,'Speed Bin A-B'!J1479,'Speed Bin A-B'!J1583,'Speed Bin A-B'!J1687,'Speed Bin A-B'!J1791,'Speed Bin A-B'!J1895)</f>
        <v>0</v>
      </c>
      <c r="K16" s="269">
        <f>SUM('Speed Bin A-B'!K23,'Speed Bin A-B'!K127,'Speed Bin A-B'!K231,'Speed Bin A-B'!K335,'Speed Bin A-B'!K439,'Speed Bin A-B'!K751,'Speed Bin A-B'!K855,'Speed Bin A-B'!K959,'Speed Bin A-B'!K1063,'Speed Bin A-B'!K1167,'Speed Bin A-B'!K1479,'Speed Bin A-B'!K1583,'Speed Bin A-B'!K1687,'Speed Bin A-B'!K1791,'Speed Bin A-B'!K1895)</f>
        <v>0</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29.62857142857143</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23</v>
      </c>
      <c r="AB16" s="271">
        <f t="shared" si="12"/>
        <v>84</v>
      </c>
      <c r="AC16" s="271">
        <f t="shared" si="12"/>
        <v>252</v>
      </c>
      <c r="AD16" s="271">
        <f t="shared" si="12"/>
        <v>649</v>
      </c>
      <c r="AE16" s="271">
        <f t="shared" si="12"/>
        <v>217</v>
      </c>
      <c r="AF16" s="271">
        <f t="shared" si="12"/>
        <v>21</v>
      </c>
      <c r="AG16" s="271">
        <f t="shared" si="12"/>
        <v>2</v>
      </c>
      <c r="AH16" s="271">
        <f t="shared" si="12"/>
        <v>0</v>
      </c>
      <c r="AI16" s="271">
        <f t="shared" si="12"/>
        <v>0</v>
      </c>
      <c r="AJ16" s="271">
        <f t="shared" si="12"/>
        <v>0</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21.584375000000001</v>
      </c>
      <c r="AU16" s="270">
        <f>IFERROR(AVERAGE(W52:W55),"-")</f>
        <v>25.481250000000003</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26</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5</v>
      </c>
      <c r="F17" s="269">
        <f>SUM('Speed Bin A-B'!F24,'Speed Bin A-B'!F128,'Speed Bin A-B'!F232,'Speed Bin A-B'!F336,'Speed Bin A-B'!F440,'Speed Bin A-B'!F752,'Speed Bin A-B'!F856,'Speed Bin A-B'!F960,'Speed Bin A-B'!F1064,'Speed Bin A-B'!F1168,'Speed Bin A-B'!F1480,'Speed Bin A-B'!F1584,'Speed Bin A-B'!F1688,'Speed Bin A-B'!F1792,'Speed Bin A-B'!F1896)</f>
        <v>11</v>
      </c>
      <c r="G17" s="269">
        <f>SUM('Speed Bin A-B'!G24,'Speed Bin A-B'!G128,'Speed Bin A-B'!G232,'Speed Bin A-B'!G336,'Speed Bin A-B'!G440,'Speed Bin A-B'!G752,'Speed Bin A-B'!G856,'Speed Bin A-B'!G960,'Speed Bin A-B'!G1064,'Speed Bin A-B'!G1168,'Speed Bin A-B'!G1480,'Speed Bin A-B'!G1584,'Speed Bin A-B'!G1688,'Speed Bin A-B'!G1792,'Speed Bin A-B'!G1896)</f>
        <v>8</v>
      </c>
      <c r="H17" s="269">
        <f>SUM('Speed Bin A-B'!H24,'Speed Bin A-B'!H128,'Speed Bin A-B'!H232,'Speed Bin A-B'!H336,'Speed Bin A-B'!H440,'Speed Bin A-B'!H752,'Speed Bin A-B'!H856,'Speed Bin A-B'!H960,'Speed Bin A-B'!H1064,'Speed Bin A-B'!H1168,'Speed Bin A-B'!H1480,'Speed Bin A-B'!H1584,'Speed Bin A-B'!H1688,'Speed Bin A-B'!H1792,'Speed Bin A-B'!H1896)</f>
        <v>2</v>
      </c>
      <c r="I17" s="269">
        <f>SUM('Speed Bin A-B'!I24,'Speed Bin A-B'!I128,'Speed Bin A-B'!I232,'Speed Bin A-B'!I336,'Speed Bin A-B'!I440,'Speed Bin A-B'!I752,'Speed Bin A-B'!I856,'Speed Bin A-B'!I960,'Speed Bin A-B'!I1064,'Speed Bin A-B'!I1168,'Speed Bin A-B'!I1480,'Speed Bin A-B'!I1584,'Speed Bin A-B'!I1688,'Speed Bin A-B'!I1792,'Speed Bin A-B'!I1896)</f>
        <v>0</v>
      </c>
      <c r="J17" s="269">
        <f>SUM('Speed Bin A-B'!J24,'Speed Bin A-B'!J128,'Speed Bin A-B'!J232,'Speed Bin A-B'!J336,'Speed Bin A-B'!J440,'Speed Bin A-B'!J752,'Speed Bin A-B'!J856,'Speed Bin A-B'!J960,'Speed Bin A-B'!J1064,'Speed Bin A-B'!J1168,'Speed Bin A-B'!J1480,'Speed Bin A-B'!J1584,'Speed Bin A-B'!J1688,'Speed Bin A-B'!J1792,'Speed Bin A-B'!J1896)</f>
        <v>0</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23.862500000000004</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27</v>
      </c>
      <c r="AB17" s="271">
        <f t="shared" si="13"/>
        <v>56</v>
      </c>
      <c r="AC17" s="271">
        <f t="shared" si="13"/>
        <v>296</v>
      </c>
      <c r="AD17" s="271">
        <f t="shared" si="13"/>
        <v>668</v>
      </c>
      <c r="AE17" s="271">
        <f t="shared" si="13"/>
        <v>279</v>
      </c>
      <c r="AF17" s="271">
        <f t="shared" si="13"/>
        <v>16</v>
      </c>
      <c r="AG17" s="271">
        <f t="shared" si="13"/>
        <v>5</v>
      </c>
      <c r="AH17" s="271">
        <f t="shared" si="13"/>
        <v>0</v>
      </c>
      <c r="AI17" s="271">
        <f t="shared" si="13"/>
        <v>0</v>
      </c>
      <c r="AJ17" s="271">
        <f t="shared" si="13"/>
        <v>0</v>
      </c>
      <c r="AK17" s="271">
        <f t="shared" si="13"/>
        <v>0</v>
      </c>
      <c r="AL17" s="271">
        <f t="shared" si="13"/>
        <v>0</v>
      </c>
      <c r="AM17" s="271">
        <f t="shared" si="13"/>
        <v>0</v>
      </c>
      <c r="AN17" s="271">
        <f t="shared" si="13"/>
        <v>0</v>
      </c>
      <c r="AO17" s="271">
        <f t="shared" si="13"/>
        <v>0</v>
      </c>
      <c r="AP17" s="271">
        <f t="shared" si="13"/>
        <v>0</v>
      </c>
      <c r="AQ17" s="271">
        <f t="shared" si="13"/>
        <v>0</v>
      </c>
      <c r="AR17" s="271">
        <f t="shared" si="13"/>
        <v>0</v>
      </c>
      <c r="AS17" s="271">
        <f>SUM(U56:U59)</f>
        <v>0</v>
      </c>
      <c r="AT17" s="270">
        <f>IFERROR(AVERAGE(V56:V59),"-")</f>
        <v>21.918750000000003</v>
      </c>
      <c r="AU17" s="270">
        <f>IFERROR(AVERAGE(W56:W59),"-")</f>
        <v>26.090624999999999</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14</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2</v>
      </c>
      <c r="F18" s="269">
        <f>SUM('Speed Bin A-B'!F25,'Speed Bin A-B'!F129,'Speed Bin A-B'!F233,'Speed Bin A-B'!F337,'Speed Bin A-B'!F441,'Speed Bin A-B'!F753,'Speed Bin A-B'!F857,'Speed Bin A-B'!F961,'Speed Bin A-B'!F1065,'Speed Bin A-B'!F1169,'Speed Bin A-B'!F1481,'Speed Bin A-B'!F1585,'Speed Bin A-B'!F1689,'Speed Bin A-B'!F1793,'Speed Bin A-B'!F1897)</f>
        <v>3</v>
      </c>
      <c r="G18" s="269">
        <f>SUM('Speed Bin A-B'!G25,'Speed Bin A-B'!G129,'Speed Bin A-B'!G233,'Speed Bin A-B'!G337,'Speed Bin A-B'!G441,'Speed Bin A-B'!G753,'Speed Bin A-B'!G857,'Speed Bin A-B'!G961,'Speed Bin A-B'!G1065,'Speed Bin A-B'!G1169,'Speed Bin A-B'!G1481,'Speed Bin A-B'!G1585,'Speed Bin A-B'!G1689,'Speed Bin A-B'!G1793,'Speed Bin A-B'!G1897)</f>
        <v>7</v>
      </c>
      <c r="H18" s="269">
        <f>SUM('Speed Bin A-B'!H25,'Speed Bin A-B'!H129,'Speed Bin A-B'!H233,'Speed Bin A-B'!H337,'Speed Bin A-B'!H441,'Speed Bin A-B'!H753,'Speed Bin A-B'!H857,'Speed Bin A-B'!H961,'Speed Bin A-B'!H1065,'Speed Bin A-B'!H1169,'Speed Bin A-B'!H1481,'Speed Bin A-B'!H1585,'Speed Bin A-B'!H1689,'Speed Bin A-B'!H1793,'Speed Bin A-B'!H1897)</f>
        <v>2</v>
      </c>
      <c r="I18" s="269">
        <f>SUM('Speed Bin A-B'!I25,'Speed Bin A-B'!I129,'Speed Bin A-B'!I233,'Speed Bin A-B'!I337,'Speed Bin A-B'!I441,'Speed Bin A-B'!I753,'Speed Bin A-B'!I857,'Speed Bin A-B'!I961,'Speed Bin A-B'!I1065,'Speed Bin A-B'!I1169,'Speed Bin A-B'!I1481,'Speed Bin A-B'!I1585,'Speed Bin A-B'!I1689,'Speed Bin A-B'!I1793,'Speed Bin A-B'!I1897)</f>
        <v>0</v>
      </c>
      <c r="J18" s="269">
        <f>SUM('Speed Bin A-B'!J25,'Speed Bin A-B'!J129,'Speed Bin A-B'!J233,'Speed Bin A-B'!J337,'Speed Bin A-B'!J441,'Speed Bin A-B'!J753,'Speed Bin A-B'!J857,'Speed Bin A-B'!J961,'Speed Bin A-B'!J1065,'Speed Bin A-B'!J1169,'Speed Bin A-B'!J1481,'Speed Bin A-B'!J1585,'Speed Bin A-B'!J1689,'Speed Bin A-B'!J1793,'Speed Bin A-B'!J1897)</f>
        <v>0</v>
      </c>
      <c r="K18" s="269">
        <f>SUM('Speed Bin A-B'!K25,'Speed Bin A-B'!K129,'Speed Bin A-B'!K233,'Speed Bin A-B'!K337,'Speed Bin A-B'!K441,'Speed Bin A-B'!K753,'Speed Bin A-B'!K857,'Speed Bin A-B'!K961,'Speed Bin A-B'!K1065,'Speed Bin A-B'!K1169,'Speed Bin A-B'!K1481,'Speed Bin A-B'!K1585,'Speed Bin A-B'!K1689,'Speed Bin A-B'!K1793,'Speed Bin A-B'!K1897)</f>
        <v>0</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27.533333333333331</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14</v>
      </c>
      <c r="AB18" s="271">
        <f t="shared" ref="AB18:AR18" si="14">SUM(D60:D63)</f>
        <v>32</v>
      </c>
      <c r="AC18" s="271">
        <f t="shared" si="14"/>
        <v>194</v>
      </c>
      <c r="AD18" s="271">
        <f t="shared" si="14"/>
        <v>655</v>
      </c>
      <c r="AE18" s="271">
        <f t="shared" si="14"/>
        <v>233</v>
      </c>
      <c r="AF18" s="271">
        <f t="shared" si="14"/>
        <v>27</v>
      </c>
      <c r="AG18" s="271">
        <f t="shared" si="14"/>
        <v>3</v>
      </c>
      <c r="AH18" s="271">
        <f t="shared" si="14"/>
        <v>2</v>
      </c>
      <c r="AI18" s="271">
        <f t="shared" si="14"/>
        <v>0</v>
      </c>
      <c r="AJ18" s="271">
        <f t="shared" si="14"/>
        <v>0</v>
      </c>
      <c r="AK18" s="271">
        <f t="shared" si="14"/>
        <v>0</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22.443750000000001</v>
      </c>
      <c r="AU18" s="270">
        <f>IFERROR(AVERAGE(W60:W63),"-")</f>
        <v>26.112500000000004</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15</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3</v>
      </c>
      <c r="G19" s="269">
        <f>SUM('Speed Bin A-B'!G26,'Speed Bin A-B'!G130,'Speed Bin A-B'!G234,'Speed Bin A-B'!G338,'Speed Bin A-B'!G442,'Speed Bin A-B'!G754,'Speed Bin A-B'!G858,'Speed Bin A-B'!G962,'Speed Bin A-B'!G1066,'Speed Bin A-B'!G1170,'Speed Bin A-B'!G1482,'Speed Bin A-B'!G1586,'Speed Bin A-B'!G1690,'Speed Bin A-B'!G1794,'Speed Bin A-B'!G1898)</f>
        <v>6</v>
      </c>
      <c r="H19" s="269">
        <f>SUM('Speed Bin A-B'!H26,'Speed Bin A-B'!H130,'Speed Bin A-B'!H234,'Speed Bin A-B'!H338,'Speed Bin A-B'!H442,'Speed Bin A-B'!H754,'Speed Bin A-B'!H858,'Speed Bin A-B'!H962,'Speed Bin A-B'!H1066,'Speed Bin A-B'!H1170,'Speed Bin A-B'!H1482,'Speed Bin A-B'!H1586,'Speed Bin A-B'!H1690,'Speed Bin A-B'!H1794,'Speed Bin A-B'!H1898)</f>
        <v>4</v>
      </c>
      <c r="I19" s="269">
        <f>SUM('Speed Bin A-B'!I26,'Speed Bin A-B'!I130,'Speed Bin A-B'!I234,'Speed Bin A-B'!I338,'Speed Bin A-B'!I442,'Speed Bin A-B'!I754,'Speed Bin A-B'!I858,'Speed Bin A-B'!I962,'Speed Bin A-B'!I1066,'Speed Bin A-B'!I1170,'Speed Bin A-B'!I1482,'Speed Bin A-B'!I1586,'Speed Bin A-B'!I1690,'Speed Bin A-B'!I1794,'Speed Bin A-B'!I1898)</f>
        <v>1</v>
      </c>
      <c r="J19" s="269">
        <f>SUM('Speed Bin A-B'!J26,'Speed Bin A-B'!J130,'Speed Bin A-B'!J234,'Speed Bin A-B'!J338,'Speed Bin A-B'!J442,'Speed Bin A-B'!J754,'Speed Bin A-B'!J858,'Speed Bin A-B'!J962,'Speed Bin A-B'!J1066,'Speed Bin A-B'!J1170,'Speed Bin A-B'!J1482,'Speed Bin A-B'!J1586,'Speed Bin A-B'!J1690,'Speed Bin A-B'!J1794,'Speed Bin A-B'!J1898)</f>
        <v>1</v>
      </c>
      <c r="K19" s="269">
        <f>SUM('Speed Bin A-B'!K26,'Speed Bin A-B'!K130,'Speed Bin A-B'!K234,'Speed Bin A-B'!K338,'Speed Bin A-B'!K442,'Speed Bin A-B'!K754,'Speed Bin A-B'!K858,'Speed Bin A-B'!K962,'Speed Bin A-B'!K1066,'Speed Bin A-B'!K1170,'Speed Bin A-B'!K1482,'Speed Bin A-B'!K1586,'Speed Bin A-B'!K1690,'Speed Bin A-B'!K1794,'Speed Bin A-B'!K1898)</f>
        <v>0</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29.212499999999999</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12</v>
      </c>
      <c r="AB19" s="271">
        <f t="shared" si="15"/>
        <v>54</v>
      </c>
      <c r="AC19" s="271">
        <f t="shared" si="15"/>
        <v>265</v>
      </c>
      <c r="AD19" s="271">
        <f t="shared" si="15"/>
        <v>653</v>
      </c>
      <c r="AE19" s="271">
        <f t="shared" si="15"/>
        <v>266</v>
      </c>
      <c r="AF19" s="271">
        <f t="shared" si="15"/>
        <v>25</v>
      </c>
      <c r="AG19" s="271">
        <f t="shared" si="15"/>
        <v>0</v>
      </c>
      <c r="AH19" s="271">
        <f t="shared" si="15"/>
        <v>0</v>
      </c>
      <c r="AI19" s="271">
        <f t="shared" si="15"/>
        <v>0</v>
      </c>
      <c r="AJ19" s="271">
        <f t="shared" si="15"/>
        <v>0</v>
      </c>
      <c r="AK19" s="271">
        <f t="shared" si="15"/>
        <v>0</v>
      </c>
      <c r="AL19" s="271">
        <f t="shared" si="15"/>
        <v>0</v>
      </c>
      <c r="AM19" s="271">
        <f t="shared" si="15"/>
        <v>0</v>
      </c>
      <c r="AN19" s="271">
        <f t="shared" si="15"/>
        <v>0</v>
      </c>
      <c r="AO19" s="271">
        <f t="shared" si="15"/>
        <v>0</v>
      </c>
      <c r="AP19" s="271">
        <f t="shared" si="15"/>
        <v>0</v>
      </c>
      <c r="AQ19" s="271">
        <f t="shared" si="15"/>
        <v>0</v>
      </c>
      <c r="AR19" s="271">
        <f t="shared" si="15"/>
        <v>0</v>
      </c>
      <c r="AS19" s="271">
        <f>SUM(U64:U67)</f>
        <v>0</v>
      </c>
      <c r="AT19" s="270">
        <f>IFERROR(AVERAGE(V64:V67),"-")</f>
        <v>22.087499999999999</v>
      </c>
      <c r="AU19" s="270">
        <f>IFERROR(AVERAGE(W64:W67),"-")</f>
        <v>25.790624999999999</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15</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1</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3</v>
      </c>
      <c r="G20" s="269">
        <f>SUM('Speed Bin A-B'!G27,'Speed Bin A-B'!G131,'Speed Bin A-B'!G235,'Speed Bin A-B'!G339,'Speed Bin A-B'!G443,'Speed Bin A-B'!G755,'Speed Bin A-B'!G859,'Speed Bin A-B'!G963,'Speed Bin A-B'!G1067,'Speed Bin A-B'!G1171,'Speed Bin A-B'!G1483,'Speed Bin A-B'!G1587,'Speed Bin A-B'!G1691,'Speed Bin A-B'!G1795,'Speed Bin A-B'!G1899)</f>
        <v>5</v>
      </c>
      <c r="H20" s="269">
        <f>SUM('Speed Bin A-B'!H27,'Speed Bin A-B'!H131,'Speed Bin A-B'!H235,'Speed Bin A-B'!H339,'Speed Bin A-B'!H443,'Speed Bin A-B'!H755,'Speed Bin A-B'!H859,'Speed Bin A-B'!H963,'Speed Bin A-B'!H1067,'Speed Bin A-B'!H1171,'Speed Bin A-B'!H1483,'Speed Bin A-B'!H1587,'Speed Bin A-B'!H1691,'Speed Bin A-B'!H1795,'Speed Bin A-B'!H1899)</f>
        <v>4</v>
      </c>
      <c r="I20" s="269">
        <f>SUM('Speed Bin A-B'!I27,'Speed Bin A-B'!I131,'Speed Bin A-B'!I235,'Speed Bin A-B'!I339,'Speed Bin A-B'!I443,'Speed Bin A-B'!I755,'Speed Bin A-B'!I859,'Speed Bin A-B'!I963,'Speed Bin A-B'!I1067,'Speed Bin A-B'!I1171,'Speed Bin A-B'!I1483,'Speed Bin A-B'!I1587,'Speed Bin A-B'!I1691,'Speed Bin A-B'!I1795,'Speed Bin A-B'!I1899)</f>
        <v>2</v>
      </c>
      <c r="J20" s="269">
        <f>SUM('Speed Bin A-B'!J27,'Speed Bin A-B'!J131,'Speed Bin A-B'!J235,'Speed Bin A-B'!J339,'Speed Bin A-B'!J443,'Speed Bin A-B'!J755,'Speed Bin A-B'!J859,'Speed Bin A-B'!J963,'Speed Bin A-B'!J1067,'Speed Bin A-B'!J1171,'Speed Bin A-B'!J1483,'Speed Bin A-B'!J1587,'Speed Bin A-B'!J1691,'Speed Bin A-B'!J1795,'Speed Bin A-B'!J1899)</f>
        <v>0</v>
      </c>
      <c r="K20" s="269">
        <f>SUM('Speed Bin A-B'!K27,'Speed Bin A-B'!K131,'Speed Bin A-B'!K235,'Speed Bin A-B'!K339,'Speed Bin A-B'!K443,'Speed Bin A-B'!K755,'Speed Bin A-B'!K859,'Speed Bin A-B'!K963,'Speed Bin A-B'!K1067,'Speed Bin A-B'!K1171,'Speed Bin A-B'!K1483,'Speed Bin A-B'!K1587,'Speed Bin A-B'!K1691,'Speed Bin A-B'!K1795,'Speed Bin A-B'!K1899)</f>
        <v>0</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27.61428571428571</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30</v>
      </c>
      <c r="AB20" s="271">
        <f t="shared" si="16"/>
        <v>58</v>
      </c>
      <c r="AC20" s="271">
        <f t="shared" si="16"/>
        <v>269</v>
      </c>
      <c r="AD20" s="271">
        <f t="shared" si="16"/>
        <v>566</v>
      </c>
      <c r="AE20" s="271">
        <f t="shared" si="16"/>
        <v>173</v>
      </c>
      <c r="AF20" s="271">
        <f t="shared" si="16"/>
        <v>20</v>
      </c>
      <c r="AG20" s="271">
        <f t="shared" si="16"/>
        <v>0</v>
      </c>
      <c r="AH20" s="271">
        <f t="shared" si="16"/>
        <v>0</v>
      </c>
      <c r="AI20" s="271">
        <f t="shared" si="16"/>
        <v>0</v>
      </c>
      <c r="AJ20" s="271">
        <f t="shared" si="16"/>
        <v>0</v>
      </c>
      <c r="AK20" s="271">
        <f t="shared" si="16"/>
        <v>0</v>
      </c>
      <c r="AL20" s="271">
        <f t="shared" si="16"/>
        <v>0</v>
      </c>
      <c r="AM20" s="271">
        <f t="shared" si="16"/>
        <v>0</v>
      </c>
      <c r="AN20" s="271">
        <f t="shared" si="16"/>
        <v>0</v>
      </c>
      <c r="AO20" s="271">
        <f t="shared" si="16"/>
        <v>0</v>
      </c>
      <c r="AP20" s="271">
        <f t="shared" si="16"/>
        <v>0</v>
      </c>
      <c r="AQ20" s="271">
        <f t="shared" si="16"/>
        <v>0</v>
      </c>
      <c r="AR20" s="271">
        <f t="shared" si="16"/>
        <v>0</v>
      </c>
      <c r="AS20" s="271">
        <f>SUM(U68:U71)</f>
        <v>0</v>
      </c>
      <c r="AT20" s="270">
        <f>IFERROR(AVERAGE(V68:V71),"-")</f>
        <v>21.25</v>
      </c>
      <c r="AU20" s="270">
        <f>IFERROR(AVERAGE(W68:W71),"-")</f>
        <v>25.131250000000001</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13</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4</v>
      </c>
      <c r="G21" s="269">
        <f>SUM('Speed Bin A-B'!G28,'Speed Bin A-B'!G132,'Speed Bin A-B'!G236,'Speed Bin A-B'!G340,'Speed Bin A-B'!G444,'Speed Bin A-B'!G756,'Speed Bin A-B'!G860,'Speed Bin A-B'!G964,'Speed Bin A-B'!G1068,'Speed Bin A-B'!G1172,'Speed Bin A-B'!G1484,'Speed Bin A-B'!G1588,'Speed Bin A-B'!G1692,'Speed Bin A-B'!G1796,'Speed Bin A-B'!G1900)</f>
        <v>8</v>
      </c>
      <c r="H21" s="269">
        <f>SUM('Speed Bin A-B'!H28,'Speed Bin A-B'!H132,'Speed Bin A-B'!H236,'Speed Bin A-B'!H340,'Speed Bin A-B'!H444,'Speed Bin A-B'!H756,'Speed Bin A-B'!H860,'Speed Bin A-B'!H964,'Speed Bin A-B'!H1068,'Speed Bin A-B'!H1172,'Speed Bin A-B'!H1484,'Speed Bin A-B'!H1588,'Speed Bin A-B'!H1692,'Speed Bin A-B'!H1796,'Speed Bin A-B'!H1900)</f>
        <v>1</v>
      </c>
      <c r="I21" s="269">
        <f>SUM('Speed Bin A-B'!I28,'Speed Bin A-B'!I132,'Speed Bin A-B'!I236,'Speed Bin A-B'!I340,'Speed Bin A-B'!I444,'Speed Bin A-B'!I756,'Speed Bin A-B'!I860,'Speed Bin A-B'!I964,'Speed Bin A-B'!I1068,'Speed Bin A-B'!I1172,'Speed Bin A-B'!I1484,'Speed Bin A-B'!I1588,'Speed Bin A-B'!I1692,'Speed Bin A-B'!I1796,'Speed Bin A-B'!I1900)</f>
        <v>0</v>
      </c>
      <c r="J21" s="269">
        <f>SUM('Speed Bin A-B'!J28,'Speed Bin A-B'!J132,'Speed Bin A-B'!J236,'Speed Bin A-B'!J340,'Speed Bin A-B'!J444,'Speed Bin A-B'!J756,'Speed Bin A-B'!J860,'Speed Bin A-B'!J964,'Speed Bin A-B'!J1068,'Speed Bin A-B'!J1172,'Speed Bin A-B'!J1484,'Speed Bin A-B'!J1588,'Speed Bin A-B'!J1692,'Speed Bin A-B'!J1796,'Speed Bin A-B'!J1900)</f>
        <v>0</v>
      </c>
      <c r="K21" s="269">
        <f>SUM('Speed Bin A-B'!K28,'Speed Bin A-B'!K132,'Speed Bin A-B'!K236,'Speed Bin A-B'!K340,'Speed Bin A-B'!K444,'Speed Bin A-B'!K756,'Speed Bin A-B'!K860,'Speed Bin A-B'!K964,'Speed Bin A-B'!K1068,'Speed Bin A-B'!K1172,'Speed Bin A-B'!K1484,'Speed Bin A-B'!K1588,'Speed Bin A-B'!K1692,'Speed Bin A-B'!K1796,'Speed Bin A-B'!K1900)</f>
        <v>0</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26.287500000000001</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18</v>
      </c>
      <c r="AB21" s="271">
        <f t="shared" si="17"/>
        <v>32</v>
      </c>
      <c r="AC21" s="271">
        <f t="shared" si="17"/>
        <v>209</v>
      </c>
      <c r="AD21" s="271">
        <f t="shared" si="17"/>
        <v>643</v>
      </c>
      <c r="AE21" s="271">
        <f t="shared" si="17"/>
        <v>212</v>
      </c>
      <c r="AF21" s="271">
        <f t="shared" si="17"/>
        <v>17</v>
      </c>
      <c r="AG21" s="271">
        <f t="shared" si="17"/>
        <v>2</v>
      </c>
      <c r="AH21" s="271">
        <f t="shared" si="17"/>
        <v>0</v>
      </c>
      <c r="AI21" s="271">
        <f t="shared" si="17"/>
        <v>0</v>
      </c>
      <c r="AJ21" s="271">
        <f t="shared" si="17"/>
        <v>0</v>
      </c>
      <c r="AK21" s="271">
        <f t="shared" si="17"/>
        <v>0</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22.206250000000001</v>
      </c>
      <c r="AU21" s="270">
        <f>IFERROR(AVERAGE(W72:W75),"-")</f>
        <v>25.681249999999999</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18</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1</v>
      </c>
      <c r="F22" s="269">
        <f>SUM('Speed Bin A-B'!F29,'Speed Bin A-B'!F133,'Speed Bin A-B'!F237,'Speed Bin A-B'!F341,'Speed Bin A-B'!F445,'Speed Bin A-B'!F757,'Speed Bin A-B'!F861,'Speed Bin A-B'!F965,'Speed Bin A-B'!F1069,'Speed Bin A-B'!F1173,'Speed Bin A-B'!F1485,'Speed Bin A-B'!F1589,'Speed Bin A-B'!F1693,'Speed Bin A-B'!F1797,'Speed Bin A-B'!F1901)</f>
        <v>0</v>
      </c>
      <c r="G22" s="269">
        <f>SUM('Speed Bin A-B'!G29,'Speed Bin A-B'!G133,'Speed Bin A-B'!G237,'Speed Bin A-B'!G341,'Speed Bin A-B'!G445,'Speed Bin A-B'!G757,'Speed Bin A-B'!G861,'Speed Bin A-B'!G965,'Speed Bin A-B'!G1069,'Speed Bin A-B'!G1173,'Speed Bin A-B'!G1485,'Speed Bin A-B'!G1589,'Speed Bin A-B'!G1693,'Speed Bin A-B'!G1797,'Speed Bin A-B'!G1901)</f>
        <v>9</v>
      </c>
      <c r="H22" s="269">
        <f>SUM('Speed Bin A-B'!H29,'Speed Bin A-B'!H133,'Speed Bin A-B'!H237,'Speed Bin A-B'!H341,'Speed Bin A-B'!H445,'Speed Bin A-B'!H757,'Speed Bin A-B'!H861,'Speed Bin A-B'!H965,'Speed Bin A-B'!H1069,'Speed Bin A-B'!H1173,'Speed Bin A-B'!H1485,'Speed Bin A-B'!H1589,'Speed Bin A-B'!H1693,'Speed Bin A-B'!H1797,'Speed Bin A-B'!H1901)</f>
        <v>3</v>
      </c>
      <c r="I22" s="269">
        <f>SUM('Speed Bin A-B'!I29,'Speed Bin A-B'!I133,'Speed Bin A-B'!I237,'Speed Bin A-B'!I341,'Speed Bin A-B'!I445,'Speed Bin A-B'!I757,'Speed Bin A-B'!I861,'Speed Bin A-B'!I965,'Speed Bin A-B'!I1069,'Speed Bin A-B'!I1173,'Speed Bin A-B'!I1485,'Speed Bin A-B'!I1589,'Speed Bin A-B'!I1693,'Speed Bin A-B'!I1797,'Speed Bin A-B'!I1901)</f>
        <v>5</v>
      </c>
      <c r="J22" s="269">
        <f>SUM('Speed Bin A-B'!J29,'Speed Bin A-B'!J133,'Speed Bin A-B'!J237,'Speed Bin A-B'!J341,'Speed Bin A-B'!J445,'Speed Bin A-B'!J757,'Speed Bin A-B'!J861,'Speed Bin A-B'!J965,'Speed Bin A-B'!J1069,'Speed Bin A-B'!J1173,'Speed Bin A-B'!J1485,'Speed Bin A-B'!J1589,'Speed Bin A-B'!J1693,'Speed Bin A-B'!J1797,'Speed Bin A-B'!J1901)</f>
        <v>0</v>
      </c>
      <c r="K22" s="269">
        <f>SUM('Speed Bin A-B'!K29,'Speed Bin A-B'!K133,'Speed Bin A-B'!K237,'Speed Bin A-B'!K341,'Speed Bin A-B'!K445,'Speed Bin A-B'!K757,'Speed Bin A-B'!K861,'Speed Bin A-B'!K965,'Speed Bin A-B'!K1069,'Speed Bin A-B'!K1173,'Speed Bin A-B'!K1485,'Speed Bin A-B'!K1589,'Speed Bin A-B'!K1693,'Speed Bin A-B'!K1797,'Speed Bin A-B'!K1901)</f>
        <v>0</v>
      </c>
      <c r="L22" s="269">
        <f>SUM('Speed Bin A-B'!L29,'Speed Bin A-B'!L133,'Speed Bin A-B'!L237,'Speed Bin A-B'!L341,'Speed Bin A-B'!L445,'Speed Bin A-B'!L757,'Speed Bin A-B'!L861,'Speed Bin A-B'!L965,'Speed Bin A-B'!L1069,'Speed Bin A-B'!L1173,'Speed Bin A-B'!L1485,'Speed Bin A-B'!L1589,'Speed Bin A-B'!L1693,'Speed Bin A-B'!L1797,'Speed Bin A-B'!L1901)</f>
        <v>0</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30.712499999999995</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13</v>
      </c>
      <c r="AB22" s="271">
        <f t="shared" si="18"/>
        <v>32</v>
      </c>
      <c r="AC22" s="271">
        <f t="shared" si="18"/>
        <v>230</v>
      </c>
      <c r="AD22" s="271">
        <f t="shared" si="18"/>
        <v>668</v>
      </c>
      <c r="AE22" s="271">
        <f t="shared" si="18"/>
        <v>217</v>
      </c>
      <c r="AF22" s="271">
        <f t="shared" si="18"/>
        <v>22</v>
      </c>
      <c r="AG22" s="271">
        <f t="shared" si="18"/>
        <v>2</v>
      </c>
      <c r="AH22" s="271">
        <f t="shared" si="18"/>
        <v>0</v>
      </c>
      <c r="AI22" s="271">
        <f t="shared" si="18"/>
        <v>0</v>
      </c>
      <c r="AJ22" s="271">
        <f t="shared" si="18"/>
        <v>0</v>
      </c>
      <c r="AK22" s="271">
        <f t="shared" si="18"/>
        <v>0</v>
      </c>
      <c r="AL22" s="271">
        <f t="shared" si="18"/>
        <v>0</v>
      </c>
      <c r="AM22" s="271">
        <f t="shared" si="18"/>
        <v>0</v>
      </c>
      <c r="AN22" s="271">
        <f t="shared" si="18"/>
        <v>0</v>
      </c>
      <c r="AO22" s="271">
        <f t="shared" si="18"/>
        <v>0</v>
      </c>
      <c r="AP22" s="271">
        <f t="shared" si="18"/>
        <v>0</v>
      </c>
      <c r="AQ22" s="271">
        <f t="shared" si="18"/>
        <v>0</v>
      </c>
      <c r="AR22" s="271">
        <f t="shared" si="18"/>
        <v>0</v>
      </c>
      <c r="AS22" s="271">
        <f>SUM(U76:U79)</f>
        <v>0</v>
      </c>
      <c r="AT22" s="270">
        <f>IFERROR(AVERAGE(V76:V79),"-")</f>
        <v>22.28125</v>
      </c>
      <c r="AU22" s="270">
        <f>IFERROR(AVERAGE(W76:W79),"-")</f>
        <v>25.571874999999999</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75</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4</v>
      </c>
      <c r="F23" s="269">
        <f>SUM('Speed Bin A-B'!F30,'Speed Bin A-B'!F134,'Speed Bin A-B'!F238,'Speed Bin A-B'!F342,'Speed Bin A-B'!F446,'Speed Bin A-B'!F758,'Speed Bin A-B'!F862,'Speed Bin A-B'!F966,'Speed Bin A-B'!F1070,'Speed Bin A-B'!F1174,'Speed Bin A-B'!F1486,'Speed Bin A-B'!F1590,'Speed Bin A-B'!F1694,'Speed Bin A-B'!F1798,'Speed Bin A-B'!F1902)</f>
        <v>25</v>
      </c>
      <c r="G23" s="269">
        <f>SUM('Speed Bin A-B'!G30,'Speed Bin A-B'!G134,'Speed Bin A-B'!G238,'Speed Bin A-B'!G342,'Speed Bin A-B'!G446,'Speed Bin A-B'!G758,'Speed Bin A-B'!G862,'Speed Bin A-B'!G966,'Speed Bin A-B'!G1070,'Speed Bin A-B'!G1174,'Speed Bin A-B'!G1486,'Speed Bin A-B'!G1590,'Speed Bin A-B'!G1694,'Speed Bin A-B'!G1798,'Speed Bin A-B'!G1902)</f>
        <v>29</v>
      </c>
      <c r="H23" s="269">
        <f>SUM('Speed Bin A-B'!H30,'Speed Bin A-B'!H134,'Speed Bin A-B'!H238,'Speed Bin A-B'!H342,'Speed Bin A-B'!H446,'Speed Bin A-B'!H758,'Speed Bin A-B'!H862,'Speed Bin A-B'!H966,'Speed Bin A-B'!H1070,'Speed Bin A-B'!H1174,'Speed Bin A-B'!H1486,'Speed Bin A-B'!H1590,'Speed Bin A-B'!H1694,'Speed Bin A-B'!H1798,'Speed Bin A-B'!H1902)</f>
        <v>13</v>
      </c>
      <c r="I23" s="269">
        <f>SUM('Speed Bin A-B'!I30,'Speed Bin A-B'!I134,'Speed Bin A-B'!I238,'Speed Bin A-B'!I342,'Speed Bin A-B'!I446,'Speed Bin A-B'!I758,'Speed Bin A-B'!I862,'Speed Bin A-B'!I966,'Speed Bin A-B'!I1070,'Speed Bin A-B'!I1174,'Speed Bin A-B'!I1486,'Speed Bin A-B'!I1590,'Speed Bin A-B'!I1694,'Speed Bin A-B'!I1798,'Speed Bin A-B'!I1902)</f>
        <v>4</v>
      </c>
      <c r="J23" s="269">
        <f>SUM('Speed Bin A-B'!J30,'Speed Bin A-B'!J134,'Speed Bin A-B'!J238,'Speed Bin A-B'!J342,'Speed Bin A-B'!J446,'Speed Bin A-B'!J758,'Speed Bin A-B'!J862,'Speed Bin A-B'!J966,'Speed Bin A-B'!J1070,'Speed Bin A-B'!J1174,'Speed Bin A-B'!J1486,'Speed Bin A-B'!J1590,'Speed Bin A-B'!J1694,'Speed Bin A-B'!J1798,'Speed Bin A-B'!J1902)</f>
        <v>0</v>
      </c>
      <c r="K23" s="269">
        <f>SUM('Speed Bin A-B'!K30,'Speed Bin A-B'!K134,'Speed Bin A-B'!K238,'Speed Bin A-B'!K342,'Speed Bin A-B'!K446,'Speed Bin A-B'!K758,'Speed Bin A-B'!K862,'Speed Bin A-B'!K966,'Speed Bin A-B'!K1070,'Speed Bin A-B'!K1174,'Speed Bin A-B'!K1486,'Speed Bin A-B'!K1590,'Speed Bin A-B'!K1694,'Speed Bin A-B'!K1798,'Speed Bin A-B'!K1902)</f>
        <v>0</v>
      </c>
      <c r="L23" s="269">
        <f>SUM('Speed Bin A-B'!L30,'Speed Bin A-B'!L134,'Speed Bin A-B'!L238,'Speed Bin A-B'!L342,'Speed Bin A-B'!L446,'Speed Bin A-B'!L758,'Speed Bin A-B'!L862,'Speed Bin A-B'!L966,'Speed Bin A-B'!L1070,'Speed Bin A-B'!L1174,'Speed Bin A-B'!L1486,'Speed Bin A-B'!L1590,'Speed Bin A-B'!L1694,'Speed Bin A-B'!L1798,'Speed Bin A-B'!L1902)</f>
        <v>0</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26.724999999999998</v>
      </c>
      <c r="W23" s="270">
        <f>IFERROR(AVERAGE('Speed Bin A-B'!W30,'Speed Bin A-B'!W134,'Speed Bin A-B'!W238,'Speed Bin A-B'!W342,'Speed Bin A-B'!W446,'Speed Bin A-B'!W758,'Speed Bin A-B'!W862,'Speed Bin A-B'!W966,'Speed Bin A-B'!W1070,'Speed Bin A-B'!W1174,'Speed Bin A-B'!W1486,'Speed Bin A-B'!W1590,'Speed Bin A-B'!W1694,'Speed Bin A-B'!W1798,'Speed Bin A-B'!W1902),"-")</f>
        <v>31.200000000000003</v>
      </c>
      <c r="X23" s="263"/>
      <c r="Y23" s="263"/>
      <c r="Z23" s="268">
        <v>0.79166666666666696</v>
      </c>
      <c r="AA23" s="271">
        <f t="shared" ref="AA23:AR23" si="19">SUM(C80:C83)</f>
        <v>12</v>
      </c>
      <c r="AB23" s="271">
        <f t="shared" si="19"/>
        <v>32</v>
      </c>
      <c r="AC23" s="271">
        <f t="shared" si="19"/>
        <v>252</v>
      </c>
      <c r="AD23" s="271">
        <f t="shared" si="19"/>
        <v>549</v>
      </c>
      <c r="AE23" s="271">
        <f t="shared" si="19"/>
        <v>217</v>
      </c>
      <c r="AF23" s="271">
        <f t="shared" si="19"/>
        <v>26</v>
      </c>
      <c r="AG23" s="271">
        <f t="shared" si="19"/>
        <v>0</v>
      </c>
      <c r="AH23" s="271">
        <f t="shared" si="19"/>
        <v>0</v>
      </c>
      <c r="AI23" s="271">
        <f t="shared" si="19"/>
        <v>0</v>
      </c>
      <c r="AJ23" s="271">
        <f t="shared" si="19"/>
        <v>0</v>
      </c>
      <c r="AK23" s="271">
        <f t="shared" si="19"/>
        <v>0</v>
      </c>
      <c r="AL23" s="271">
        <f t="shared" si="19"/>
        <v>0</v>
      </c>
      <c r="AM23" s="271">
        <f t="shared" si="19"/>
        <v>0</v>
      </c>
      <c r="AN23" s="271">
        <f t="shared" si="19"/>
        <v>0</v>
      </c>
      <c r="AO23" s="271">
        <f t="shared" si="19"/>
        <v>0</v>
      </c>
      <c r="AP23" s="271">
        <f t="shared" si="19"/>
        <v>0</v>
      </c>
      <c r="AQ23" s="271">
        <f t="shared" si="19"/>
        <v>0</v>
      </c>
      <c r="AR23" s="271">
        <f t="shared" si="19"/>
        <v>0</v>
      </c>
      <c r="AS23" s="271">
        <f>SUM(U80:U83)</f>
        <v>0</v>
      </c>
      <c r="AT23" s="270">
        <f>IFERROR(AVERAGE(V80:V83),"-")</f>
        <v>22.203125</v>
      </c>
      <c r="AU23" s="270">
        <f>IFERROR(AVERAGE(W80:W83),"-")</f>
        <v>25.71875</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32</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1</v>
      </c>
      <c r="F24" s="269">
        <f>SUM('Speed Bin A-B'!F31,'Speed Bin A-B'!F135,'Speed Bin A-B'!F239,'Speed Bin A-B'!F343,'Speed Bin A-B'!F447,'Speed Bin A-B'!F759,'Speed Bin A-B'!F863,'Speed Bin A-B'!F967,'Speed Bin A-B'!F1071,'Speed Bin A-B'!F1175,'Speed Bin A-B'!F1487,'Speed Bin A-B'!F1591,'Speed Bin A-B'!F1695,'Speed Bin A-B'!F1799,'Speed Bin A-B'!F1903)</f>
        <v>8</v>
      </c>
      <c r="G24" s="269">
        <f>SUM('Speed Bin A-B'!G31,'Speed Bin A-B'!G135,'Speed Bin A-B'!G239,'Speed Bin A-B'!G343,'Speed Bin A-B'!G447,'Speed Bin A-B'!G759,'Speed Bin A-B'!G863,'Speed Bin A-B'!G967,'Speed Bin A-B'!G1071,'Speed Bin A-B'!G1175,'Speed Bin A-B'!G1487,'Speed Bin A-B'!G1591,'Speed Bin A-B'!G1695,'Speed Bin A-B'!G1799,'Speed Bin A-B'!G1903)</f>
        <v>14</v>
      </c>
      <c r="H24" s="269">
        <f>SUM('Speed Bin A-B'!H31,'Speed Bin A-B'!H135,'Speed Bin A-B'!H239,'Speed Bin A-B'!H343,'Speed Bin A-B'!H447,'Speed Bin A-B'!H759,'Speed Bin A-B'!H863,'Speed Bin A-B'!H967,'Speed Bin A-B'!H1071,'Speed Bin A-B'!H1175,'Speed Bin A-B'!H1487,'Speed Bin A-B'!H1591,'Speed Bin A-B'!H1695,'Speed Bin A-B'!H1799,'Speed Bin A-B'!H1903)</f>
        <v>7</v>
      </c>
      <c r="I24" s="269">
        <f>SUM('Speed Bin A-B'!I31,'Speed Bin A-B'!I135,'Speed Bin A-B'!I239,'Speed Bin A-B'!I343,'Speed Bin A-B'!I447,'Speed Bin A-B'!I759,'Speed Bin A-B'!I863,'Speed Bin A-B'!I967,'Speed Bin A-B'!I1071,'Speed Bin A-B'!I1175,'Speed Bin A-B'!I1487,'Speed Bin A-B'!I1591,'Speed Bin A-B'!I1695,'Speed Bin A-B'!I1799,'Speed Bin A-B'!I1903)</f>
        <v>2</v>
      </c>
      <c r="J24" s="269">
        <f>SUM('Speed Bin A-B'!J31,'Speed Bin A-B'!J135,'Speed Bin A-B'!J239,'Speed Bin A-B'!J343,'Speed Bin A-B'!J447,'Speed Bin A-B'!J759,'Speed Bin A-B'!J863,'Speed Bin A-B'!J967,'Speed Bin A-B'!J1071,'Speed Bin A-B'!J1175,'Speed Bin A-B'!J1487,'Speed Bin A-B'!J1591,'Speed Bin A-B'!J1695,'Speed Bin A-B'!J1799,'Speed Bin A-B'!J1903)</f>
        <v>0</v>
      </c>
      <c r="K24" s="269">
        <f>SUM('Speed Bin A-B'!K31,'Speed Bin A-B'!K135,'Speed Bin A-B'!K239,'Speed Bin A-B'!K343,'Speed Bin A-B'!K447,'Speed Bin A-B'!K759,'Speed Bin A-B'!K863,'Speed Bin A-B'!K967,'Speed Bin A-B'!K1071,'Speed Bin A-B'!K1175,'Speed Bin A-B'!K1487,'Speed Bin A-B'!K1591,'Speed Bin A-B'!K1695,'Speed Bin A-B'!K1799,'Speed Bin A-B'!K1903)</f>
        <v>0</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0</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27.000000000000004</v>
      </c>
      <c r="W24" s="270" t="str">
        <f>IFERROR(AVERAGE('Speed Bin A-B'!W31,'Speed Bin A-B'!W135,'Speed Bin A-B'!W239,'Speed Bin A-B'!W343,'Speed Bin A-B'!W447,'Speed Bin A-B'!W759,'Speed Bin A-B'!W863,'Speed Bin A-B'!W967,'Speed Bin A-B'!W1071,'Speed Bin A-B'!W1175,'Speed Bin A-B'!W1487,'Speed Bin A-B'!W1591,'Speed Bin A-B'!W1695,'Speed Bin A-B'!W1799,'Speed Bin A-B'!W1903),"-")</f>
        <v>-</v>
      </c>
      <c r="X24" s="263"/>
      <c r="Y24" s="263"/>
      <c r="Z24" s="268">
        <v>0.83333333333333304</v>
      </c>
      <c r="AA24" s="271">
        <f t="shared" ref="AA24:AR24" si="20">SUM(C84:C87)</f>
        <v>5</v>
      </c>
      <c r="AB24" s="271">
        <f t="shared" si="20"/>
        <v>14</v>
      </c>
      <c r="AC24" s="271">
        <f t="shared" si="20"/>
        <v>116</v>
      </c>
      <c r="AD24" s="271">
        <f t="shared" si="20"/>
        <v>351</v>
      </c>
      <c r="AE24" s="271">
        <f t="shared" si="20"/>
        <v>171</v>
      </c>
      <c r="AF24" s="271">
        <f t="shared" si="20"/>
        <v>35</v>
      </c>
      <c r="AG24" s="271">
        <f t="shared" si="20"/>
        <v>6</v>
      </c>
      <c r="AH24" s="271">
        <f t="shared" si="20"/>
        <v>1</v>
      </c>
      <c r="AI24" s="271">
        <f t="shared" si="20"/>
        <v>0</v>
      </c>
      <c r="AJ24" s="271">
        <f t="shared" si="20"/>
        <v>0</v>
      </c>
      <c r="AK24" s="271">
        <f t="shared" si="20"/>
        <v>0</v>
      </c>
      <c r="AL24" s="271">
        <f t="shared" si="20"/>
        <v>0</v>
      </c>
      <c r="AM24" s="271">
        <f t="shared" si="20"/>
        <v>0</v>
      </c>
      <c r="AN24" s="271">
        <f t="shared" si="20"/>
        <v>0</v>
      </c>
      <c r="AO24" s="271">
        <f t="shared" si="20"/>
        <v>0</v>
      </c>
      <c r="AP24" s="271">
        <f t="shared" si="20"/>
        <v>0</v>
      </c>
      <c r="AQ24" s="271">
        <f t="shared" si="20"/>
        <v>0</v>
      </c>
      <c r="AR24" s="271">
        <f t="shared" si="20"/>
        <v>0</v>
      </c>
      <c r="AS24" s="271">
        <f>SUM(U84:U87)</f>
        <v>0</v>
      </c>
      <c r="AT24" s="270">
        <f>IFERROR(AVERAGE(V84:V87),"-")</f>
        <v>23.253124999999997</v>
      </c>
      <c r="AU24" s="270">
        <f>IFERROR(AVERAGE(W84:W87),"-")</f>
        <v>27.175000000000001</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14</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0</v>
      </c>
      <c r="F25" s="269">
        <f>SUM('Speed Bin A-B'!F32,'Speed Bin A-B'!F136,'Speed Bin A-B'!F240,'Speed Bin A-B'!F344,'Speed Bin A-B'!F448,'Speed Bin A-B'!F760,'Speed Bin A-B'!F864,'Speed Bin A-B'!F968,'Speed Bin A-B'!F1072,'Speed Bin A-B'!F1176,'Speed Bin A-B'!F1488,'Speed Bin A-B'!F1592,'Speed Bin A-B'!F1696,'Speed Bin A-B'!F1800,'Speed Bin A-B'!F1904)</f>
        <v>4</v>
      </c>
      <c r="G25" s="269">
        <f>SUM('Speed Bin A-B'!G32,'Speed Bin A-B'!G136,'Speed Bin A-B'!G240,'Speed Bin A-B'!G344,'Speed Bin A-B'!G448,'Speed Bin A-B'!G760,'Speed Bin A-B'!G864,'Speed Bin A-B'!G968,'Speed Bin A-B'!G1072,'Speed Bin A-B'!G1176,'Speed Bin A-B'!G1488,'Speed Bin A-B'!G1592,'Speed Bin A-B'!G1696,'Speed Bin A-B'!G1800,'Speed Bin A-B'!G1904)</f>
        <v>8</v>
      </c>
      <c r="H25" s="269">
        <f>SUM('Speed Bin A-B'!H32,'Speed Bin A-B'!H136,'Speed Bin A-B'!H240,'Speed Bin A-B'!H344,'Speed Bin A-B'!H448,'Speed Bin A-B'!H760,'Speed Bin A-B'!H864,'Speed Bin A-B'!H968,'Speed Bin A-B'!H1072,'Speed Bin A-B'!H1176,'Speed Bin A-B'!H1488,'Speed Bin A-B'!H1592,'Speed Bin A-B'!H1696,'Speed Bin A-B'!H1800,'Speed Bin A-B'!H1904)</f>
        <v>2</v>
      </c>
      <c r="I25" s="269">
        <f>SUM('Speed Bin A-B'!I32,'Speed Bin A-B'!I136,'Speed Bin A-B'!I240,'Speed Bin A-B'!I344,'Speed Bin A-B'!I448,'Speed Bin A-B'!I760,'Speed Bin A-B'!I864,'Speed Bin A-B'!I968,'Speed Bin A-B'!I1072,'Speed Bin A-B'!I1176,'Speed Bin A-B'!I1488,'Speed Bin A-B'!I1592,'Speed Bin A-B'!I1696,'Speed Bin A-B'!I1800,'Speed Bin A-B'!I1904)</f>
        <v>0</v>
      </c>
      <c r="J25" s="269">
        <f>SUM('Speed Bin A-B'!J32,'Speed Bin A-B'!J136,'Speed Bin A-B'!J240,'Speed Bin A-B'!J344,'Speed Bin A-B'!J448,'Speed Bin A-B'!J760,'Speed Bin A-B'!J864,'Speed Bin A-B'!J968,'Speed Bin A-B'!J1072,'Speed Bin A-B'!J1176,'Speed Bin A-B'!J1488,'Speed Bin A-B'!J1592,'Speed Bin A-B'!J1696,'Speed Bin A-B'!J1800,'Speed Bin A-B'!J1904)</f>
        <v>0</v>
      </c>
      <c r="K25" s="269">
        <f>SUM('Speed Bin A-B'!K32,'Speed Bin A-B'!K136,'Speed Bin A-B'!K240,'Speed Bin A-B'!K344,'Speed Bin A-B'!K448,'Speed Bin A-B'!K760,'Speed Bin A-B'!K864,'Speed Bin A-B'!K968,'Speed Bin A-B'!K1072,'Speed Bin A-B'!K1176,'Speed Bin A-B'!K1488,'Speed Bin A-B'!K1592,'Speed Bin A-B'!K1696,'Speed Bin A-B'!K1800,'Speed Bin A-B'!K1904)</f>
        <v>0</v>
      </c>
      <c r="L25" s="269">
        <f>SUM('Speed Bin A-B'!L32,'Speed Bin A-B'!L136,'Speed Bin A-B'!L240,'Speed Bin A-B'!L344,'Speed Bin A-B'!L448,'Speed Bin A-B'!L760,'Speed Bin A-B'!L864,'Speed Bin A-B'!L968,'Speed Bin A-B'!L1072,'Speed Bin A-B'!L1176,'Speed Bin A-B'!L1488,'Speed Bin A-B'!L1592,'Speed Bin A-B'!L1696,'Speed Bin A-B'!L1800,'Speed Bin A-B'!L1904)</f>
        <v>0</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0</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27.400000000000002</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2</v>
      </c>
      <c r="AB25" s="271">
        <f t="shared" si="21"/>
        <v>9</v>
      </c>
      <c r="AC25" s="271">
        <f t="shared" si="21"/>
        <v>49</v>
      </c>
      <c r="AD25" s="271">
        <f t="shared" si="21"/>
        <v>233</v>
      </c>
      <c r="AE25" s="271">
        <f t="shared" si="21"/>
        <v>215</v>
      </c>
      <c r="AF25" s="271">
        <f t="shared" si="21"/>
        <v>28</v>
      </c>
      <c r="AG25" s="271">
        <f t="shared" si="21"/>
        <v>4</v>
      </c>
      <c r="AH25" s="271">
        <f t="shared" si="21"/>
        <v>0</v>
      </c>
      <c r="AI25" s="271">
        <f t="shared" si="21"/>
        <v>0</v>
      </c>
      <c r="AJ25" s="271">
        <f t="shared" si="21"/>
        <v>0</v>
      </c>
      <c r="AK25" s="271">
        <f t="shared" si="21"/>
        <v>0</v>
      </c>
      <c r="AL25" s="271">
        <f t="shared" si="21"/>
        <v>0</v>
      </c>
      <c r="AM25" s="271">
        <f t="shared" si="21"/>
        <v>0</v>
      </c>
      <c r="AN25" s="271">
        <f t="shared" si="21"/>
        <v>0</v>
      </c>
      <c r="AO25" s="271">
        <f t="shared" si="21"/>
        <v>0</v>
      </c>
      <c r="AP25" s="271">
        <f t="shared" si="21"/>
        <v>0</v>
      </c>
      <c r="AQ25" s="271">
        <f t="shared" si="21"/>
        <v>0</v>
      </c>
      <c r="AR25" s="271">
        <f t="shared" si="21"/>
        <v>0</v>
      </c>
      <c r="AS25" s="271">
        <f>SUM(U88:U91)</f>
        <v>0</v>
      </c>
      <c r="AT25" s="270">
        <f>IFERROR(AVERAGE(V88:V91),"-")</f>
        <v>24.40625</v>
      </c>
      <c r="AU25" s="270">
        <f>IFERROR(AVERAGE(W88:W91),"-")</f>
        <v>27.908928571428575</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54</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17</v>
      </c>
      <c r="G26" s="269">
        <f>SUM('Speed Bin A-B'!G33,'Speed Bin A-B'!G137,'Speed Bin A-B'!G241,'Speed Bin A-B'!G345,'Speed Bin A-B'!G449,'Speed Bin A-B'!G761,'Speed Bin A-B'!G865,'Speed Bin A-B'!G969,'Speed Bin A-B'!G1073,'Speed Bin A-B'!G1177,'Speed Bin A-B'!G1489,'Speed Bin A-B'!G1593,'Speed Bin A-B'!G1697,'Speed Bin A-B'!G1801,'Speed Bin A-B'!G1905)</f>
        <v>28</v>
      </c>
      <c r="H26" s="269">
        <f>SUM('Speed Bin A-B'!H33,'Speed Bin A-B'!H137,'Speed Bin A-B'!H241,'Speed Bin A-B'!H345,'Speed Bin A-B'!H449,'Speed Bin A-B'!H761,'Speed Bin A-B'!H865,'Speed Bin A-B'!H969,'Speed Bin A-B'!H1073,'Speed Bin A-B'!H1177,'Speed Bin A-B'!H1489,'Speed Bin A-B'!H1593,'Speed Bin A-B'!H1697,'Speed Bin A-B'!H1801,'Speed Bin A-B'!H1905)</f>
        <v>9</v>
      </c>
      <c r="I26" s="269">
        <f>SUM('Speed Bin A-B'!I33,'Speed Bin A-B'!I137,'Speed Bin A-B'!I241,'Speed Bin A-B'!I345,'Speed Bin A-B'!I449,'Speed Bin A-B'!I761,'Speed Bin A-B'!I865,'Speed Bin A-B'!I969,'Speed Bin A-B'!I1073,'Speed Bin A-B'!I1177,'Speed Bin A-B'!I1489,'Speed Bin A-B'!I1593,'Speed Bin A-B'!I1697,'Speed Bin A-B'!I1801,'Speed Bin A-B'!I1905)</f>
        <v>0</v>
      </c>
      <c r="J26" s="269">
        <f>SUM('Speed Bin A-B'!J33,'Speed Bin A-B'!J137,'Speed Bin A-B'!J241,'Speed Bin A-B'!J345,'Speed Bin A-B'!J449,'Speed Bin A-B'!J761,'Speed Bin A-B'!J865,'Speed Bin A-B'!J969,'Speed Bin A-B'!J1073,'Speed Bin A-B'!J1177,'Speed Bin A-B'!J1489,'Speed Bin A-B'!J1593,'Speed Bin A-B'!J1697,'Speed Bin A-B'!J1801,'Speed Bin A-B'!J1905)</f>
        <v>0</v>
      </c>
      <c r="K26" s="269">
        <f>SUM('Speed Bin A-B'!K33,'Speed Bin A-B'!K137,'Speed Bin A-B'!K241,'Speed Bin A-B'!K345,'Speed Bin A-B'!K449,'Speed Bin A-B'!K761,'Speed Bin A-B'!K865,'Speed Bin A-B'!K969,'Speed Bin A-B'!K1073,'Speed Bin A-B'!K1177,'Speed Bin A-B'!K1489,'Speed Bin A-B'!K1593,'Speed Bin A-B'!K1697,'Speed Bin A-B'!K1801,'Speed Bin A-B'!K1905)</f>
        <v>0</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0</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26.9375</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4</v>
      </c>
      <c r="AB26" s="271">
        <f t="shared" si="22"/>
        <v>3</v>
      </c>
      <c r="AC26" s="271">
        <f t="shared" si="22"/>
        <v>38</v>
      </c>
      <c r="AD26" s="271">
        <f t="shared" si="22"/>
        <v>179</v>
      </c>
      <c r="AE26" s="271">
        <f t="shared" si="22"/>
        <v>157</v>
      </c>
      <c r="AF26" s="271">
        <f t="shared" si="22"/>
        <v>21</v>
      </c>
      <c r="AG26" s="271">
        <f t="shared" si="22"/>
        <v>2</v>
      </c>
      <c r="AH26" s="271">
        <f t="shared" si="22"/>
        <v>0</v>
      </c>
      <c r="AI26" s="271">
        <f t="shared" si="22"/>
        <v>0</v>
      </c>
      <c r="AJ26" s="271">
        <f t="shared" si="22"/>
        <v>0</v>
      </c>
      <c r="AK26" s="271">
        <f t="shared" si="22"/>
        <v>0</v>
      </c>
      <c r="AL26" s="271">
        <f t="shared" si="22"/>
        <v>0</v>
      </c>
      <c r="AM26" s="271">
        <f t="shared" si="22"/>
        <v>0</v>
      </c>
      <c r="AN26" s="271">
        <f t="shared" si="22"/>
        <v>0</v>
      </c>
      <c r="AO26" s="271">
        <f t="shared" si="22"/>
        <v>0</v>
      </c>
      <c r="AP26" s="271">
        <f t="shared" si="22"/>
        <v>0</v>
      </c>
      <c r="AQ26" s="271">
        <f t="shared" si="22"/>
        <v>0</v>
      </c>
      <c r="AR26" s="271">
        <f t="shared" si="22"/>
        <v>0</v>
      </c>
      <c r="AS26" s="271">
        <f>SUM(U92:U95)</f>
        <v>0</v>
      </c>
      <c r="AT26" s="270">
        <f>IFERROR(AVERAGE(V92:V95),"-")</f>
        <v>24.65625</v>
      </c>
      <c r="AU26" s="270">
        <f>IFERROR(AVERAGE(W92:W95),"-")</f>
        <v>28.072083333333335</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47</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0</v>
      </c>
      <c r="F27" s="269">
        <f>SUM('Speed Bin A-B'!F34,'Speed Bin A-B'!F138,'Speed Bin A-B'!F242,'Speed Bin A-B'!F346,'Speed Bin A-B'!F450,'Speed Bin A-B'!F762,'Speed Bin A-B'!F866,'Speed Bin A-B'!F970,'Speed Bin A-B'!F1074,'Speed Bin A-B'!F1178,'Speed Bin A-B'!F1490,'Speed Bin A-B'!F1594,'Speed Bin A-B'!F1698,'Speed Bin A-B'!F1802,'Speed Bin A-B'!F1906)</f>
        <v>19</v>
      </c>
      <c r="G27" s="269">
        <f>SUM('Speed Bin A-B'!G34,'Speed Bin A-B'!G138,'Speed Bin A-B'!G242,'Speed Bin A-B'!G346,'Speed Bin A-B'!G450,'Speed Bin A-B'!G762,'Speed Bin A-B'!G866,'Speed Bin A-B'!G970,'Speed Bin A-B'!G1074,'Speed Bin A-B'!G1178,'Speed Bin A-B'!G1490,'Speed Bin A-B'!G1594,'Speed Bin A-B'!G1698,'Speed Bin A-B'!G1802,'Speed Bin A-B'!G1906)</f>
        <v>21</v>
      </c>
      <c r="H27" s="269">
        <f>SUM('Speed Bin A-B'!H34,'Speed Bin A-B'!H138,'Speed Bin A-B'!H242,'Speed Bin A-B'!H346,'Speed Bin A-B'!H450,'Speed Bin A-B'!H762,'Speed Bin A-B'!H866,'Speed Bin A-B'!H970,'Speed Bin A-B'!H1074,'Speed Bin A-B'!H1178,'Speed Bin A-B'!H1490,'Speed Bin A-B'!H1594,'Speed Bin A-B'!H1698,'Speed Bin A-B'!H1802,'Speed Bin A-B'!H1906)</f>
        <v>7</v>
      </c>
      <c r="I27" s="269">
        <f>SUM('Speed Bin A-B'!I34,'Speed Bin A-B'!I138,'Speed Bin A-B'!I242,'Speed Bin A-B'!I346,'Speed Bin A-B'!I450,'Speed Bin A-B'!I762,'Speed Bin A-B'!I866,'Speed Bin A-B'!I970,'Speed Bin A-B'!I1074,'Speed Bin A-B'!I1178,'Speed Bin A-B'!I1490,'Speed Bin A-B'!I1594,'Speed Bin A-B'!I1698,'Speed Bin A-B'!I1802,'Speed Bin A-B'!I1906)</f>
        <v>0</v>
      </c>
      <c r="J27" s="269">
        <f>SUM('Speed Bin A-B'!J34,'Speed Bin A-B'!J138,'Speed Bin A-B'!J242,'Speed Bin A-B'!J346,'Speed Bin A-B'!J450,'Speed Bin A-B'!J762,'Speed Bin A-B'!J866,'Speed Bin A-B'!J970,'Speed Bin A-B'!J1074,'Speed Bin A-B'!J1178,'Speed Bin A-B'!J1490,'Speed Bin A-B'!J1594,'Speed Bin A-B'!J1698,'Speed Bin A-B'!J1802,'Speed Bin A-B'!J1906)</f>
        <v>0</v>
      </c>
      <c r="K27" s="269">
        <f>SUM('Speed Bin A-B'!K34,'Speed Bin A-B'!K138,'Speed Bin A-B'!K242,'Speed Bin A-B'!K346,'Speed Bin A-B'!K450,'Speed Bin A-B'!K762,'Speed Bin A-B'!K866,'Speed Bin A-B'!K970,'Speed Bin A-B'!K1074,'Speed Bin A-B'!K1178,'Speed Bin A-B'!K1490,'Speed Bin A-B'!K1594,'Speed Bin A-B'!K1698,'Speed Bin A-B'!K1802,'Speed Bin A-B'!K1906)</f>
        <v>0</v>
      </c>
      <c r="L27" s="269">
        <f>SUM('Speed Bin A-B'!L34,'Speed Bin A-B'!L138,'Speed Bin A-B'!L242,'Speed Bin A-B'!L346,'Speed Bin A-B'!L450,'Speed Bin A-B'!L762,'Speed Bin A-B'!L866,'Speed Bin A-B'!L970,'Speed Bin A-B'!L1074,'Speed Bin A-B'!L1178,'Speed Bin A-B'!L1490,'Speed Bin A-B'!L1594,'Speed Bin A-B'!L1698,'Speed Bin A-B'!L1802,'Speed Bin A-B'!L1906)</f>
        <v>0</v>
      </c>
      <c r="M27" s="269">
        <f>SUM('Speed Bin A-B'!M34,'Speed Bin A-B'!M138,'Speed Bin A-B'!M242,'Speed Bin A-B'!M346,'Speed Bin A-B'!M450,'Speed Bin A-B'!M762,'Speed Bin A-B'!M866,'Speed Bin A-B'!M970,'Speed Bin A-B'!M1074,'Speed Bin A-B'!M1178,'Speed Bin A-B'!M1490,'Speed Bin A-B'!M1594,'Speed Bin A-B'!M1698,'Speed Bin A-B'!M1802,'Speed Bin A-B'!M1906)</f>
        <v>0</v>
      </c>
      <c r="N27" s="269">
        <f>SUM('Speed Bin A-B'!N34,'Speed Bin A-B'!N138,'Speed Bin A-B'!N242,'Speed Bin A-B'!N346,'Speed Bin A-B'!N450,'Speed Bin A-B'!N762,'Speed Bin A-B'!N866,'Speed Bin A-B'!N970,'Speed Bin A-B'!N1074,'Speed Bin A-B'!N1178,'Speed Bin A-B'!N1490,'Speed Bin A-B'!N1594,'Speed Bin A-B'!N1698,'Speed Bin A-B'!N1802,'Speed Bin A-B'!N1906)</f>
        <v>0</v>
      </c>
      <c r="O27" s="269">
        <f>SUM('Speed Bin A-B'!O34,'Speed Bin A-B'!O138,'Speed Bin A-B'!O242,'Speed Bin A-B'!O346,'Speed Bin A-B'!O450,'Speed Bin A-B'!O762,'Speed Bin A-B'!O866,'Speed Bin A-B'!O970,'Speed Bin A-B'!O1074,'Speed Bin A-B'!O1178,'Speed Bin A-B'!O1490,'Speed Bin A-B'!O1594,'Speed Bin A-B'!O1698,'Speed Bin A-B'!O1802,'Speed Bin A-B'!O1906)</f>
        <v>0</v>
      </c>
      <c r="P27" s="269">
        <f>SUM('Speed Bin A-B'!P34,'Speed Bin A-B'!P138,'Speed Bin A-B'!P242,'Speed Bin A-B'!P346,'Speed Bin A-B'!P450,'Speed Bin A-B'!P762,'Speed Bin A-B'!P866,'Speed Bin A-B'!P970,'Speed Bin A-B'!P1074,'Speed Bin A-B'!P1178,'Speed Bin A-B'!P1490,'Speed Bin A-B'!P1594,'Speed Bin A-B'!P1698,'Speed Bin A-B'!P1802,'Speed Bin A-B'!P1906)</f>
        <v>0</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26.45</v>
      </c>
      <c r="W27" s="270" t="str">
        <f>IFERROR(AVERAGE('Speed Bin A-B'!W34,'Speed Bin A-B'!W138,'Speed Bin A-B'!W242,'Speed Bin A-B'!W346,'Speed Bin A-B'!W450,'Speed Bin A-B'!W762,'Speed Bin A-B'!W866,'Speed Bin A-B'!W970,'Speed Bin A-B'!W1074,'Speed Bin A-B'!W1178,'Speed Bin A-B'!W1490,'Speed Bin A-B'!W1594,'Speed Bin A-B'!W1698,'Speed Bin A-B'!W1802,'Speed Bin A-B'!W1906),"-")</f>
        <v>-</v>
      </c>
      <c r="X27" s="263"/>
      <c r="Y27" s="263"/>
      <c r="Z27" s="272">
        <v>0.95833333333333304</v>
      </c>
      <c r="AA27" s="273">
        <f t="shared" ref="AA27:AR27" si="23">SUM(C96:C99)</f>
        <v>2</v>
      </c>
      <c r="AB27" s="273">
        <f t="shared" si="23"/>
        <v>1</v>
      </c>
      <c r="AC27" s="273">
        <f t="shared" si="23"/>
        <v>11</v>
      </c>
      <c r="AD27" s="273">
        <f t="shared" si="23"/>
        <v>68</v>
      </c>
      <c r="AE27" s="273">
        <f t="shared" si="23"/>
        <v>73</v>
      </c>
      <c r="AF27" s="273">
        <f t="shared" si="23"/>
        <v>33</v>
      </c>
      <c r="AG27" s="273">
        <f t="shared" si="23"/>
        <v>4</v>
      </c>
      <c r="AH27" s="273">
        <f t="shared" si="23"/>
        <v>0</v>
      </c>
      <c r="AI27" s="273">
        <f t="shared" si="23"/>
        <v>0</v>
      </c>
      <c r="AJ27" s="273">
        <f t="shared" si="23"/>
        <v>0</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26.481250000000003</v>
      </c>
      <c r="AU27" s="274">
        <f>IFERROR(AVERAGE(W96:W99),"-")</f>
        <v>29.5</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45</v>
      </c>
      <c r="C28" s="269">
        <f>SUM('Speed Bin A-B'!C35,'Speed Bin A-B'!C139,'Speed Bin A-B'!C243,'Speed Bin A-B'!C347,'Speed Bin A-B'!C451,'Speed Bin A-B'!C763,'Speed Bin A-B'!C867,'Speed Bin A-B'!C971,'Speed Bin A-B'!C1075,'Speed Bin A-B'!C1179,'Speed Bin A-B'!C1491,'Speed Bin A-B'!C1595,'Speed Bin A-B'!C1699,'Speed Bin A-B'!C1803,'Speed Bin A-B'!C1907)</f>
        <v>0</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1</v>
      </c>
      <c r="F28" s="269">
        <f>SUM('Speed Bin A-B'!F35,'Speed Bin A-B'!F139,'Speed Bin A-B'!F243,'Speed Bin A-B'!F347,'Speed Bin A-B'!F451,'Speed Bin A-B'!F763,'Speed Bin A-B'!F867,'Speed Bin A-B'!F971,'Speed Bin A-B'!F1075,'Speed Bin A-B'!F1179,'Speed Bin A-B'!F1491,'Speed Bin A-B'!F1595,'Speed Bin A-B'!F1699,'Speed Bin A-B'!F1803,'Speed Bin A-B'!F1907)</f>
        <v>10</v>
      </c>
      <c r="G28" s="269">
        <f>SUM('Speed Bin A-B'!G35,'Speed Bin A-B'!G139,'Speed Bin A-B'!G243,'Speed Bin A-B'!G347,'Speed Bin A-B'!G451,'Speed Bin A-B'!G763,'Speed Bin A-B'!G867,'Speed Bin A-B'!G971,'Speed Bin A-B'!G1075,'Speed Bin A-B'!G1179,'Speed Bin A-B'!G1491,'Speed Bin A-B'!G1595,'Speed Bin A-B'!G1699,'Speed Bin A-B'!G1803,'Speed Bin A-B'!G1907)</f>
        <v>30</v>
      </c>
      <c r="H28" s="269">
        <f>SUM('Speed Bin A-B'!H35,'Speed Bin A-B'!H139,'Speed Bin A-B'!H243,'Speed Bin A-B'!H347,'Speed Bin A-B'!H451,'Speed Bin A-B'!H763,'Speed Bin A-B'!H867,'Speed Bin A-B'!H971,'Speed Bin A-B'!H1075,'Speed Bin A-B'!H1179,'Speed Bin A-B'!H1491,'Speed Bin A-B'!H1595,'Speed Bin A-B'!H1699,'Speed Bin A-B'!H1803,'Speed Bin A-B'!H1907)</f>
        <v>3</v>
      </c>
      <c r="I28" s="269">
        <f>SUM('Speed Bin A-B'!I35,'Speed Bin A-B'!I139,'Speed Bin A-B'!I243,'Speed Bin A-B'!I347,'Speed Bin A-B'!I451,'Speed Bin A-B'!I763,'Speed Bin A-B'!I867,'Speed Bin A-B'!I971,'Speed Bin A-B'!I1075,'Speed Bin A-B'!I1179,'Speed Bin A-B'!I1491,'Speed Bin A-B'!I1595,'Speed Bin A-B'!I1699,'Speed Bin A-B'!I1803,'Speed Bin A-B'!I1907)</f>
        <v>1</v>
      </c>
      <c r="J28" s="269">
        <f>SUM('Speed Bin A-B'!J35,'Speed Bin A-B'!J139,'Speed Bin A-B'!J243,'Speed Bin A-B'!J347,'Speed Bin A-B'!J451,'Speed Bin A-B'!J763,'Speed Bin A-B'!J867,'Speed Bin A-B'!J971,'Speed Bin A-B'!J1075,'Speed Bin A-B'!J1179,'Speed Bin A-B'!J1491,'Speed Bin A-B'!J1595,'Speed Bin A-B'!J1699,'Speed Bin A-B'!J1803,'Speed Bin A-B'!J1907)</f>
        <v>0</v>
      </c>
      <c r="K28" s="269">
        <f>SUM('Speed Bin A-B'!K35,'Speed Bin A-B'!K139,'Speed Bin A-B'!K243,'Speed Bin A-B'!K347,'Speed Bin A-B'!K451,'Speed Bin A-B'!K763,'Speed Bin A-B'!K867,'Speed Bin A-B'!K971,'Speed Bin A-B'!K1075,'Speed Bin A-B'!K1179,'Speed Bin A-B'!K1491,'Speed Bin A-B'!K1595,'Speed Bin A-B'!K1699,'Speed Bin A-B'!K1803,'Speed Bin A-B'!K1907)</f>
        <v>0</v>
      </c>
      <c r="L28" s="269">
        <f>SUM('Speed Bin A-B'!L35,'Speed Bin A-B'!L139,'Speed Bin A-B'!L243,'Speed Bin A-B'!L347,'Speed Bin A-B'!L451,'Speed Bin A-B'!L763,'Speed Bin A-B'!L867,'Speed Bin A-B'!L971,'Speed Bin A-B'!L1075,'Speed Bin A-B'!L1179,'Speed Bin A-B'!L1491,'Speed Bin A-B'!L1595,'Speed Bin A-B'!L1699,'Speed Bin A-B'!L1803,'Speed Bin A-B'!L1907)</f>
        <v>0</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26.887499999999999</v>
      </c>
      <c r="W28" s="270" t="str">
        <f>IFERROR(AVERAGE('Speed Bin A-B'!W35,'Speed Bin A-B'!W139,'Speed Bin A-B'!W243,'Speed Bin A-B'!W347,'Speed Bin A-B'!W451,'Speed Bin A-B'!W763,'Speed Bin A-B'!W867,'Speed Bin A-B'!W971,'Speed Bin A-B'!W1075,'Speed Bin A-B'!W1179,'Speed Bin A-B'!W1491,'Speed Bin A-B'!W1595,'Speed Bin A-B'!W1699,'Speed Bin A-B'!W1803,'Speed Bin A-B'!W1907),"-")</f>
        <v>-</v>
      </c>
      <c r="X28" s="263"/>
      <c r="Y28" s="263"/>
      <c r="Z28" s="275" t="s">
        <v>44</v>
      </c>
      <c r="AA28" s="267">
        <f>SUM(AA11:AA22)</f>
        <v>283</v>
      </c>
      <c r="AB28" s="267">
        <f t="shared" ref="AB28:AS28" si="24">SUM(AB11:AB22)</f>
        <v>970</v>
      </c>
      <c r="AC28" s="267">
        <f t="shared" si="24"/>
        <v>3622</v>
      </c>
      <c r="AD28" s="267">
        <f t="shared" si="24"/>
        <v>8375</v>
      </c>
      <c r="AE28" s="267">
        <f t="shared" si="24"/>
        <v>2986</v>
      </c>
      <c r="AF28" s="267">
        <f t="shared" si="24"/>
        <v>268</v>
      </c>
      <c r="AG28" s="267">
        <f t="shared" si="24"/>
        <v>33</v>
      </c>
      <c r="AH28" s="267">
        <f t="shared" si="24"/>
        <v>3</v>
      </c>
      <c r="AI28" s="267">
        <f t="shared" si="24"/>
        <v>1</v>
      </c>
      <c r="AJ28" s="267">
        <f t="shared" si="24"/>
        <v>0</v>
      </c>
      <c r="AK28" s="267">
        <f t="shared" si="24"/>
        <v>0</v>
      </c>
      <c r="AL28" s="267">
        <f t="shared" si="24"/>
        <v>0</v>
      </c>
      <c r="AM28" s="267">
        <f t="shared" si="24"/>
        <v>0</v>
      </c>
      <c r="AN28" s="267">
        <f t="shared" si="24"/>
        <v>0</v>
      </c>
      <c r="AO28" s="267">
        <f t="shared" si="24"/>
        <v>0</v>
      </c>
      <c r="AP28" s="267">
        <f t="shared" si="24"/>
        <v>0</v>
      </c>
      <c r="AQ28" s="267">
        <f t="shared" si="24"/>
        <v>0</v>
      </c>
      <c r="AR28" s="267">
        <f t="shared" si="24"/>
        <v>0</v>
      </c>
      <c r="AS28" s="267">
        <f t="shared" si="24"/>
        <v>0</v>
      </c>
      <c r="AT28" s="266">
        <f t="shared" ref="AT28:AU31" si="25">V100</f>
        <v>21.62222222222222</v>
      </c>
      <c r="AU28" s="266">
        <f t="shared" si="25"/>
        <v>25.62222222222222</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74</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4</v>
      </c>
      <c r="F29" s="269">
        <f>SUM('Speed Bin A-B'!F36,'Speed Bin A-B'!F140,'Speed Bin A-B'!F244,'Speed Bin A-B'!F348,'Speed Bin A-B'!F452,'Speed Bin A-B'!F764,'Speed Bin A-B'!F868,'Speed Bin A-B'!F972,'Speed Bin A-B'!F1076,'Speed Bin A-B'!F1180,'Speed Bin A-B'!F1492,'Speed Bin A-B'!F1596,'Speed Bin A-B'!F1700,'Speed Bin A-B'!F1804,'Speed Bin A-B'!F1908)</f>
        <v>21</v>
      </c>
      <c r="G29" s="269">
        <f>SUM('Speed Bin A-B'!G36,'Speed Bin A-B'!G140,'Speed Bin A-B'!G244,'Speed Bin A-B'!G348,'Speed Bin A-B'!G452,'Speed Bin A-B'!G764,'Speed Bin A-B'!G868,'Speed Bin A-B'!G972,'Speed Bin A-B'!G1076,'Speed Bin A-B'!G1180,'Speed Bin A-B'!G1492,'Speed Bin A-B'!G1596,'Speed Bin A-B'!G1700,'Speed Bin A-B'!G1804,'Speed Bin A-B'!G1908)</f>
        <v>36</v>
      </c>
      <c r="H29" s="269">
        <f>SUM('Speed Bin A-B'!H36,'Speed Bin A-B'!H140,'Speed Bin A-B'!H244,'Speed Bin A-B'!H348,'Speed Bin A-B'!H452,'Speed Bin A-B'!H764,'Speed Bin A-B'!H868,'Speed Bin A-B'!H972,'Speed Bin A-B'!H1076,'Speed Bin A-B'!H1180,'Speed Bin A-B'!H1492,'Speed Bin A-B'!H1596,'Speed Bin A-B'!H1700,'Speed Bin A-B'!H1804,'Speed Bin A-B'!H1908)</f>
        <v>9</v>
      </c>
      <c r="I29" s="269">
        <f>SUM('Speed Bin A-B'!I36,'Speed Bin A-B'!I140,'Speed Bin A-B'!I244,'Speed Bin A-B'!I348,'Speed Bin A-B'!I452,'Speed Bin A-B'!I764,'Speed Bin A-B'!I868,'Speed Bin A-B'!I972,'Speed Bin A-B'!I1076,'Speed Bin A-B'!I1180,'Speed Bin A-B'!I1492,'Speed Bin A-B'!I1596,'Speed Bin A-B'!I1700,'Speed Bin A-B'!I1804,'Speed Bin A-B'!I1908)</f>
        <v>4</v>
      </c>
      <c r="J29" s="269">
        <f>SUM('Speed Bin A-B'!J36,'Speed Bin A-B'!J140,'Speed Bin A-B'!J244,'Speed Bin A-B'!J348,'Speed Bin A-B'!J452,'Speed Bin A-B'!J764,'Speed Bin A-B'!J868,'Speed Bin A-B'!J972,'Speed Bin A-B'!J1076,'Speed Bin A-B'!J1180,'Speed Bin A-B'!J1492,'Speed Bin A-B'!J1596,'Speed Bin A-B'!J1700,'Speed Bin A-B'!J1804,'Speed Bin A-B'!J1908)</f>
        <v>0</v>
      </c>
      <c r="K29" s="269">
        <f>SUM('Speed Bin A-B'!K36,'Speed Bin A-B'!K140,'Speed Bin A-B'!K244,'Speed Bin A-B'!K348,'Speed Bin A-B'!K452,'Speed Bin A-B'!K764,'Speed Bin A-B'!K868,'Speed Bin A-B'!K972,'Speed Bin A-B'!K1076,'Speed Bin A-B'!K1180,'Speed Bin A-B'!K1492,'Speed Bin A-B'!K1596,'Speed Bin A-B'!K1700,'Speed Bin A-B'!K1804,'Speed Bin A-B'!K1908)</f>
        <v>0</v>
      </c>
      <c r="L29" s="269">
        <f>SUM('Speed Bin A-B'!L36,'Speed Bin A-B'!L140,'Speed Bin A-B'!L244,'Speed Bin A-B'!L348,'Speed Bin A-B'!L452,'Speed Bin A-B'!L764,'Speed Bin A-B'!L868,'Speed Bin A-B'!L972,'Speed Bin A-B'!L1076,'Speed Bin A-B'!L1180,'Speed Bin A-B'!L1492,'Speed Bin A-B'!L1596,'Speed Bin A-B'!L1700,'Speed Bin A-B'!L1804,'Speed Bin A-B'!L1908)</f>
        <v>0</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26.849999999999998</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30.049999999999997</v>
      </c>
      <c r="X29" s="263"/>
      <c r="Y29" s="263"/>
      <c r="Z29" s="276" t="s">
        <v>45</v>
      </c>
      <c r="AA29" s="271">
        <f>SUM(AA10:AA25)</f>
        <v>305</v>
      </c>
      <c r="AB29" s="271">
        <f t="shared" ref="AB29:AS29" si="26">SUM(AB10:AB25)</f>
        <v>1027</v>
      </c>
      <c r="AC29" s="271">
        <f t="shared" si="26"/>
        <v>4069</v>
      </c>
      <c r="AD29" s="271">
        <f t="shared" si="26"/>
        <v>9628</v>
      </c>
      <c r="AE29" s="271">
        <f t="shared" si="26"/>
        <v>3767</v>
      </c>
      <c r="AF29" s="271">
        <f t="shared" si="26"/>
        <v>394</v>
      </c>
      <c r="AG29" s="271">
        <f t="shared" si="26"/>
        <v>51</v>
      </c>
      <c r="AH29" s="271">
        <f t="shared" si="26"/>
        <v>4</v>
      </c>
      <c r="AI29" s="271">
        <f t="shared" si="26"/>
        <v>1</v>
      </c>
      <c r="AJ29" s="271">
        <f t="shared" si="26"/>
        <v>0</v>
      </c>
      <c r="AK29" s="271">
        <f t="shared" si="26"/>
        <v>0</v>
      </c>
      <c r="AL29" s="271">
        <f t="shared" si="26"/>
        <v>0</v>
      </c>
      <c r="AM29" s="271">
        <f t="shared" si="26"/>
        <v>0</v>
      </c>
      <c r="AN29" s="271">
        <f t="shared" si="26"/>
        <v>0</v>
      </c>
      <c r="AO29" s="271">
        <f t="shared" si="26"/>
        <v>0</v>
      </c>
      <c r="AP29" s="271">
        <f t="shared" si="26"/>
        <v>0</v>
      </c>
      <c r="AQ29" s="271">
        <f t="shared" si="26"/>
        <v>0</v>
      </c>
      <c r="AR29" s="271">
        <f t="shared" si="26"/>
        <v>0</v>
      </c>
      <c r="AS29" s="271">
        <f t="shared" si="26"/>
        <v>0</v>
      </c>
      <c r="AT29" s="270">
        <f t="shared" si="25"/>
        <v>21.822222222222219</v>
      </c>
      <c r="AU29" s="270">
        <f t="shared" si="25"/>
        <v>25.888888888888889</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105</v>
      </c>
      <c r="C30" s="269">
        <f>SUM('Speed Bin A-B'!C37,'Speed Bin A-B'!C141,'Speed Bin A-B'!C245,'Speed Bin A-B'!C349,'Speed Bin A-B'!C453,'Speed Bin A-B'!C765,'Speed Bin A-B'!C869,'Speed Bin A-B'!C973,'Speed Bin A-B'!C1077,'Speed Bin A-B'!C1181,'Speed Bin A-B'!C1493,'Speed Bin A-B'!C1597,'Speed Bin A-B'!C1701,'Speed Bin A-B'!C1805,'Speed Bin A-B'!C1909)</f>
        <v>2</v>
      </c>
      <c r="D30" s="269">
        <f>SUM('Speed Bin A-B'!D37,'Speed Bin A-B'!D141,'Speed Bin A-B'!D245,'Speed Bin A-B'!D349,'Speed Bin A-B'!D453,'Speed Bin A-B'!D765,'Speed Bin A-B'!D869,'Speed Bin A-B'!D973,'Speed Bin A-B'!D1077,'Speed Bin A-B'!D1181,'Speed Bin A-B'!D1493,'Speed Bin A-B'!D1597,'Speed Bin A-B'!D1701,'Speed Bin A-B'!D1805,'Speed Bin A-B'!D1909)</f>
        <v>1</v>
      </c>
      <c r="E30" s="269">
        <f>SUM('Speed Bin A-B'!E37,'Speed Bin A-B'!E141,'Speed Bin A-B'!E245,'Speed Bin A-B'!E349,'Speed Bin A-B'!E453,'Speed Bin A-B'!E765,'Speed Bin A-B'!E869,'Speed Bin A-B'!E973,'Speed Bin A-B'!E1077,'Speed Bin A-B'!E1181,'Speed Bin A-B'!E1493,'Speed Bin A-B'!E1597,'Speed Bin A-B'!E1701,'Speed Bin A-B'!E1805,'Speed Bin A-B'!E1909)</f>
        <v>13</v>
      </c>
      <c r="F30" s="269">
        <f>SUM('Speed Bin A-B'!F37,'Speed Bin A-B'!F141,'Speed Bin A-B'!F245,'Speed Bin A-B'!F349,'Speed Bin A-B'!F453,'Speed Bin A-B'!F765,'Speed Bin A-B'!F869,'Speed Bin A-B'!F973,'Speed Bin A-B'!F1077,'Speed Bin A-B'!F1181,'Speed Bin A-B'!F1493,'Speed Bin A-B'!F1597,'Speed Bin A-B'!F1701,'Speed Bin A-B'!F1805,'Speed Bin A-B'!F1909)</f>
        <v>33</v>
      </c>
      <c r="G30" s="269">
        <f>SUM('Speed Bin A-B'!G37,'Speed Bin A-B'!G141,'Speed Bin A-B'!G245,'Speed Bin A-B'!G349,'Speed Bin A-B'!G453,'Speed Bin A-B'!G765,'Speed Bin A-B'!G869,'Speed Bin A-B'!G973,'Speed Bin A-B'!G1077,'Speed Bin A-B'!G1181,'Speed Bin A-B'!G1493,'Speed Bin A-B'!G1597,'Speed Bin A-B'!G1701,'Speed Bin A-B'!G1805,'Speed Bin A-B'!G1909)</f>
        <v>37</v>
      </c>
      <c r="H30" s="269">
        <f>SUM('Speed Bin A-B'!H37,'Speed Bin A-B'!H141,'Speed Bin A-B'!H245,'Speed Bin A-B'!H349,'Speed Bin A-B'!H453,'Speed Bin A-B'!H765,'Speed Bin A-B'!H869,'Speed Bin A-B'!H973,'Speed Bin A-B'!H1077,'Speed Bin A-B'!H1181,'Speed Bin A-B'!H1493,'Speed Bin A-B'!H1597,'Speed Bin A-B'!H1701,'Speed Bin A-B'!H1805,'Speed Bin A-B'!H1909)</f>
        <v>17</v>
      </c>
      <c r="I30" s="269">
        <f>SUM('Speed Bin A-B'!I37,'Speed Bin A-B'!I141,'Speed Bin A-B'!I245,'Speed Bin A-B'!I349,'Speed Bin A-B'!I453,'Speed Bin A-B'!I765,'Speed Bin A-B'!I869,'Speed Bin A-B'!I973,'Speed Bin A-B'!I1077,'Speed Bin A-B'!I1181,'Speed Bin A-B'!I1493,'Speed Bin A-B'!I1597,'Speed Bin A-B'!I1701,'Speed Bin A-B'!I1805,'Speed Bin A-B'!I1909)</f>
        <v>2</v>
      </c>
      <c r="J30" s="269">
        <f>SUM('Speed Bin A-B'!J37,'Speed Bin A-B'!J141,'Speed Bin A-B'!J245,'Speed Bin A-B'!J349,'Speed Bin A-B'!J453,'Speed Bin A-B'!J765,'Speed Bin A-B'!J869,'Speed Bin A-B'!J973,'Speed Bin A-B'!J1077,'Speed Bin A-B'!J1181,'Speed Bin A-B'!J1493,'Speed Bin A-B'!J1597,'Speed Bin A-B'!J1701,'Speed Bin A-B'!J1805,'Speed Bin A-B'!J1909)</f>
        <v>0</v>
      </c>
      <c r="K30" s="269">
        <f>SUM('Speed Bin A-B'!K37,'Speed Bin A-B'!K141,'Speed Bin A-B'!K245,'Speed Bin A-B'!K349,'Speed Bin A-B'!K453,'Speed Bin A-B'!K765,'Speed Bin A-B'!K869,'Speed Bin A-B'!K973,'Speed Bin A-B'!K1077,'Speed Bin A-B'!K1181,'Speed Bin A-B'!K1493,'Speed Bin A-B'!K1597,'Speed Bin A-B'!K1701,'Speed Bin A-B'!K1805,'Speed Bin A-B'!K1909)</f>
        <v>0</v>
      </c>
      <c r="L30" s="269">
        <f>SUM('Speed Bin A-B'!L37,'Speed Bin A-B'!L141,'Speed Bin A-B'!L245,'Speed Bin A-B'!L349,'Speed Bin A-B'!L453,'Speed Bin A-B'!L765,'Speed Bin A-B'!L869,'Speed Bin A-B'!L973,'Speed Bin A-B'!L1077,'Speed Bin A-B'!L1181,'Speed Bin A-B'!L1493,'Speed Bin A-B'!L1597,'Speed Bin A-B'!L1701,'Speed Bin A-B'!L1805,'Speed Bin A-B'!L1909)</f>
        <v>0</v>
      </c>
      <c r="M30" s="269">
        <f>SUM('Speed Bin A-B'!M37,'Speed Bin A-B'!M141,'Speed Bin A-B'!M245,'Speed Bin A-B'!M349,'Speed Bin A-B'!M453,'Speed Bin A-B'!M765,'Speed Bin A-B'!M869,'Speed Bin A-B'!M973,'Speed Bin A-B'!M1077,'Speed Bin A-B'!M1181,'Speed Bin A-B'!M1493,'Speed Bin A-B'!M1597,'Speed Bin A-B'!M1701,'Speed Bin A-B'!M1805,'Speed Bin A-B'!M1909)</f>
        <v>0</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25.049999999999997</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29.849999999999994</v>
      </c>
      <c r="X30" s="263"/>
      <c r="Y30" s="263"/>
      <c r="Z30" s="269" t="s">
        <v>46</v>
      </c>
      <c r="AA30" s="271">
        <f>SUM(AA10:AA27)</f>
        <v>311</v>
      </c>
      <c r="AB30" s="271">
        <f t="shared" ref="AB30:AS30" si="27">SUM(AB10:AB27)</f>
        <v>1031</v>
      </c>
      <c r="AC30" s="271">
        <f t="shared" si="27"/>
        <v>4118</v>
      </c>
      <c r="AD30" s="271">
        <f t="shared" si="27"/>
        <v>9875</v>
      </c>
      <c r="AE30" s="271">
        <f t="shared" si="27"/>
        <v>3997</v>
      </c>
      <c r="AF30" s="271">
        <f t="shared" si="27"/>
        <v>448</v>
      </c>
      <c r="AG30" s="271">
        <f t="shared" si="27"/>
        <v>57</v>
      </c>
      <c r="AH30" s="271">
        <f t="shared" si="27"/>
        <v>4</v>
      </c>
      <c r="AI30" s="271">
        <f t="shared" si="27"/>
        <v>1</v>
      </c>
      <c r="AJ30" s="271">
        <f t="shared" si="27"/>
        <v>0</v>
      </c>
      <c r="AK30" s="271">
        <f t="shared" si="27"/>
        <v>0</v>
      </c>
      <c r="AL30" s="271">
        <f t="shared" si="27"/>
        <v>0</v>
      </c>
      <c r="AM30" s="271">
        <f t="shared" si="27"/>
        <v>0</v>
      </c>
      <c r="AN30" s="271">
        <f t="shared" si="27"/>
        <v>0</v>
      </c>
      <c r="AO30" s="271">
        <f t="shared" si="27"/>
        <v>0</v>
      </c>
      <c r="AP30" s="271">
        <f t="shared" si="27"/>
        <v>0</v>
      </c>
      <c r="AQ30" s="271">
        <f t="shared" si="27"/>
        <v>0</v>
      </c>
      <c r="AR30" s="271">
        <f t="shared" si="27"/>
        <v>0</v>
      </c>
      <c r="AS30" s="271">
        <f t="shared" si="27"/>
        <v>0</v>
      </c>
      <c r="AT30" s="270">
        <f t="shared" si="25"/>
        <v>21.900000000000002</v>
      </c>
      <c r="AU30" s="270">
        <f t="shared" si="25"/>
        <v>26</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154</v>
      </c>
      <c r="C31" s="269">
        <f>SUM('Speed Bin A-B'!C38,'Speed Bin A-B'!C142,'Speed Bin A-B'!C246,'Speed Bin A-B'!C350,'Speed Bin A-B'!C454,'Speed Bin A-B'!C766,'Speed Bin A-B'!C870,'Speed Bin A-B'!C974,'Speed Bin A-B'!C1078,'Speed Bin A-B'!C1182,'Speed Bin A-B'!C1494,'Speed Bin A-B'!C1598,'Speed Bin A-B'!C1702,'Speed Bin A-B'!C1806,'Speed Bin A-B'!C1910)</f>
        <v>1</v>
      </c>
      <c r="D31" s="269">
        <f>SUM('Speed Bin A-B'!D38,'Speed Bin A-B'!D142,'Speed Bin A-B'!D246,'Speed Bin A-B'!D350,'Speed Bin A-B'!D454,'Speed Bin A-B'!D766,'Speed Bin A-B'!D870,'Speed Bin A-B'!D974,'Speed Bin A-B'!D1078,'Speed Bin A-B'!D1182,'Speed Bin A-B'!D1494,'Speed Bin A-B'!D1598,'Speed Bin A-B'!D1702,'Speed Bin A-B'!D1806,'Speed Bin A-B'!D1910)</f>
        <v>1</v>
      </c>
      <c r="E31" s="269">
        <f>SUM('Speed Bin A-B'!E38,'Speed Bin A-B'!E142,'Speed Bin A-B'!E246,'Speed Bin A-B'!E350,'Speed Bin A-B'!E454,'Speed Bin A-B'!E766,'Speed Bin A-B'!E870,'Speed Bin A-B'!E974,'Speed Bin A-B'!E1078,'Speed Bin A-B'!E1182,'Speed Bin A-B'!E1494,'Speed Bin A-B'!E1598,'Speed Bin A-B'!E1702,'Speed Bin A-B'!E1806,'Speed Bin A-B'!E1910)</f>
        <v>12</v>
      </c>
      <c r="F31" s="269">
        <f>SUM('Speed Bin A-B'!F38,'Speed Bin A-B'!F142,'Speed Bin A-B'!F246,'Speed Bin A-B'!F350,'Speed Bin A-B'!F454,'Speed Bin A-B'!F766,'Speed Bin A-B'!F870,'Speed Bin A-B'!F974,'Speed Bin A-B'!F1078,'Speed Bin A-B'!F1182,'Speed Bin A-B'!F1494,'Speed Bin A-B'!F1598,'Speed Bin A-B'!F1702,'Speed Bin A-B'!F1806,'Speed Bin A-B'!F1910)</f>
        <v>56</v>
      </c>
      <c r="G31" s="269">
        <f>SUM('Speed Bin A-B'!G38,'Speed Bin A-B'!G142,'Speed Bin A-B'!G246,'Speed Bin A-B'!G350,'Speed Bin A-B'!G454,'Speed Bin A-B'!G766,'Speed Bin A-B'!G870,'Speed Bin A-B'!G974,'Speed Bin A-B'!G1078,'Speed Bin A-B'!G1182,'Speed Bin A-B'!G1494,'Speed Bin A-B'!G1598,'Speed Bin A-B'!G1702,'Speed Bin A-B'!G1806,'Speed Bin A-B'!G1910)</f>
        <v>75</v>
      </c>
      <c r="H31" s="269">
        <f>SUM('Speed Bin A-B'!H38,'Speed Bin A-B'!H142,'Speed Bin A-B'!H246,'Speed Bin A-B'!H350,'Speed Bin A-B'!H454,'Speed Bin A-B'!H766,'Speed Bin A-B'!H870,'Speed Bin A-B'!H974,'Speed Bin A-B'!H1078,'Speed Bin A-B'!H1182,'Speed Bin A-B'!H1494,'Speed Bin A-B'!H1598,'Speed Bin A-B'!H1702,'Speed Bin A-B'!H1806,'Speed Bin A-B'!H1910)</f>
        <v>8</v>
      </c>
      <c r="I31" s="269">
        <f>SUM('Speed Bin A-B'!I38,'Speed Bin A-B'!I142,'Speed Bin A-B'!I246,'Speed Bin A-B'!I350,'Speed Bin A-B'!I454,'Speed Bin A-B'!I766,'Speed Bin A-B'!I870,'Speed Bin A-B'!I974,'Speed Bin A-B'!I1078,'Speed Bin A-B'!I1182,'Speed Bin A-B'!I1494,'Speed Bin A-B'!I1598,'Speed Bin A-B'!I1702,'Speed Bin A-B'!I1806,'Speed Bin A-B'!I1910)</f>
        <v>1</v>
      </c>
      <c r="J31" s="269">
        <f>SUM('Speed Bin A-B'!J38,'Speed Bin A-B'!J142,'Speed Bin A-B'!J246,'Speed Bin A-B'!J350,'Speed Bin A-B'!J454,'Speed Bin A-B'!J766,'Speed Bin A-B'!J870,'Speed Bin A-B'!J974,'Speed Bin A-B'!J1078,'Speed Bin A-B'!J1182,'Speed Bin A-B'!J1494,'Speed Bin A-B'!J1598,'Speed Bin A-B'!J1702,'Speed Bin A-B'!J1806,'Speed Bin A-B'!J1910)</f>
        <v>0</v>
      </c>
      <c r="K31" s="269">
        <f>SUM('Speed Bin A-B'!K38,'Speed Bin A-B'!K142,'Speed Bin A-B'!K246,'Speed Bin A-B'!K350,'Speed Bin A-B'!K454,'Speed Bin A-B'!K766,'Speed Bin A-B'!K870,'Speed Bin A-B'!K974,'Speed Bin A-B'!K1078,'Speed Bin A-B'!K1182,'Speed Bin A-B'!K1494,'Speed Bin A-B'!K1598,'Speed Bin A-B'!K1702,'Speed Bin A-B'!K1806,'Speed Bin A-B'!K1910)</f>
        <v>0</v>
      </c>
      <c r="L31" s="269">
        <f>SUM('Speed Bin A-B'!L38,'Speed Bin A-B'!L142,'Speed Bin A-B'!L246,'Speed Bin A-B'!L350,'Speed Bin A-B'!L454,'Speed Bin A-B'!L766,'Speed Bin A-B'!L870,'Speed Bin A-B'!L974,'Speed Bin A-B'!L1078,'Speed Bin A-B'!L1182,'Speed Bin A-B'!L1494,'Speed Bin A-B'!L1598,'Speed Bin A-B'!L1702,'Speed Bin A-B'!L1806,'Speed Bin A-B'!L1910)</f>
        <v>0</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24.349999999999998</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29.257142857142856</v>
      </c>
      <c r="X31" s="263"/>
      <c r="Y31" s="263"/>
      <c r="Z31" s="277" t="s">
        <v>47</v>
      </c>
      <c r="AA31" s="273">
        <f>SUM(AA4:AA27)</f>
        <v>311</v>
      </c>
      <c r="AB31" s="273">
        <f t="shared" ref="AB31:AS31" si="28">SUM(AB4:AB27)</f>
        <v>1033</v>
      </c>
      <c r="AC31" s="273">
        <f t="shared" si="28"/>
        <v>4140</v>
      </c>
      <c r="AD31" s="273">
        <f t="shared" si="28"/>
        <v>10002</v>
      </c>
      <c r="AE31" s="273">
        <f t="shared" si="28"/>
        <v>4248</v>
      </c>
      <c r="AF31" s="273">
        <f t="shared" si="28"/>
        <v>540</v>
      </c>
      <c r="AG31" s="273">
        <f t="shared" si="28"/>
        <v>76</v>
      </c>
      <c r="AH31" s="273">
        <f t="shared" si="28"/>
        <v>6</v>
      </c>
      <c r="AI31" s="273">
        <f t="shared" si="28"/>
        <v>1</v>
      </c>
      <c r="AJ31" s="273">
        <f t="shared" si="28"/>
        <v>0</v>
      </c>
      <c r="AK31" s="273">
        <f t="shared" si="28"/>
        <v>0</v>
      </c>
      <c r="AL31" s="273">
        <f t="shared" si="28"/>
        <v>0</v>
      </c>
      <c r="AM31" s="273">
        <f t="shared" si="28"/>
        <v>0</v>
      </c>
      <c r="AN31" s="273">
        <f t="shared" si="28"/>
        <v>0</v>
      </c>
      <c r="AO31" s="273">
        <f t="shared" si="28"/>
        <v>0</v>
      </c>
      <c r="AP31" s="273">
        <f t="shared" si="28"/>
        <v>0</v>
      </c>
      <c r="AQ31" s="273">
        <f t="shared" si="28"/>
        <v>0</v>
      </c>
      <c r="AR31" s="273">
        <f t="shared" si="28"/>
        <v>0</v>
      </c>
      <c r="AS31" s="273">
        <f t="shared" si="28"/>
        <v>0</v>
      </c>
      <c r="AT31" s="274">
        <f t="shared" si="25"/>
        <v>22.033333333333331</v>
      </c>
      <c r="AU31" s="274">
        <f t="shared" si="25"/>
        <v>26.18888888888889</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276</v>
      </c>
      <c r="C32" s="269">
        <f>SUM('Speed Bin A-B'!C39,'Speed Bin A-B'!C143,'Speed Bin A-B'!C247,'Speed Bin A-B'!C351,'Speed Bin A-B'!C455,'Speed Bin A-B'!C767,'Speed Bin A-B'!C871,'Speed Bin A-B'!C975,'Speed Bin A-B'!C1079,'Speed Bin A-B'!C1183,'Speed Bin A-B'!C1495,'Speed Bin A-B'!C1599,'Speed Bin A-B'!C1703,'Speed Bin A-B'!C1807,'Speed Bin A-B'!C1911)</f>
        <v>3</v>
      </c>
      <c r="D32" s="269">
        <f>SUM('Speed Bin A-B'!D39,'Speed Bin A-B'!D143,'Speed Bin A-B'!D247,'Speed Bin A-B'!D351,'Speed Bin A-B'!D455,'Speed Bin A-B'!D767,'Speed Bin A-B'!D871,'Speed Bin A-B'!D975,'Speed Bin A-B'!D1079,'Speed Bin A-B'!D1183,'Speed Bin A-B'!D1495,'Speed Bin A-B'!D1599,'Speed Bin A-B'!D1703,'Speed Bin A-B'!D1807,'Speed Bin A-B'!D1911)</f>
        <v>2</v>
      </c>
      <c r="E32" s="269">
        <f>SUM('Speed Bin A-B'!E39,'Speed Bin A-B'!E143,'Speed Bin A-B'!E247,'Speed Bin A-B'!E351,'Speed Bin A-B'!E455,'Speed Bin A-B'!E767,'Speed Bin A-B'!E871,'Speed Bin A-B'!E975,'Speed Bin A-B'!E1079,'Speed Bin A-B'!E1183,'Speed Bin A-B'!E1495,'Speed Bin A-B'!E1599,'Speed Bin A-B'!E1703,'Speed Bin A-B'!E1807,'Speed Bin A-B'!E1911)</f>
        <v>39</v>
      </c>
      <c r="F32" s="269">
        <f>SUM('Speed Bin A-B'!F39,'Speed Bin A-B'!F143,'Speed Bin A-B'!F247,'Speed Bin A-B'!F351,'Speed Bin A-B'!F455,'Speed Bin A-B'!F767,'Speed Bin A-B'!F871,'Speed Bin A-B'!F975,'Speed Bin A-B'!F1079,'Speed Bin A-B'!F1183,'Speed Bin A-B'!F1495,'Speed Bin A-B'!F1599,'Speed Bin A-B'!F1703,'Speed Bin A-B'!F1807,'Speed Bin A-B'!F1911)</f>
        <v>123</v>
      </c>
      <c r="G32" s="269">
        <f>SUM('Speed Bin A-B'!G39,'Speed Bin A-B'!G143,'Speed Bin A-B'!G247,'Speed Bin A-B'!G351,'Speed Bin A-B'!G455,'Speed Bin A-B'!G767,'Speed Bin A-B'!G871,'Speed Bin A-B'!G975,'Speed Bin A-B'!G1079,'Speed Bin A-B'!G1183,'Speed Bin A-B'!G1495,'Speed Bin A-B'!G1599,'Speed Bin A-B'!G1703,'Speed Bin A-B'!G1807,'Speed Bin A-B'!G1911)</f>
        <v>98</v>
      </c>
      <c r="H32" s="269">
        <f>SUM('Speed Bin A-B'!H39,'Speed Bin A-B'!H143,'Speed Bin A-B'!H247,'Speed Bin A-B'!H351,'Speed Bin A-B'!H455,'Speed Bin A-B'!H767,'Speed Bin A-B'!H871,'Speed Bin A-B'!H975,'Speed Bin A-B'!H1079,'Speed Bin A-B'!H1183,'Speed Bin A-B'!H1495,'Speed Bin A-B'!H1599,'Speed Bin A-B'!H1703,'Speed Bin A-B'!H1807,'Speed Bin A-B'!H1911)</f>
        <v>11</v>
      </c>
      <c r="I32" s="269">
        <f>SUM('Speed Bin A-B'!I39,'Speed Bin A-B'!I143,'Speed Bin A-B'!I247,'Speed Bin A-B'!I351,'Speed Bin A-B'!I455,'Speed Bin A-B'!I767,'Speed Bin A-B'!I871,'Speed Bin A-B'!I975,'Speed Bin A-B'!I1079,'Speed Bin A-B'!I1183,'Speed Bin A-B'!I1495,'Speed Bin A-B'!I1599,'Speed Bin A-B'!I1703,'Speed Bin A-B'!I1807,'Speed Bin A-B'!I1911)</f>
        <v>0</v>
      </c>
      <c r="J32" s="269">
        <f>SUM('Speed Bin A-B'!J39,'Speed Bin A-B'!J143,'Speed Bin A-B'!J247,'Speed Bin A-B'!J351,'Speed Bin A-B'!J455,'Speed Bin A-B'!J767,'Speed Bin A-B'!J871,'Speed Bin A-B'!J975,'Speed Bin A-B'!J1079,'Speed Bin A-B'!J1183,'Speed Bin A-B'!J1495,'Speed Bin A-B'!J1599,'Speed Bin A-B'!J1703,'Speed Bin A-B'!J1807,'Speed Bin A-B'!J1911)</f>
        <v>0</v>
      </c>
      <c r="K32" s="269">
        <f>SUM('Speed Bin A-B'!K39,'Speed Bin A-B'!K143,'Speed Bin A-B'!K247,'Speed Bin A-B'!K351,'Speed Bin A-B'!K455,'Speed Bin A-B'!K767,'Speed Bin A-B'!K871,'Speed Bin A-B'!K975,'Speed Bin A-B'!K1079,'Speed Bin A-B'!K1183,'Speed Bin A-B'!K1495,'Speed Bin A-B'!K1599,'Speed Bin A-B'!K1703,'Speed Bin A-B'!K1807,'Speed Bin A-B'!K1911)</f>
        <v>0</v>
      </c>
      <c r="L32" s="269">
        <f>SUM('Speed Bin A-B'!L39,'Speed Bin A-B'!L143,'Speed Bin A-B'!L247,'Speed Bin A-B'!L351,'Speed Bin A-B'!L455,'Speed Bin A-B'!L767,'Speed Bin A-B'!L871,'Speed Bin A-B'!L975,'Speed Bin A-B'!L1079,'Speed Bin A-B'!L1183,'Speed Bin A-B'!L1495,'Speed Bin A-B'!L1599,'Speed Bin A-B'!L1703,'Speed Bin A-B'!L1807,'Speed Bin A-B'!L1911)</f>
        <v>0</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24.324999999999999</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28.35</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374</v>
      </c>
      <c r="C33" s="269">
        <f>SUM('Speed Bin A-B'!C40,'Speed Bin A-B'!C144,'Speed Bin A-B'!C248,'Speed Bin A-B'!C352,'Speed Bin A-B'!C456,'Speed Bin A-B'!C768,'Speed Bin A-B'!C872,'Speed Bin A-B'!C976,'Speed Bin A-B'!C1080,'Speed Bin A-B'!C1184,'Speed Bin A-B'!C1496,'Speed Bin A-B'!C1600,'Speed Bin A-B'!C1704,'Speed Bin A-B'!C1808,'Speed Bin A-B'!C1912)</f>
        <v>3</v>
      </c>
      <c r="D33" s="269">
        <f>SUM('Speed Bin A-B'!D40,'Speed Bin A-B'!D144,'Speed Bin A-B'!D248,'Speed Bin A-B'!D352,'Speed Bin A-B'!D456,'Speed Bin A-B'!D768,'Speed Bin A-B'!D872,'Speed Bin A-B'!D976,'Speed Bin A-B'!D1080,'Speed Bin A-B'!D1184,'Speed Bin A-B'!D1496,'Speed Bin A-B'!D1600,'Speed Bin A-B'!D1704,'Speed Bin A-B'!D1808,'Speed Bin A-B'!D1912)</f>
        <v>13</v>
      </c>
      <c r="E33" s="269">
        <f>SUM('Speed Bin A-B'!E40,'Speed Bin A-B'!E144,'Speed Bin A-B'!E248,'Speed Bin A-B'!E352,'Speed Bin A-B'!E456,'Speed Bin A-B'!E768,'Speed Bin A-B'!E872,'Speed Bin A-B'!E976,'Speed Bin A-B'!E1080,'Speed Bin A-B'!E1184,'Speed Bin A-B'!E1496,'Speed Bin A-B'!E1600,'Speed Bin A-B'!E1704,'Speed Bin A-B'!E1808,'Speed Bin A-B'!E1912)</f>
        <v>43</v>
      </c>
      <c r="F33" s="269">
        <f>SUM('Speed Bin A-B'!F40,'Speed Bin A-B'!F144,'Speed Bin A-B'!F248,'Speed Bin A-B'!F352,'Speed Bin A-B'!F456,'Speed Bin A-B'!F768,'Speed Bin A-B'!F872,'Speed Bin A-B'!F976,'Speed Bin A-B'!F1080,'Speed Bin A-B'!F1184,'Speed Bin A-B'!F1496,'Speed Bin A-B'!F1600,'Speed Bin A-B'!F1704,'Speed Bin A-B'!F1808,'Speed Bin A-B'!F1912)</f>
        <v>165</v>
      </c>
      <c r="G33" s="269">
        <f>SUM('Speed Bin A-B'!G40,'Speed Bin A-B'!G144,'Speed Bin A-B'!G248,'Speed Bin A-B'!G352,'Speed Bin A-B'!G456,'Speed Bin A-B'!G768,'Speed Bin A-B'!G872,'Speed Bin A-B'!G976,'Speed Bin A-B'!G1080,'Speed Bin A-B'!G1184,'Speed Bin A-B'!G1496,'Speed Bin A-B'!G1600,'Speed Bin A-B'!G1704,'Speed Bin A-B'!G1808,'Speed Bin A-B'!G1912)</f>
        <v>134</v>
      </c>
      <c r="H33" s="269">
        <f>SUM('Speed Bin A-B'!H40,'Speed Bin A-B'!H144,'Speed Bin A-B'!H248,'Speed Bin A-B'!H352,'Speed Bin A-B'!H456,'Speed Bin A-B'!H768,'Speed Bin A-B'!H872,'Speed Bin A-B'!H976,'Speed Bin A-B'!H1080,'Speed Bin A-B'!H1184,'Speed Bin A-B'!H1496,'Speed Bin A-B'!H1600,'Speed Bin A-B'!H1704,'Speed Bin A-B'!H1808,'Speed Bin A-B'!H1912)</f>
        <v>14</v>
      </c>
      <c r="I33" s="269">
        <f>SUM('Speed Bin A-B'!I40,'Speed Bin A-B'!I144,'Speed Bin A-B'!I248,'Speed Bin A-B'!I352,'Speed Bin A-B'!I456,'Speed Bin A-B'!I768,'Speed Bin A-B'!I872,'Speed Bin A-B'!I976,'Speed Bin A-B'!I1080,'Speed Bin A-B'!I1184,'Speed Bin A-B'!I1496,'Speed Bin A-B'!I1600,'Speed Bin A-B'!I1704,'Speed Bin A-B'!I1808,'Speed Bin A-B'!I1912)</f>
        <v>2</v>
      </c>
      <c r="J33" s="269">
        <f>SUM('Speed Bin A-B'!J40,'Speed Bin A-B'!J144,'Speed Bin A-B'!J248,'Speed Bin A-B'!J352,'Speed Bin A-B'!J456,'Speed Bin A-B'!J768,'Speed Bin A-B'!J872,'Speed Bin A-B'!J976,'Speed Bin A-B'!J1080,'Speed Bin A-B'!J1184,'Speed Bin A-B'!J1496,'Speed Bin A-B'!J1600,'Speed Bin A-B'!J1704,'Speed Bin A-B'!J1808,'Speed Bin A-B'!J1912)</f>
        <v>0</v>
      </c>
      <c r="K33" s="269">
        <f>SUM('Speed Bin A-B'!K40,'Speed Bin A-B'!K144,'Speed Bin A-B'!K248,'Speed Bin A-B'!K352,'Speed Bin A-B'!K456,'Speed Bin A-B'!K768,'Speed Bin A-B'!K872,'Speed Bin A-B'!K976,'Speed Bin A-B'!K1080,'Speed Bin A-B'!K1184,'Speed Bin A-B'!K1496,'Speed Bin A-B'!K1600,'Speed Bin A-B'!K1704,'Speed Bin A-B'!K1808,'Speed Bin A-B'!K1912)</f>
        <v>0</v>
      </c>
      <c r="L33" s="269">
        <f>SUM('Speed Bin A-B'!L40,'Speed Bin A-B'!L144,'Speed Bin A-B'!L248,'Speed Bin A-B'!L352,'Speed Bin A-B'!L456,'Speed Bin A-B'!L768,'Speed Bin A-B'!L872,'Speed Bin A-B'!L976,'Speed Bin A-B'!L1080,'Speed Bin A-B'!L1184,'Speed Bin A-B'!L1496,'Speed Bin A-B'!L1600,'Speed Bin A-B'!L1704,'Speed Bin A-B'!L1808,'Speed Bin A-B'!L1912)</f>
        <v>0</v>
      </c>
      <c r="M33" s="269">
        <f>SUM('Speed Bin A-B'!M40,'Speed Bin A-B'!M144,'Speed Bin A-B'!M248,'Speed Bin A-B'!M352,'Speed Bin A-B'!M456,'Speed Bin A-B'!M768,'Speed Bin A-B'!M872,'Speed Bin A-B'!M976,'Speed Bin A-B'!M1080,'Speed Bin A-B'!M1184,'Speed Bin A-B'!M1496,'Speed Bin A-B'!M1600,'Speed Bin A-B'!M1704,'Speed Bin A-B'!M1808,'Speed Bin A-B'!M1912)</f>
        <v>0</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23.500000000000004</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27.862499999999997</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385</v>
      </c>
      <c r="C34" s="269">
        <f>SUM('Speed Bin A-B'!C41,'Speed Bin A-B'!C145,'Speed Bin A-B'!C249,'Speed Bin A-B'!C353,'Speed Bin A-B'!C457,'Speed Bin A-B'!C769,'Speed Bin A-B'!C873,'Speed Bin A-B'!C977,'Speed Bin A-B'!C1081,'Speed Bin A-B'!C1185,'Speed Bin A-B'!C1497,'Speed Bin A-B'!C1601,'Speed Bin A-B'!C1705,'Speed Bin A-B'!C1809,'Speed Bin A-B'!C1913)</f>
        <v>5</v>
      </c>
      <c r="D34" s="269">
        <f>SUM('Speed Bin A-B'!D41,'Speed Bin A-B'!D145,'Speed Bin A-B'!D249,'Speed Bin A-B'!D353,'Speed Bin A-B'!D457,'Speed Bin A-B'!D769,'Speed Bin A-B'!D873,'Speed Bin A-B'!D977,'Speed Bin A-B'!D1081,'Speed Bin A-B'!D1185,'Speed Bin A-B'!D1497,'Speed Bin A-B'!D1601,'Speed Bin A-B'!D1705,'Speed Bin A-B'!D1809,'Speed Bin A-B'!D1913)</f>
        <v>9</v>
      </c>
      <c r="E34" s="269">
        <f>SUM('Speed Bin A-B'!E41,'Speed Bin A-B'!E145,'Speed Bin A-B'!E249,'Speed Bin A-B'!E353,'Speed Bin A-B'!E457,'Speed Bin A-B'!E769,'Speed Bin A-B'!E873,'Speed Bin A-B'!E977,'Speed Bin A-B'!E1081,'Speed Bin A-B'!E1185,'Speed Bin A-B'!E1497,'Speed Bin A-B'!E1601,'Speed Bin A-B'!E1705,'Speed Bin A-B'!E1809,'Speed Bin A-B'!E1913)</f>
        <v>67</v>
      </c>
      <c r="F34" s="269">
        <f>SUM('Speed Bin A-B'!F41,'Speed Bin A-B'!F145,'Speed Bin A-B'!F249,'Speed Bin A-B'!F353,'Speed Bin A-B'!F457,'Speed Bin A-B'!F769,'Speed Bin A-B'!F873,'Speed Bin A-B'!F977,'Speed Bin A-B'!F1081,'Speed Bin A-B'!F1185,'Speed Bin A-B'!F1497,'Speed Bin A-B'!F1601,'Speed Bin A-B'!F1705,'Speed Bin A-B'!F1809,'Speed Bin A-B'!F1913)</f>
        <v>186</v>
      </c>
      <c r="G34" s="269">
        <f>SUM('Speed Bin A-B'!G41,'Speed Bin A-B'!G145,'Speed Bin A-B'!G249,'Speed Bin A-B'!G353,'Speed Bin A-B'!G457,'Speed Bin A-B'!G769,'Speed Bin A-B'!G873,'Speed Bin A-B'!G977,'Speed Bin A-B'!G1081,'Speed Bin A-B'!G1185,'Speed Bin A-B'!G1497,'Speed Bin A-B'!G1601,'Speed Bin A-B'!G1705,'Speed Bin A-B'!G1809,'Speed Bin A-B'!G1913)</f>
        <v>102</v>
      </c>
      <c r="H34" s="269">
        <f>SUM('Speed Bin A-B'!H41,'Speed Bin A-B'!H145,'Speed Bin A-B'!H249,'Speed Bin A-B'!H353,'Speed Bin A-B'!H457,'Speed Bin A-B'!H769,'Speed Bin A-B'!H873,'Speed Bin A-B'!H977,'Speed Bin A-B'!H1081,'Speed Bin A-B'!H1185,'Speed Bin A-B'!H1497,'Speed Bin A-B'!H1601,'Speed Bin A-B'!H1705,'Speed Bin A-B'!H1809,'Speed Bin A-B'!H1913)</f>
        <v>14</v>
      </c>
      <c r="I34" s="269">
        <f>SUM('Speed Bin A-B'!I41,'Speed Bin A-B'!I145,'Speed Bin A-B'!I249,'Speed Bin A-B'!I353,'Speed Bin A-B'!I457,'Speed Bin A-B'!I769,'Speed Bin A-B'!I873,'Speed Bin A-B'!I977,'Speed Bin A-B'!I1081,'Speed Bin A-B'!I1185,'Speed Bin A-B'!I1497,'Speed Bin A-B'!I1601,'Speed Bin A-B'!I1705,'Speed Bin A-B'!I1809,'Speed Bin A-B'!I1913)</f>
        <v>2</v>
      </c>
      <c r="J34" s="269">
        <f>SUM('Speed Bin A-B'!J41,'Speed Bin A-B'!J145,'Speed Bin A-B'!J249,'Speed Bin A-B'!J353,'Speed Bin A-B'!J457,'Speed Bin A-B'!J769,'Speed Bin A-B'!J873,'Speed Bin A-B'!J977,'Speed Bin A-B'!J1081,'Speed Bin A-B'!J1185,'Speed Bin A-B'!J1497,'Speed Bin A-B'!J1601,'Speed Bin A-B'!J1705,'Speed Bin A-B'!J1809,'Speed Bin A-B'!J1913)</f>
        <v>0</v>
      </c>
      <c r="K34" s="269">
        <f>SUM('Speed Bin A-B'!K41,'Speed Bin A-B'!K145,'Speed Bin A-B'!K249,'Speed Bin A-B'!K353,'Speed Bin A-B'!K457,'Speed Bin A-B'!K769,'Speed Bin A-B'!K873,'Speed Bin A-B'!K977,'Speed Bin A-B'!K1081,'Speed Bin A-B'!K1185,'Speed Bin A-B'!K1497,'Speed Bin A-B'!K1601,'Speed Bin A-B'!K1705,'Speed Bin A-B'!K1809,'Speed Bin A-B'!K1913)</f>
        <v>0</v>
      </c>
      <c r="L34" s="269">
        <f>SUM('Speed Bin A-B'!L41,'Speed Bin A-B'!L145,'Speed Bin A-B'!L249,'Speed Bin A-B'!L353,'Speed Bin A-B'!L457,'Speed Bin A-B'!L769,'Speed Bin A-B'!L873,'Speed Bin A-B'!L977,'Speed Bin A-B'!L1081,'Speed Bin A-B'!L1185,'Speed Bin A-B'!L1497,'Speed Bin A-B'!L1601,'Speed Bin A-B'!L1705,'Speed Bin A-B'!L1809,'Speed Bin A-B'!L1913)</f>
        <v>0</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22.962499999999999</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26.862500000000001</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436</v>
      </c>
      <c r="C35" s="269">
        <f>SUM('Speed Bin A-B'!C42,'Speed Bin A-B'!C146,'Speed Bin A-B'!C250,'Speed Bin A-B'!C354,'Speed Bin A-B'!C458,'Speed Bin A-B'!C770,'Speed Bin A-B'!C874,'Speed Bin A-B'!C978,'Speed Bin A-B'!C1082,'Speed Bin A-B'!C1186,'Speed Bin A-B'!C1498,'Speed Bin A-B'!C1602,'Speed Bin A-B'!C1706,'Speed Bin A-B'!C1810,'Speed Bin A-B'!C1914)</f>
        <v>4</v>
      </c>
      <c r="D35" s="269">
        <f>SUM('Speed Bin A-B'!D42,'Speed Bin A-B'!D146,'Speed Bin A-B'!D250,'Speed Bin A-B'!D354,'Speed Bin A-B'!D458,'Speed Bin A-B'!D770,'Speed Bin A-B'!D874,'Speed Bin A-B'!D978,'Speed Bin A-B'!D1082,'Speed Bin A-B'!D1186,'Speed Bin A-B'!D1498,'Speed Bin A-B'!D1602,'Speed Bin A-B'!D1706,'Speed Bin A-B'!D1810,'Speed Bin A-B'!D1914)</f>
        <v>8</v>
      </c>
      <c r="E35" s="269">
        <f>SUM('Speed Bin A-B'!E42,'Speed Bin A-B'!E146,'Speed Bin A-B'!E250,'Speed Bin A-B'!E354,'Speed Bin A-B'!E458,'Speed Bin A-B'!E770,'Speed Bin A-B'!E874,'Speed Bin A-B'!E978,'Speed Bin A-B'!E1082,'Speed Bin A-B'!E1186,'Speed Bin A-B'!E1498,'Speed Bin A-B'!E1602,'Speed Bin A-B'!E1706,'Speed Bin A-B'!E1810,'Speed Bin A-B'!E1914)</f>
        <v>46</v>
      </c>
      <c r="F35" s="269">
        <f>SUM('Speed Bin A-B'!F42,'Speed Bin A-B'!F146,'Speed Bin A-B'!F250,'Speed Bin A-B'!F354,'Speed Bin A-B'!F458,'Speed Bin A-B'!F770,'Speed Bin A-B'!F874,'Speed Bin A-B'!F978,'Speed Bin A-B'!F1082,'Speed Bin A-B'!F1186,'Speed Bin A-B'!F1498,'Speed Bin A-B'!F1602,'Speed Bin A-B'!F1706,'Speed Bin A-B'!F1810,'Speed Bin A-B'!F1914)</f>
        <v>255</v>
      </c>
      <c r="G35" s="269">
        <f>SUM('Speed Bin A-B'!G42,'Speed Bin A-B'!G146,'Speed Bin A-B'!G250,'Speed Bin A-B'!G354,'Speed Bin A-B'!G458,'Speed Bin A-B'!G770,'Speed Bin A-B'!G874,'Speed Bin A-B'!G978,'Speed Bin A-B'!G1082,'Speed Bin A-B'!G1186,'Speed Bin A-B'!G1498,'Speed Bin A-B'!G1602,'Speed Bin A-B'!G1706,'Speed Bin A-B'!G1810,'Speed Bin A-B'!G1914)</f>
        <v>115</v>
      </c>
      <c r="H35" s="269">
        <f>SUM('Speed Bin A-B'!H42,'Speed Bin A-B'!H146,'Speed Bin A-B'!H250,'Speed Bin A-B'!H354,'Speed Bin A-B'!H458,'Speed Bin A-B'!H770,'Speed Bin A-B'!H874,'Speed Bin A-B'!H978,'Speed Bin A-B'!H1082,'Speed Bin A-B'!H1186,'Speed Bin A-B'!H1498,'Speed Bin A-B'!H1602,'Speed Bin A-B'!H1706,'Speed Bin A-B'!H1810,'Speed Bin A-B'!H1914)</f>
        <v>7</v>
      </c>
      <c r="I35" s="269">
        <f>SUM('Speed Bin A-B'!I42,'Speed Bin A-B'!I146,'Speed Bin A-B'!I250,'Speed Bin A-B'!I354,'Speed Bin A-B'!I458,'Speed Bin A-B'!I770,'Speed Bin A-B'!I874,'Speed Bin A-B'!I978,'Speed Bin A-B'!I1082,'Speed Bin A-B'!I1186,'Speed Bin A-B'!I1498,'Speed Bin A-B'!I1602,'Speed Bin A-B'!I1706,'Speed Bin A-B'!I1810,'Speed Bin A-B'!I1914)</f>
        <v>1</v>
      </c>
      <c r="J35" s="269">
        <f>SUM('Speed Bin A-B'!J42,'Speed Bin A-B'!J146,'Speed Bin A-B'!J250,'Speed Bin A-B'!J354,'Speed Bin A-B'!J458,'Speed Bin A-B'!J770,'Speed Bin A-B'!J874,'Speed Bin A-B'!J978,'Speed Bin A-B'!J1082,'Speed Bin A-B'!J1186,'Speed Bin A-B'!J1498,'Speed Bin A-B'!J1602,'Speed Bin A-B'!J1706,'Speed Bin A-B'!J1810,'Speed Bin A-B'!J1914)</f>
        <v>0</v>
      </c>
      <c r="K35" s="269">
        <f>SUM('Speed Bin A-B'!K42,'Speed Bin A-B'!K146,'Speed Bin A-B'!K250,'Speed Bin A-B'!K354,'Speed Bin A-B'!K458,'Speed Bin A-B'!K770,'Speed Bin A-B'!K874,'Speed Bin A-B'!K978,'Speed Bin A-B'!K1082,'Speed Bin A-B'!K1186,'Speed Bin A-B'!K1498,'Speed Bin A-B'!K1602,'Speed Bin A-B'!K1706,'Speed Bin A-B'!K1810,'Speed Bin A-B'!K1914)</f>
        <v>0</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23.324999999999999</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26.65</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380</v>
      </c>
      <c r="C36" s="269">
        <f>SUM('Speed Bin A-B'!C43,'Speed Bin A-B'!C147,'Speed Bin A-B'!C251,'Speed Bin A-B'!C355,'Speed Bin A-B'!C459,'Speed Bin A-B'!C771,'Speed Bin A-B'!C875,'Speed Bin A-B'!C979,'Speed Bin A-B'!C1083,'Speed Bin A-B'!C1187,'Speed Bin A-B'!C1499,'Speed Bin A-B'!C1603,'Speed Bin A-B'!C1707,'Speed Bin A-B'!C1811,'Speed Bin A-B'!C1915)</f>
        <v>4</v>
      </c>
      <c r="D36" s="269">
        <f>SUM('Speed Bin A-B'!D43,'Speed Bin A-B'!D147,'Speed Bin A-B'!D251,'Speed Bin A-B'!D355,'Speed Bin A-B'!D459,'Speed Bin A-B'!D771,'Speed Bin A-B'!D875,'Speed Bin A-B'!D979,'Speed Bin A-B'!D1083,'Speed Bin A-B'!D1187,'Speed Bin A-B'!D1499,'Speed Bin A-B'!D1603,'Speed Bin A-B'!D1707,'Speed Bin A-B'!D1811,'Speed Bin A-B'!D1915)</f>
        <v>6</v>
      </c>
      <c r="E36" s="269">
        <f>SUM('Speed Bin A-B'!E43,'Speed Bin A-B'!E147,'Speed Bin A-B'!E251,'Speed Bin A-B'!E355,'Speed Bin A-B'!E459,'Speed Bin A-B'!E771,'Speed Bin A-B'!E875,'Speed Bin A-B'!E979,'Speed Bin A-B'!E1083,'Speed Bin A-B'!E1187,'Speed Bin A-B'!E1499,'Speed Bin A-B'!E1603,'Speed Bin A-B'!E1707,'Speed Bin A-B'!E1811,'Speed Bin A-B'!E1915)</f>
        <v>79</v>
      </c>
      <c r="F36" s="269">
        <f>SUM('Speed Bin A-B'!F43,'Speed Bin A-B'!F147,'Speed Bin A-B'!F251,'Speed Bin A-B'!F355,'Speed Bin A-B'!F459,'Speed Bin A-B'!F771,'Speed Bin A-B'!F875,'Speed Bin A-B'!F979,'Speed Bin A-B'!F1083,'Speed Bin A-B'!F1187,'Speed Bin A-B'!F1499,'Speed Bin A-B'!F1603,'Speed Bin A-B'!F1707,'Speed Bin A-B'!F1811,'Speed Bin A-B'!F1915)</f>
        <v>186</v>
      </c>
      <c r="G36" s="269">
        <f>SUM('Speed Bin A-B'!G43,'Speed Bin A-B'!G147,'Speed Bin A-B'!G251,'Speed Bin A-B'!G355,'Speed Bin A-B'!G459,'Speed Bin A-B'!G771,'Speed Bin A-B'!G875,'Speed Bin A-B'!G979,'Speed Bin A-B'!G1083,'Speed Bin A-B'!G1187,'Speed Bin A-B'!G1499,'Speed Bin A-B'!G1603,'Speed Bin A-B'!G1707,'Speed Bin A-B'!G1811,'Speed Bin A-B'!G1915)</f>
        <v>98</v>
      </c>
      <c r="H36" s="269">
        <f>SUM('Speed Bin A-B'!H43,'Speed Bin A-B'!H147,'Speed Bin A-B'!H251,'Speed Bin A-B'!H355,'Speed Bin A-B'!H459,'Speed Bin A-B'!H771,'Speed Bin A-B'!H875,'Speed Bin A-B'!H979,'Speed Bin A-B'!H1083,'Speed Bin A-B'!H1187,'Speed Bin A-B'!H1499,'Speed Bin A-B'!H1603,'Speed Bin A-B'!H1707,'Speed Bin A-B'!H1811,'Speed Bin A-B'!H1915)</f>
        <v>7</v>
      </c>
      <c r="I36" s="269">
        <f>SUM('Speed Bin A-B'!I43,'Speed Bin A-B'!I147,'Speed Bin A-B'!I251,'Speed Bin A-B'!I355,'Speed Bin A-B'!I459,'Speed Bin A-B'!I771,'Speed Bin A-B'!I875,'Speed Bin A-B'!I979,'Speed Bin A-B'!I1083,'Speed Bin A-B'!I1187,'Speed Bin A-B'!I1499,'Speed Bin A-B'!I1603,'Speed Bin A-B'!I1707,'Speed Bin A-B'!I1811,'Speed Bin A-B'!I1915)</f>
        <v>0</v>
      </c>
      <c r="J36" s="269">
        <f>SUM('Speed Bin A-B'!J43,'Speed Bin A-B'!J147,'Speed Bin A-B'!J251,'Speed Bin A-B'!J355,'Speed Bin A-B'!J459,'Speed Bin A-B'!J771,'Speed Bin A-B'!J875,'Speed Bin A-B'!J979,'Speed Bin A-B'!J1083,'Speed Bin A-B'!J1187,'Speed Bin A-B'!J1499,'Speed Bin A-B'!J1603,'Speed Bin A-B'!J1707,'Speed Bin A-B'!J1811,'Speed Bin A-B'!J1915)</f>
        <v>0</v>
      </c>
      <c r="K36" s="269">
        <f>SUM('Speed Bin A-B'!K43,'Speed Bin A-B'!K147,'Speed Bin A-B'!K251,'Speed Bin A-B'!K355,'Speed Bin A-B'!K459,'Speed Bin A-B'!K771,'Speed Bin A-B'!K875,'Speed Bin A-B'!K979,'Speed Bin A-B'!K1083,'Speed Bin A-B'!K1187,'Speed Bin A-B'!K1499,'Speed Bin A-B'!K1603,'Speed Bin A-B'!K1707,'Speed Bin A-B'!K1811,'Speed Bin A-B'!K1915)</f>
        <v>0</v>
      </c>
      <c r="L36" s="269">
        <f>SUM('Speed Bin A-B'!L43,'Speed Bin A-B'!L147,'Speed Bin A-B'!L251,'Speed Bin A-B'!L355,'Speed Bin A-B'!L459,'Speed Bin A-B'!L771,'Speed Bin A-B'!L875,'Speed Bin A-B'!L979,'Speed Bin A-B'!L1083,'Speed Bin A-B'!L1187,'Speed Bin A-B'!L1499,'Speed Bin A-B'!L1603,'Speed Bin A-B'!L1707,'Speed Bin A-B'!L1811,'Speed Bin A-B'!L1915)</f>
        <v>0</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22.324999999999999</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25.887499999999999</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551</v>
      </c>
      <c r="C37" s="269">
        <f>SUM('Speed Bin A-B'!C44,'Speed Bin A-B'!C148,'Speed Bin A-B'!C252,'Speed Bin A-B'!C356,'Speed Bin A-B'!C460,'Speed Bin A-B'!C772,'Speed Bin A-B'!C876,'Speed Bin A-B'!C980,'Speed Bin A-B'!C1084,'Speed Bin A-B'!C1188,'Speed Bin A-B'!C1500,'Speed Bin A-B'!C1604,'Speed Bin A-B'!C1708,'Speed Bin A-B'!C1812,'Speed Bin A-B'!C1916)</f>
        <v>9</v>
      </c>
      <c r="D37" s="269">
        <f>SUM('Speed Bin A-B'!D44,'Speed Bin A-B'!D148,'Speed Bin A-B'!D252,'Speed Bin A-B'!D356,'Speed Bin A-B'!D460,'Speed Bin A-B'!D772,'Speed Bin A-B'!D876,'Speed Bin A-B'!D980,'Speed Bin A-B'!D1084,'Speed Bin A-B'!D1188,'Speed Bin A-B'!D1500,'Speed Bin A-B'!D1604,'Speed Bin A-B'!D1708,'Speed Bin A-B'!D1812,'Speed Bin A-B'!D1916)</f>
        <v>48</v>
      </c>
      <c r="E37" s="269">
        <f>SUM('Speed Bin A-B'!E44,'Speed Bin A-B'!E148,'Speed Bin A-B'!E252,'Speed Bin A-B'!E356,'Speed Bin A-B'!E460,'Speed Bin A-B'!E772,'Speed Bin A-B'!E876,'Speed Bin A-B'!E980,'Speed Bin A-B'!E1084,'Speed Bin A-B'!E1188,'Speed Bin A-B'!E1500,'Speed Bin A-B'!E1604,'Speed Bin A-B'!E1708,'Speed Bin A-B'!E1812,'Speed Bin A-B'!E1916)</f>
        <v>152</v>
      </c>
      <c r="F37" s="269">
        <f>SUM('Speed Bin A-B'!F44,'Speed Bin A-B'!F148,'Speed Bin A-B'!F252,'Speed Bin A-B'!F356,'Speed Bin A-B'!F460,'Speed Bin A-B'!F772,'Speed Bin A-B'!F876,'Speed Bin A-B'!F980,'Speed Bin A-B'!F1084,'Speed Bin A-B'!F1188,'Speed Bin A-B'!F1500,'Speed Bin A-B'!F1604,'Speed Bin A-B'!F1708,'Speed Bin A-B'!F1812,'Speed Bin A-B'!F1916)</f>
        <v>295</v>
      </c>
      <c r="G37" s="269">
        <f>SUM('Speed Bin A-B'!G44,'Speed Bin A-B'!G148,'Speed Bin A-B'!G252,'Speed Bin A-B'!G356,'Speed Bin A-B'!G460,'Speed Bin A-B'!G772,'Speed Bin A-B'!G876,'Speed Bin A-B'!G980,'Speed Bin A-B'!G1084,'Speed Bin A-B'!G1188,'Speed Bin A-B'!G1500,'Speed Bin A-B'!G1604,'Speed Bin A-B'!G1708,'Speed Bin A-B'!G1812,'Speed Bin A-B'!G1916)</f>
        <v>42</v>
      </c>
      <c r="H37" s="269">
        <f>SUM('Speed Bin A-B'!H44,'Speed Bin A-B'!H148,'Speed Bin A-B'!H252,'Speed Bin A-B'!H356,'Speed Bin A-B'!H460,'Speed Bin A-B'!H772,'Speed Bin A-B'!H876,'Speed Bin A-B'!H980,'Speed Bin A-B'!H1084,'Speed Bin A-B'!H1188,'Speed Bin A-B'!H1500,'Speed Bin A-B'!H1604,'Speed Bin A-B'!H1708,'Speed Bin A-B'!H1812,'Speed Bin A-B'!H1916)</f>
        <v>3</v>
      </c>
      <c r="I37" s="269">
        <f>SUM('Speed Bin A-B'!I44,'Speed Bin A-B'!I148,'Speed Bin A-B'!I252,'Speed Bin A-B'!I356,'Speed Bin A-B'!I460,'Speed Bin A-B'!I772,'Speed Bin A-B'!I876,'Speed Bin A-B'!I980,'Speed Bin A-B'!I1084,'Speed Bin A-B'!I1188,'Speed Bin A-B'!I1500,'Speed Bin A-B'!I1604,'Speed Bin A-B'!I1708,'Speed Bin A-B'!I1812,'Speed Bin A-B'!I1916)</f>
        <v>1</v>
      </c>
      <c r="J37" s="269">
        <f>SUM('Speed Bin A-B'!J44,'Speed Bin A-B'!J148,'Speed Bin A-B'!J252,'Speed Bin A-B'!J356,'Speed Bin A-B'!J460,'Speed Bin A-B'!J772,'Speed Bin A-B'!J876,'Speed Bin A-B'!J980,'Speed Bin A-B'!J1084,'Speed Bin A-B'!J1188,'Speed Bin A-B'!J1500,'Speed Bin A-B'!J1604,'Speed Bin A-B'!J1708,'Speed Bin A-B'!J1812,'Speed Bin A-B'!J1916)</f>
        <v>1</v>
      </c>
      <c r="K37" s="269">
        <f>SUM('Speed Bin A-B'!K44,'Speed Bin A-B'!K148,'Speed Bin A-B'!K252,'Speed Bin A-B'!K356,'Speed Bin A-B'!K460,'Speed Bin A-B'!K772,'Speed Bin A-B'!K876,'Speed Bin A-B'!K980,'Speed Bin A-B'!K1084,'Speed Bin A-B'!K1188,'Speed Bin A-B'!K1500,'Speed Bin A-B'!K1604,'Speed Bin A-B'!K1708,'Speed Bin A-B'!K1812,'Speed Bin A-B'!K1916)</f>
        <v>0</v>
      </c>
      <c r="L37" s="269">
        <f>SUM('Speed Bin A-B'!L44,'Speed Bin A-B'!L148,'Speed Bin A-B'!L252,'Speed Bin A-B'!L356,'Speed Bin A-B'!L460,'Speed Bin A-B'!L772,'Speed Bin A-B'!L876,'Speed Bin A-B'!L980,'Speed Bin A-B'!L1084,'Speed Bin A-B'!L1188,'Speed Bin A-B'!L1500,'Speed Bin A-B'!L1604,'Speed Bin A-B'!L1708,'Speed Bin A-B'!L1812,'Speed Bin A-B'!L1916)</f>
        <v>0</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20.625</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24</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525</v>
      </c>
      <c r="C38" s="269">
        <f>SUM('Speed Bin A-B'!C45,'Speed Bin A-B'!C149,'Speed Bin A-B'!C253,'Speed Bin A-B'!C357,'Speed Bin A-B'!C461,'Speed Bin A-B'!C773,'Speed Bin A-B'!C877,'Speed Bin A-B'!C981,'Speed Bin A-B'!C1085,'Speed Bin A-B'!C1189,'Speed Bin A-B'!C1501,'Speed Bin A-B'!C1605,'Speed Bin A-B'!C1709,'Speed Bin A-B'!C1813,'Speed Bin A-B'!C1917)</f>
        <v>10</v>
      </c>
      <c r="D38" s="269">
        <f>SUM('Speed Bin A-B'!D45,'Speed Bin A-B'!D149,'Speed Bin A-B'!D253,'Speed Bin A-B'!D357,'Speed Bin A-B'!D461,'Speed Bin A-B'!D773,'Speed Bin A-B'!D877,'Speed Bin A-B'!D981,'Speed Bin A-B'!D1085,'Speed Bin A-B'!D1189,'Speed Bin A-B'!D1501,'Speed Bin A-B'!D1605,'Speed Bin A-B'!D1709,'Speed Bin A-B'!D1813,'Speed Bin A-B'!D1917)</f>
        <v>62</v>
      </c>
      <c r="E38" s="269">
        <f>SUM('Speed Bin A-B'!E45,'Speed Bin A-B'!E149,'Speed Bin A-B'!E253,'Speed Bin A-B'!E357,'Speed Bin A-B'!E461,'Speed Bin A-B'!E773,'Speed Bin A-B'!E877,'Speed Bin A-B'!E981,'Speed Bin A-B'!E1085,'Speed Bin A-B'!E1189,'Speed Bin A-B'!E1501,'Speed Bin A-B'!E1605,'Speed Bin A-B'!E1709,'Speed Bin A-B'!E1813,'Speed Bin A-B'!E1917)</f>
        <v>209</v>
      </c>
      <c r="F38" s="269">
        <f>SUM('Speed Bin A-B'!F45,'Speed Bin A-B'!F149,'Speed Bin A-B'!F253,'Speed Bin A-B'!F357,'Speed Bin A-B'!F461,'Speed Bin A-B'!F773,'Speed Bin A-B'!F877,'Speed Bin A-B'!F981,'Speed Bin A-B'!F1085,'Speed Bin A-B'!F1189,'Speed Bin A-B'!F1501,'Speed Bin A-B'!F1605,'Speed Bin A-B'!F1709,'Speed Bin A-B'!F1813,'Speed Bin A-B'!F1917)</f>
        <v>208</v>
      </c>
      <c r="G38" s="269">
        <f>SUM('Speed Bin A-B'!G45,'Speed Bin A-B'!G149,'Speed Bin A-B'!G253,'Speed Bin A-B'!G357,'Speed Bin A-B'!G461,'Speed Bin A-B'!G773,'Speed Bin A-B'!G877,'Speed Bin A-B'!G981,'Speed Bin A-B'!G1085,'Speed Bin A-B'!G1189,'Speed Bin A-B'!G1501,'Speed Bin A-B'!G1605,'Speed Bin A-B'!G1709,'Speed Bin A-B'!G1813,'Speed Bin A-B'!G1917)</f>
        <v>34</v>
      </c>
      <c r="H38" s="269">
        <f>SUM('Speed Bin A-B'!H45,'Speed Bin A-B'!H149,'Speed Bin A-B'!H253,'Speed Bin A-B'!H357,'Speed Bin A-B'!H461,'Speed Bin A-B'!H773,'Speed Bin A-B'!H877,'Speed Bin A-B'!H981,'Speed Bin A-B'!H1085,'Speed Bin A-B'!H1189,'Speed Bin A-B'!H1501,'Speed Bin A-B'!H1605,'Speed Bin A-B'!H1709,'Speed Bin A-B'!H1813,'Speed Bin A-B'!H1917)</f>
        <v>2</v>
      </c>
      <c r="I38" s="269">
        <f>SUM('Speed Bin A-B'!I45,'Speed Bin A-B'!I149,'Speed Bin A-B'!I253,'Speed Bin A-B'!I357,'Speed Bin A-B'!I461,'Speed Bin A-B'!I773,'Speed Bin A-B'!I877,'Speed Bin A-B'!I981,'Speed Bin A-B'!I1085,'Speed Bin A-B'!I1189,'Speed Bin A-B'!I1501,'Speed Bin A-B'!I1605,'Speed Bin A-B'!I1709,'Speed Bin A-B'!I1813,'Speed Bin A-B'!I1917)</f>
        <v>0</v>
      </c>
      <c r="J38" s="269">
        <f>SUM('Speed Bin A-B'!J45,'Speed Bin A-B'!J149,'Speed Bin A-B'!J253,'Speed Bin A-B'!J357,'Speed Bin A-B'!J461,'Speed Bin A-B'!J773,'Speed Bin A-B'!J877,'Speed Bin A-B'!J981,'Speed Bin A-B'!J1085,'Speed Bin A-B'!J1189,'Speed Bin A-B'!J1501,'Speed Bin A-B'!J1605,'Speed Bin A-B'!J1709,'Speed Bin A-B'!J1813,'Speed Bin A-B'!J1917)</f>
        <v>0</v>
      </c>
      <c r="K38" s="269">
        <f>SUM('Speed Bin A-B'!K45,'Speed Bin A-B'!K149,'Speed Bin A-B'!K253,'Speed Bin A-B'!K357,'Speed Bin A-B'!K461,'Speed Bin A-B'!K773,'Speed Bin A-B'!K877,'Speed Bin A-B'!K981,'Speed Bin A-B'!K1085,'Speed Bin A-B'!K1189,'Speed Bin A-B'!K1501,'Speed Bin A-B'!K1605,'Speed Bin A-B'!K1709,'Speed Bin A-B'!K1813,'Speed Bin A-B'!K1917)</f>
        <v>0</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19.412500000000001</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23.3</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665</v>
      </c>
      <c r="C39" s="269">
        <f>SUM('Speed Bin A-B'!C46,'Speed Bin A-B'!C150,'Speed Bin A-B'!C254,'Speed Bin A-B'!C358,'Speed Bin A-B'!C462,'Speed Bin A-B'!C774,'Speed Bin A-B'!C878,'Speed Bin A-B'!C982,'Speed Bin A-B'!C1086,'Speed Bin A-B'!C1190,'Speed Bin A-B'!C1502,'Speed Bin A-B'!C1606,'Speed Bin A-B'!C1710,'Speed Bin A-B'!C1814,'Speed Bin A-B'!C1918)</f>
        <v>30</v>
      </c>
      <c r="D39" s="269">
        <f>SUM('Speed Bin A-B'!D46,'Speed Bin A-B'!D150,'Speed Bin A-B'!D254,'Speed Bin A-B'!D358,'Speed Bin A-B'!D462,'Speed Bin A-B'!D774,'Speed Bin A-B'!D878,'Speed Bin A-B'!D982,'Speed Bin A-B'!D1086,'Speed Bin A-B'!D1190,'Speed Bin A-B'!D1502,'Speed Bin A-B'!D1606,'Speed Bin A-B'!D1710,'Speed Bin A-B'!D1814,'Speed Bin A-B'!D1918)</f>
        <v>132</v>
      </c>
      <c r="E39" s="269">
        <f>SUM('Speed Bin A-B'!E46,'Speed Bin A-B'!E150,'Speed Bin A-B'!E254,'Speed Bin A-B'!E358,'Speed Bin A-B'!E462,'Speed Bin A-B'!E774,'Speed Bin A-B'!E878,'Speed Bin A-B'!E982,'Speed Bin A-B'!E1086,'Speed Bin A-B'!E1190,'Speed Bin A-B'!E1502,'Speed Bin A-B'!E1606,'Speed Bin A-B'!E1710,'Speed Bin A-B'!E1814,'Speed Bin A-B'!E1918)</f>
        <v>226</v>
      </c>
      <c r="F39" s="269">
        <f>SUM('Speed Bin A-B'!F46,'Speed Bin A-B'!F150,'Speed Bin A-B'!F254,'Speed Bin A-B'!F358,'Speed Bin A-B'!F462,'Speed Bin A-B'!F774,'Speed Bin A-B'!F878,'Speed Bin A-B'!F982,'Speed Bin A-B'!F1086,'Speed Bin A-B'!F1190,'Speed Bin A-B'!F1502,'Speed Bin A-B'!F1606,'Speed Bin A-B'!F1710,'Speed Bin A-B'!F1814,'Speed Bin A-B'!F1918)</f>
        <v>234</v>
      </c>
      <c r="G39" s="269">
        <f>SUM('Speed Bin A-B'!G46,'Speed Bin A-B'!G150,'Speed Bin A-B'!G254,'Speed Bin A-B'!G358,'Speed Bin A-B'!G462,'Speed Bin A-B'!G774,'Speed Bin A-B'!G878,'Speed Bin A-B'!G982,'Speed Bin A-B'!G1086,'Speed Bin A-B'!G1190,'Speed Bin A-B'!G1502,'Speed Bin A-B'!G1606,'Speed Bin A-B'!G1710,'Speed Bin A-B'!G1814,'Speed Bin A-B'!G1918)</f>
        <v>41</v>
      </c>
      <c r="H39" s="269">
        <f>SUM('Speed Bin A-B'!H46,'Speed Bin A-B'!H150,'Speed Bin A-B'!H254,'Speed Bin A-B'!H358,'Speed Bin A-B'!H462,'Speed Bin A-B'!H774,'Speed Bin A-B'!H878,'Speed Bin A-B'!H982,'Speed Bin A-B'!H1086,'Speed Bin A-B'!H1190,'Speed Bin A-B'!H1502,'Speed Bin A-B'!H1606,'Speed Bin A-B'!H1710,'Speed Bin A-B'!H1814,'Speed Bin A-B'!H1918)</f>
        <v>1</v>
      </c>
      <c r="I39" s="269">
        <f>SUM('Speed Bin A-B'!I46,'Speed Bin A-B'!I150,'Speed Bin A-B'!I254,'Speed Bin A-B'!I358,'Speed Bin A-B'!I462,'Speed Bin A-B'!I774,'Speed Bin A-B'!I878,'Speed Bin A-B'!I982,'Speed Bin A-B'!I1086,'Speed Bin A-B'!I1190,'Speed Bin A-B'!I1502,'Speed Bin A-B'!I1606,'Speed Bin A-B'!I1710,'Speed Bin A-B'!I1814,'Speed Bin A-B'!I1918)</f>
        <v>1</v>
      </c>
      <c r="J39" s="269">
        <f>SUM('Speed Bin A-B'!J46,'Speed Bin A-B'!J150,'Speed Bin A-B'!J254,'Speed Bin A-B'!J358,'Speed Bin A-B'!J462,'Speed Bin A-B'!J774,'Speed Bin A-B'!J878,'Speed Bin A-B'!J982,'Speed Bin A-B'!J1086,'Speed Bin A-B'!J1190,'Speed Bin A-B'!J1502,'Speed Bin A-B'!J1606,'Speed Bin A-B'!J1710,'Speed Bin A-B'!J1814,'Speed Bin A-B'!J1918)</f>
        <v>0</v>
      </c>
      <c r="K39" s="269">
        <f>SUM('Speed Bin A-B'!K46,'Speed Bin A-B'!K150,'Speed Bin A-B'!K254,'Speed Bin A-B'!K358,'Speed Bin A-B'!K462,'Speed Bin A-B'!K774,'Speed Bin A-B'!K878,'Speed Bin A-B'!K982,'Speed Bin A-B'!K1086,'Speed Bin A-B'!K1190,'Speed Bin A-B'!K1502,'Speed Bin A-B'!K1606,'Speed Bin A-B'!K1710,'Speed Bin A-B'!K1814,'Speed Bin A-B'!K1918)</f>
        <v>0</v>
      </c>
      <c r="L39" s="269">
        <f>SUM('Speed Bin A-B'!L46,'Speed Bin A-B'!L150,'Speed Bin A-B'!L254,'Speed Bin A-B'!L358,'Speed Bin A-B'!L462,'Speed Bin A-B'!L774,'Speed Bin A-B'!L878,'Speed Bin A-B'!L982,'Speed Bin A-B'!L1086,'Speed Bin A-B'!L1190,'Speed Bin A-B'!L1502,'Speed Bin A-B'!L1606,'Speed Bin A-B'!L1710,'Speed Bin A-B'!L1814,'Speed Bin A-B'!L1918)</f>
        <v>0</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18.5625</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22.837499999999999</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613</v>
      </c>
      <c r="C40" s="269">
        <f>SUM('Speed Bin A-B'!C47,'Speed Bin A-B'!C151,'Speed Bin A-B'!C255,'Speed Bin A-B'!C359,'Speed Bin A-B'!C463,'Speed Bin A-B'!C775,'Speed Bin A-B'!C879,'Speed Bin A-B'!C983,'Speed Bin A-B'!C1087,'Speed Bin A-B'!C1191,'Speed Bin A-B'!C1503,'Speed Bin A-B'!C1607,'Speed Bin A-B'!C1711,'Speed Bin A-B'!C1815,'Speed Bin A-B'!C1919)</f>
        <v>15</v>
      </c>
      <c r="D40" s="269">
        <f>SUM('Speed Bin A-B'!D47,'Speed Bin A-B'!D151,'Speed Bin A-B'!D255,'Speed Bin A-B'!D359,'Speed Bin A-B'!D463,'Speed Bin A-B'!D775,'Speed Bin A-B'!D879,'Speed Bin A-B'!D983,'Speed Bin A-B'!D1087,'Speed Bin A-B'!D1191,'Speed Bin A-B'!D1503,'Speed Bin A-B'!D1607,'Speed Bin A-B'!D1711,'Speed Bin A-B'!D1815,'Speed Bin A-B'!D1919)</f>
        <v>54</v>
      </c>
      <c r="E40" s="269">
        <f>SUM('Speed Bin A-B'!E47,'Speed Bin A-B'!E151,'Speed Bin A-B'!E255,'Speed Bin A-B'!E359,'Speed Bin A-B'!E463,'Speed Bin A-B'!E775,'Speed Bin A-B'!E879,'Speed Bin A-B'!E983,'Speed Bin A-B'!E1087,'Speed Bin A-B'!E1191,'Speed Bin A-B'!E1503,'Speed Bin A-B'!E1607,'Speed Bin A-B'!E1711,'Speed Bin A-B'!E1815,'Speed Bin A-B'!E1919)</f>
        <v>158</v>
      </c>
      <c r="F40" s="269">
        <f>SUM('Speed Bin A-B'!F47,'Speed Bin A-B'!F151,'Speed Bin A-B'!F255,'Speed Bin A-B'!F359,'Speed Bin A-B'!F463,'Speed Bin A-B'!F775,'Speed Bin A-B'!F879,'Speed Bin A-B'!F983,'Speed Bin A-B'!F1087,'Speed Bin A-B'!F1191,'Speed Bin A-B'!F1503,'Speed Bin A-B'!F1607,'Speed Bin A-B'!F1711,'Speed Bin A-B'!F1815,'Speed Bin A-B'!F1919)</f>
        <v>312</v>
      </c>
      <c r="G40" s="269">
        <f>SUM('Speed Bin A-B'!G47,'Speed Bin A-B'!G151,'Speed Bin A-B'!G255,'Speed Bin A-B'!G359,'Speed Bin A-B'!G463,'Speed Bin A-B'!G775,'Speed Bin A-B'!G879,'Speed Bin A-B'!G983,'Speed Bin A-B'!G1087,'Speed Bin A-B'!G1191,'Speed Bin A-B'!G1503,'Speed Bin A-B'!G1607,'Speed Bin A-B'!G1711,'Speed Bin A-B'!G1815,'Speed Bin A-B'!G1919)</f>
        <v>67</v>
      </c>
      <c r="H40" s="269">
        <f>SUM('Speed Bin A-B'!H47,'Speed Bin A-B'!H151,'Speed Bin A-B'!H255,'Speed Bin A-B'!H359,'Speed Bin A-B'!H463,'Speed Bin A-B'!H775,'Speed Bin A-B'!H879,'Speed Bin A-B'!H983,'Speed Bin A-B'!H1087,'Speed Bin A-B'!H1191,'Speed Bin A-B'!H1503,'Speed Bin A-B'!H1607,'Speed Bin A-B'!H1711,'Speed Bin A-B'!H1815,'Speed Bin A-B'!H1919)</f>
        <v>6</v>
      </c>
      <c r="I40" s="269">
        <f>SUM('Speed Bin A-B'!I47,'Speed Bin A-B'!I151,'Speed Bin A-B'!I255,'Speed Bin A-B'!I359,'Speed Bin A-B'!I463,'Speed Bin A-B'!I775,'Speed Bin A-B'!I879,'Speed Bin A-B'!I983,'Speed Bin A-B'!I1087,'Speed Bin A-B'!I1191,'Speed Bin A-B'!I1503,'Speed Bin A-B'!I1607,'Speed Bin A-B'!I1711,'Speed Bin A-B'!I1815,'Speed Bin A-B'!I1919)</f>
        <v>1</v>
      </c>
      <c r="J40" s="269">
        <f>SUM('Speed Bin A-B'!J47,'Speed Bin A-B'!J151,'Speed Bin A-B'!J255,'Speed Bin A-B'!J359,'Speed Bin A-B'!J463,'Speed Bin A-B'!J775,'Speed Bin A-B'!J879,'Speed Bin A-B'!J983,'Speed Bin A-B'!J1087,'Speed Bin A-B'!J1191,'Speed Bin A-B'!J1503,'Speed Bin A-B'!J1607,'Speed Bin A-B'!J1711,'Speed Bin A-B'!J1815,'Speed Bin A-B'!J1919)</f>
        <v>0</v>
      </c>
      <c r="K40" s="269">
        <f>SUM('Speed Bin A-B'!K47,'Speed Bin A-B'!K151,'Speed Bin A-B'!K255,'Speed Bin A-B'!K359,'Speed Bin A-B'!K463,'Speed Bin A-B'!K775,'Speed Bin A-B'!K879,'Speed Bin A-B'!K983,'Speed Bin A-B'!K1087,'Speed Bin A-B'!K1191,'Speed Bin A-B'!K1503,'Speed Bin A-B'!K1607,'Speed Bin A-B'!K1711,'Speed Bin A-B'!K1815,'Speed Bin A-B'!K1919)</f>
        <v>0</v>
      </c>
      <c r="L40" s="269">
        <f>SUM('Speed Bin A-B'!L47,'Speed Bin A-B'!L151,'Speed Bin A-B'!L255,'Speed Bin A-B'!L359,'Speed Bin A-B'!L463,'Speed Bin A-B'!L775,'Speed Bin A-B'!L879,'Speed Bin A-B'!L983,'Speed Bin A-B'!L1087,'Speed Bin A-B'!L1191,'Speed Bin A-B'!L1503,'Speed Bin A-B'!L1607,'Speed Bin A-B'!L1711,'Speed Bin A-B'!L1815,'Speed Bin A-B'!L1919)</f>
        <v>0</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20.562500000000004</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24.524999999999999</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360</v>
      </c>
      <c r="C41" s="269">
        <f>SUM('Speed Bin A-B'!C48,'Speed Bin A-B'!C152,'Speed Bin A-B'!C256,'Speed Bin A-B'!C360,'Speed Bin A-B'!C464,'Speed Bin A-B'!C776,'Speed Bin A-B'!C880,'Speed Bin A-B'!C984,'Speed Bin A-B'!C1088,'Speed Bin A-B'!C1192,'Speed Bin A-B'!C1504,'Speed Bin A-B'!C1608,'Speed Bin A-B'!C1712,'Speed Bin A-B'!C1816,'Speed Bin A-B'!C1920)</f>
        <v>4</v>
      </c>
      <c r="D41" s="269">
        <f>SUM('Speed Bin A-B'!D48,'Speed Bin A-B'!D152,'Speed Bin A-B'!D256,'Speed Bin A-B'!D360,'Speed Bin A-B'!D464,'Speed Bin A-B'!D776,'Speed Bin A-B'!D880,'Speed Bin A-B'!D984,'Speed Bin A-B'!D1088,'Speed Bin A-B'!D1192,'Speed Bin A-B'!D1504,'Speed Bin A-B'!D1608,'Speed Bin A-B'!D1712,'Speed Bin A-B'!D1816,'Speed Bin A-B'!D1920)</f>
        <v>25</v>
      </c>
      <c r="E41" s="269">
        <f>SUM('Speed Bin A-B'!E48,'Speed Bin A-B'!E152,'Speed Bin A-B'!E256,'Speed Bin A-B'!E360,'Speed Bin A-B'!E464,'Speed Bin A-B'!E776,'Speed Bin A-B'!E880,'Speed Bin A-B'!E984,'Speed Bin A-B'!E1088,'Speed Bin A-B'!E1192,'Speed Bin A-B'!E1504,'Speed Bin A-B'!E1608,'Speed Bin A-B'!E1712,'Speed Bin A-B'!E1816,'Speed Bin A-B'!E1920)</f>
        <v>91</v>
      </c>
      <c r="F41" s="269">
        <f>SUM('Speed Bin A-B'!F48,'Speed Bin A-B'!F152,'Speed Bin A-B'!F256,'Speed Bin A-B'!F360,'Speed Bin A-B'!F464,'Speed Bin A-B'!F776,'Speed Bin A-B'!F880,'Speed Bin A-B'!F984,'Speed Bin A-B'!F1088,'Speed Bin A-B'!F1192,'Speed Bin A-B'!F1504,'Speed Bin A-B'!F1608,'Speed Bin A-B'!F1712,'Speed Bin A-B'!F1816,'Speed Bin A-B'!F1920)</f>
        <v>180</v>
      </c>
      <c r="G41" s="269">
        <f>SUM('Speed Bin A-B'!G48,'Speed Bin A-B'!G152,'Speed Bin A-B'!G256,'Speed Bin A-B'!G360,'Speed Bin A-B'!G464,'Speed Bin A-B'!G776,'Speed Bin A-B'!G880,'Speed Bin A-B'!G984,'Speed Bin A-B'!G1088,'Speed Bin A-B'!G1192,'Speed Bin A-B'!G1504,'Speed Bin A-B'!G1608,'Speed Bin A-B'!G1712,'Speed Bin A-B'!G1816,'Speed Bin A-B'!G1920)</f>
        <v>47</v>
      </c>
      <c r="H41" s="269">
        <f>SUM('Speed Bin A-B'!H48,'Speed Bin A-B'!H152,'Speed Bin A-B'!H256,'Speed Bin A-B'!H360,'Speed Bin A-B'!H464,'Speed Bin A-B'!H776,'Speed Bin A-B'!H880,'Speed Bin A-B'!H984,'Speed Bin A-B'!H1088,'Speed Bin A-B'!H1192,'Speed Bin A-B'!H1504,'Speed Bin A-B'!H1608,'Speed Bin A-B'!H1712,'Speed Bin A-B'!H1816,'Speed Bin A-B'!H1920)</f>
        <v>8</v>
      </c>
      <c r="I41" s="269">
        <f>SUM('Speed Bin A-B'!I48,'Speed Bin A-B'!I152,'Speed Bin A-B'!I256,'Speed Bin A-B'!I360,'Speed Bin A-B'!I464,'Speed Bin A-B'!I776,'Speed Bin A-B'!I880,'Speed Bin A-B'!I984,'Speed Bin A-B'!I1088,'Speed Bin A-B'!I1192,'Speed Bin A-B'!I1504,'Speed Bin A-B'!I1608,'Speed Bin A-B'!I1712,'Speed Bin A-B'!I1816,'Speed Bin A-B'!I1920)</f>
        <v>4</v>
      </c>
      <c r="J41" s="269">
        <f>SUM('Speed Bin A-B'!J48,'Speed Bin A-B'!J152,'Speed Bin A-B'!J256,'Speed Bin A-B'!J360,'Speed Bin A-B'!J464,'Speed Bin A-B'!J776,'Speed Bin A-B'!J880,'Speed Bin A-B'!J984,'Speed Bin A-B'!J1088,'Speed Bin A-B'!J1192,'Speed Bin A-B'!J1504,'Speed Bin A-B'!J1608,'Speed Bin A-B'!J1712,'Speed Bin A-B'!J1816,'Speed Bin A-B'!J1920)</f>
        <v>0</v>
      </c>
      <c r="K41" s="269">
        <f>SUM('Speed Bin A-B'!K48,'Speed Bin A-B'!K152,'Speed Bin A-B'!K256,'Speed Bin A-B'!K360,'Speed Bin A-B'!K464,'Speed Bin A-B'!K776,'Speed Bin A-B'!K880,'Speed Bin A-B'!K984,'Speed Bin A-B'!K1088,'Speed Bin A-B'!K1192,'Speed Bin A-B'!K1504,'Speed Bin A-B'!K1608,'Speed Bin A-B'!K1712,'Speed Bin A-B'!K1816,'Speed Bin A-B'!K1920)</f>
        <v>1</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0</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21.3125</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25.212499999999999</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437</v>
      </c>
      <c r="C42" s="269">
        <f>SUM('Speed Bin A-B'!C49,'Speed Bin A-B'!C153,'Speed Bin A-B'!C257,'Speed Bin A-B'!C361,'Speed Bin A-B'!C465,'Speed Bin A-B'!C777,'Speed Bin A-B'!C881,'Speed Bin A-B'!C985,'Speed Bin A-B'!C1089,'Speed Bin A-B'!C1193,'Speed Bin A-B'!C1505,'Speed Bin A-B'!C1609,'Speed Bin A-B'!C1713,'Speed Bin A-B'!C1817,'Speed Bin A-B'!C1921)</f>
        <v>10</v>
      </c>
      <c r="D42" s="269">
        <f>SUM('Speed Bin A-B'!D49,'Speed Bin A-B'!D153,'Speed Bin A-B'!D257,'Speed Bin A-B'!D361,'Speed Bin A-B'!D465,'Speed Bin A-B'!D777,'Speed Bin A-B'!D881,'Speed Bin A-B'!D985,'Speed Bin A-B'!D1089,'Speed Bin A-B'!D1193,'Speed Bin A-B'!D1505,'Speed Bin A-B'!D1609,'Speed Bin A-B'!D1713,'Speed Bin A-B'!D1817,'Speed Bin A-B'!D1921)</f>
        <v>39</v>
      </c>
      <c r="E42" s="269">
        <f>SUM('Speed Bin A-B'!E49,'Speed Bin A-B'!E153,'Speed Bin A-B'!E257,'Speed Bin A-B'!E361,'Speed Bin A-B'!E465,'Speed Bin A-B'!E777,'Speed Bin A-B'!E881,'Speed Bin A-B'!E985,'Speed Bin A-B'!E1089,'Speed Bin A-B'!E1193,'Speed Bin A-B'!E1505,'Speed Bin A-B'!E1609,'Speed Bin A-B'!E1713,'Speed Bin A-B'!E1817,'Speed Bin A-B'!E1921)</f>
        <v>101</v>
      </c>
      <c r="F42" s="269">
        <f>SUM('Speed Bin A-B'!F49,'Speed Bin A-B'!F153,'Speed Bin A-B'!F257,'Speed Bin A-B'!F361,'Speed Bin A-B'!F465,'Speed Bin A-B'!F777,'Speed Bin A-B'!F881,'Speed Bin A-B'!F985,'Speed Bin A-B'!F1089,'Speed Bin A-B'!F1193,'Speed Bin A-B'!F1505,'Speed Bin A-B'!F1609,'Speed Bin A-B'!F1713,'Speed Bin A-B'!F1817,'Speed Bin A-B'!F1921)</f>
        <v>202</v>
      </c>
      <c r="G42" s="269">
        <f>SUM('Speed Bin A-B'!G49,'Speed Bin A-B'!G153,'Speed Bin A-B'!G257,'Speed Bin A-B'!G361,'Speed Bin A-B'!G465,'Speed Bin A-B'!G777,'Speed Bin A-B'!G881,'Speed Bin A-B'!G985,'Speed Bin A-B'!G1089,'Speed Bin A-B'!G1193,'Speed Bin A-B'!G1505,'Speed Bin A-B'!G1609,'Speed Bin A-B'!G1713,'Speed Bin A-B'!G1817,'Speed Bin A-B'!G1921)</f>
        <v>82</v>
      </c>
      <c r="H42" s="269">
        <f>SUM('Speed Bin A-B'!H49,'Speed Bin A-B'!H153,'Speed Bin A-B'!H257,'Speed Bin A-B'!H361,'Speed Bin A-B'!H465,'Speed Bin A-B'!H777,'Speed Bin A-B'!H881,'Speed Bin A-B'!H985,'Speed Bin A-B'!H1089,'Speed Bin A-B'!H1193,'Speed Bin A-B'!H1505,'Speed Bin A-B'!H1609,'Speed Bin A-B'!H1713,'Speed Bin A-B'!H1817,'Speed Bin A-B'!H1921)</f>
        <v>3</v>
      </c>
      <c r="I42" s="269">
        <f>SUM('Speed Bin A-B'!I49,'Speed Bin A-B'!I153,'Speed Bin A-B'!I257,'Speed Bin A-B'!I361,'Speed Bin A-B'!I465,'Speed Bin A-B'!I777,'Speed Bin A-B'!I881,'Speed Bin A-B'!I985,'Speed Bin A-B'!I1089,'Speed Bin A-B'!I1193,'Speed Bin A-B'!I1505,'Speed Bin A-B'!I1609,'Speed Bin A-B'!I1713,'Speed Bin A-B'!I1817,'Speed Bin A-B'!I1921)</f>
        <v>0</v>
      </c>
      <c r="J42" s="269">
        <f>SUM('Speed Bin A-B'!J49,'Speed Bin A-B'!J153,'Speed Bin A-B'!J257,'Speed Bin A-B'!J361,'Speed Bin A-B'!J465,'Speed Bin A-B'!J777,'Speed Bin A-B'!J881,'Speed Bin A-B'!J985,'Speed Bin A-B'!J1089,'Speed Bin A-B'!J1193,'Speed Bin A-B'!J1505,'Speed Bin A-B'!J1609,'Speed Bin A-B'!J1713,'Speed Bin A-B'!J1817,'Speed Bin A-B'!J1921)</f>
        <v>0</v>
      </c>
      <c r="K42" s="269">
        <f>SUM('Speed Bin A-B'!K49,'Speed Bin A-B'!K153,'Speed Bin A-B'!K257,'Speed Bin A-B'!K361,'Speed Bin A-B'!K465,'Speed Bin A-B'!K777,'Speed Bin A-B'!K881,'Speed Bin A-B'!K985,'Speed Bin A-B'!K1089,'Speed Bin A-B'!K1193,'Speed Bin A-B'!K1505,'Speed Bin A-B'!K1609,'Speed Bin A-B'!K1713,'Speed Bin A-B'!K1817,'Speed Bin A-B'!K1921)</f>
        <v>0</v>
      </c>
      <c r="L42" s="269">
        <f>SUM('Speed Bin A-B'!L49,'Speed Bin A-B'!L153,'Speed Bin A-B'!L257,'Speed Bin A-B'!L361,'Speed Bin A-B'!L465,'Speed Bin A-B'!L777,'Speed Bin A-B'!L881,'Speed Bin A-B'!L985,'Speed Bin A-B'!L1089,'Speed Bin A-B'!L1193,'Speed Bin A-B'!L1505,'Speed Bin A-B'!L1609,'Speed Bin A-B'!L1713,'Speed Bin A-B'!L1817,'Speed Bin A-B'!L1921)</f>
        <v>0</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21.175000000000001</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24.912499999999998</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416</v>
      </c>
      <c r="C43" s="269">
        <f>SUM('Speed Bin A-B'!C50,'Speed Bin A-B'!C154,'Speed Bin A-B'!C258,'Speed Bin A-B'!C362,'Speed Bin A-B'!C466,'Speed Bin A-B'!C778,'Speed Bin A-B'!C882,'Speed Bin A-B'!C986,'Speed Bin A-B'!C1090,'Speed Bin A-B'!C1194,'Speed Bin A-B'!C1506,'Speed Bin A-B'!C1610,'Speed Bin A-B'!C1714,'Speed Bin A-B'!C1818,'Speed Bin A-B'!C1922)</f>
        <v>15</v>
      </c>
      <c r="D43" s="269">
        <f>SUM('Speed Bin A-B'!D50,'Speed Bin A-B'!D154,'Speed Bin A-B'!D258,'Speed Bin A-B'!D362,'Speed Bin A-B'!D466,'Speed Bin A-B'!D778,'Speed Bin A-B'!D882,'Speed Bin A-B'!D986,'Speed Bin A-B'!D1090,'Speed Bin A-B'!D1194,'Speed Bin A-B'!D1506,'Speed Bin A-B'!D1610,'Speed Bin A-B'!D1714,'Speed Bin A-B'!D1818,'Speed Bin A-B'!D1922)</f>
        <v>57</v>
      </c>
      <c r="E43" s="269">
        <f>SUM('Speed Bin A-B'!E50,'Speed Bin A-B'!E154,'Speed Bin A-B'!E258,'Speed Bin A-B'!E362,'Speed Bin A-B'!E466,'Speed Bin A-B'!E778,'Speed Bin A-B'!E882,'Speed Bin A-B'!E986,'Speed Bin A-B'!E1090,'Speed Bin A-B'!E1194,'Speed Bin A-B'!E1506,'Speed Bin A-B'!E1610,'Speed Bin A-B'!E1714,'Speed Bin A-B'!E1818,'Speed Bin A-B'!E1922)</f>
        <v>106</v>
      </c>
      <c r="F43" s="269">
        <f>SUM('Speed Bin A-B'!F50,'Speed Bin A-B'!F154,'Speed Bin A-B'!F258,'Speed Bin A-B'!F362,'Speed Bin A-B'!F466,'Speed Bin A-B'!F778,'Speed Bin A-B'!F882,'Speed Bin A-B'!F986,'Speed Bin A-B'!F1090,'Speed Bin A-B'!F1194,'Speed Bin A-B'!F1506,'Speed Bin A-B'!F1610,'Speed Bin A-B'!F1714,'Speed Bin A-B'!F1818,'Speed Bin A-B'!F1922)</f>
        <v>174</v>
      </c>
      <c r="G43" s="269">
        <f>SUM('Speed Bin A-B'!G50,'Speed Bin A-B'!G154,'Speed Bin A-B'!G258,'Speed Bin A-B'!G362,'Speed Bin A-B'!G466,'Speed Bin A-B'!G778,'Speed Bin A-B'!G882,'Speed Bin A-B'!G986,'Speed Bin A-B'!G1090,'Speed Bin A-B'!G1194,'Speed Bin A-B'!G1506,'Speed Bin A-B'!G1610,'Speed Bin A-B'!G1714,'Speed Bin A-B'!G1818,'Speed Bin A-B'!G1922)</f>
        <v>62</v>
      </c>
      <c r="H43" s="269">
        <f>SUM('Speed Bin A-B'!H50,'Speed Bin A-B'!H154,'Speed Bin A-B'!H258,'Speed Bin A-B'!H362,'Speed Bin A-B'!H466,'Speed Bin A-B'!H778,'Speed Bin A-B'!H882,'Speed Bin A-B'!H986,'Speed Bin A-B'!H1090,'Speed Bin A-B'!H1194,'Speed Bin A-B'!H1506,'Speed Bin A-B'!H1610,'Speed Bin A-B'!H1714,'Speed Bin A-B'!H1818,'Speed Bin A-B'!H1922)</f>
        <v>2</v>
      </c>
      <c r="I43" s="269">
        <f>SUM('Speed Bin A-B'!I50,'Speed Bin A-B'!I154,'Speed Bin A-B'!I258,'Speed Bin A-B'!I362,'Speed Bin A-B'!I466,'Speed Bin A-B'!I778,'Speed Bin A-B'!I882,'Speed Bin A-B'!I986,'Speed Bin A-B'!I1090,'Speed Bin A-B'!I1194,'Speed Bin A-B'!I1506,'Speed Bin A-B'!I1610,'Speed Bin A-B'!I1714,'Speed Bin A-B'!I1818,'Speed Bin A-B'!I1922)</f>
        <v>0</v>
      </c>
      <c r="J43" s="269">
        <f>SUM('Speed Bin A-B'!J50,'Speed Bin A-B'!J154,'Speed Bin A-B'!J258,'Speed Bin A-B'!J362,'Speed Bin A-B'!J466,'Speed Bin A-B'!J778,'Speed Bin A-B'!J882,'Speed Bin A-B'!J986,'Speed Bin A-B'!J1090,'Speed Bin A-B'!J1194,'Speed Bin A-B'!J1506,'Speed Bin A-B'!J1610,'Speed Bin A-B'!J1714,'Speed Bin A-B'!J1818,'Speed Bin A-B'!J1922)</f>
        <v>0</v>
      </c>
      <c r="K43" s="269">
        <f>SUM('Speed Bin A-B'!K50,'Speed Bin A-B'!K154,'Speed Bin A-B'!K258,'Speed Bin A-B'!K362,'Speed Bin A-B'!K466,'Speed Bin A-B'!K778,'Speed Bin A-B'!K882,'Speed Bin A-B'!K986,'Speed Bin A-B'!K1090,'Speed Bin A-B'!K1194,'Speed Bin A-B'!K1506,'Speed Bin A-B'!K1610,'Speed Bin A-B'!K1714,'Speed Bin A-B'!K1818,'Speed Bin A-B'!K1922)</f>
        <v>0</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19.762499999999999</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24.0625</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351</v>
      </c>
      <c r="C44" s="269">
        <f>SUM('Speed Bin A-B'!C51,'Speed Bin A-B'!C155,'Speed Bin A-B'!C259,'Speed Bin A-B'!C363,'Speed Bin A-B'!C467,'Speed Bin A-B'!C779,'Speed Bin A-B'!C883,'Speed Bin A-B'!C987,'Speed Bin A-B'!C1091,'Speed Bin A-B'!C1195,'Speed Bin A-B'!C1507,'Speed Bin A-B'!C1611,'Speed Bin A-B'!C1715,'Speed Bin A-B'!C1819,'Speed Bin A-B'!C1923)</f>
        <v>5</v>
      </c>
      <c r="D44" s="269">
        <f>SUM('Speed Bin A-B'!D51,'Speed Bin A-B'!D155,'Speed Bin A-B'!D259,'Speed Bin A-B'!D363,'Speed Bin A-B'!D467,'Speed Bin A-B'!D779,'Speed Bin A-B'!D883,'Speed Bin A-B'!D987,'Speed Bin A-B'!D1091,'Speed Bin A-B'!D1195,'Speed Bin A-B'!D1507,'Speed Bin A-B'!D1611,'Speed Bin A-B'!D1715,'Speed Bin A-B'!D1819,'Speed Bin A-B'!D1923)</f>
        <v>18</v>
      </c>
      <c r="E44" s="269">
        <f>SUM('Speed Bin A-B'!E51,'Speed Bin A-B'!E155,'Speed Bin A-B'!E259,'Speed Bin A-B'!E363,'Speed Bin A-B'!E467,'Speed Bin A-B'!E779,'Speed Bin A-B'!E883,'Speed Bin A-B'!E987,'Speed Bin A-B'!E1091,'Speed Bin A-B'!E1195,'Speed Bin A-B'!E1507,'Speed Bin A-B'!E1611,'Speed Bin A-B'!E1715,'Speed Bin A-B'!E1819,'Speed Bin A-B'!E1923)</f>
        <v>93</v>
      </c>
      <c r="F44" s="269">
        <f>SUM('Speed Bin A-B'!F51,'Speed Bin A-B'!F155,'Speed Bin A-B'!F259,'Speed Bin A-B'!F363,'Speed Bin A-B'!F467,'Speed Bin A-B'!F779,'Speed Bin A-B'!F883,'Speed Bin A-B'!F987,'Speed Bin A-B'!F1091,'Speed Bin A-B'!F1195,'Speed Bin A-B'!F1507,'Speed Bin A-B'!F1611,'Speed Bin A-B'!F1715,'Speed Bin A-B'!F1819,'Speed Bin A-B'!F1923)</f>
        <v>167</v>
      </c>
      <c r="G44" s="269">
        <f>SUM('Speed Bin A-B'!G51,'Speed Bin A-B'!G155,'Speed Bin A-B'!G259,'Speed Bin A-B'!G363,'Speed Bin A-B'!G467,'Speed Bin A-B'!G779,'Speed Bin A-B'!G883,'Speed Bin A-B'!G987,'Speed Bin A-B'!G1091,'Speed Bin A-B'!G1195,'Speed Bin A-B'!G1507,'Speed Bin A-B'!G1611,'Speed Bin A-B'!G1715,'Speed Bin A-B'!G1819,'Speed Bin A-B'!G1923)</f>
        <v>60</v>
      </c>
      <c r="H44" s="269">
        <f>SUM('Speed Bin A-B'!H51,'Speed Bin A-B'!H155,'Speed Bin A-B'!H259,'Speed Bin A-B'!H363,'Speed Bin A-B'!H467,'Speed Bin A-B'!H779,'Speed Bin A-B'!H883,'Speed Bin A-B'!H987,'Speed Bin A-B'!H1091,'Speed Bin A-B'!H1195,'Speed Bin A-B'!H1507,'Speed Bin A-B'!H1611,'Speed Bin A-B'!H1715,'Speed Bin A-B'!H1819,'Speed Bin A-B'!H1923)</f>
        <v>8</v>
      </c>
      <c r="I44" s="269">
        <f>SUM('Speed Bin A-B'!I51,'Speed Bin A-B'!I155,'Speed Bin A-B'!I259,'Speed Bin A-B'!I363,'Speed Bin A-B'!I467,'Speed Bin A-B'!I779,'Speed Bin A-B'!I883,'Speed Bin A-B'!I987,'Speed Bin A-B'!I1091,'Speed Bin A-B'!I1195,'Speed Bin A-B'!I1507,'Speed Bin A-B'!I1611,'Speed Bin A-B'!I1715,'Speed Bin A-B'!I1819,'Speed Bin A-B'!I1923)</f>
        <v>0</v>
      </c>
      <c r="J44" s="269">
        <f>SUM('Speed Bin A-B'!J51,'Speed Bin A-B'!J155,'Speed Bin A-B'!J259,'Speed Bin A-B'!J363,'Speed Bin A-B'!J467,'Speed Bin A-B'!J779,'Speed Bin A-B'!J883,'Speed Bin A-B'!J987,'Speed Bin A-B'!J1091,'Speed Bin A-B'!J1195,'Speed Bin A-B'!J1507,'Speed Bin A-B'!J1611,'Speed Bin A-B'!J1715,'Speed Bin A-B'!J1819,'Speed Bin A-B'!J1923)</f>
        <v>0</v>
      </c>
      <c r="K44" s="269">
        <f>SUM('Speed Bin A-B'!K51,'Speed Bin A-B'!K155,'Speed Bin A-B'!K259,'Speed Bin A-B'!K363,'Speed Bin A-B'!K467,'Speed Bin A-B'!K779,'Speed Bin A-B'!K883,'Speed Bin A-B'!K987,'Speed Bin A-B'!K1091,'Speed Bin A-B'!K1195,'Speed Bin A-B'!K1507,'Speed Bin A-B'!K1611,'Speed Bin A-B'!K1715,'Speed Bin A-B'!K1819,'Speed Bin A-B'!K1923)</f>
        <v>0</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21.537500000000005</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25.437499999999996</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260</v>
      </c>
      <c r="C45" s="269">
        <f>SUM('Speed Bin A-B'!C52,'Speed Bin A-B'!C156,'Speed Bin A-B'!C260,'Speed Bin A-B'!C364,'Speed Bin A-B'!C468,'Speed Bin A-B'!C780,'Speed Bin A-B'!C884,'Speed Bin A-B'!C988,'Speed Bin A-B'!C1092,'Speed Bin A-B'!C1196,'Speed Bin A-B'!C1508,'Speed Bin A-B'!C1612,'Speed Bin A-B'!C1716,'Speed Bin A-B'!C1820,'Speed Bin A-B'!C1924)</f>
        <v>3</v>
      </c>
      <c r="D45" s="269">
        <f>SUM('Speed Bin A-B'!D52,'Speed Bin A-B'!D156,'Speed Bin A-B'!D260,'Speed Bin A-B'!D364,'Speed Bin A-B'!D468,'Speed Bin A-B'!D780,'Speed Bin A-B'!D884,'Speed Bin A-B'!D988,'Speed Bin A-B'!D1092,'Speed Bin A-B'!D1196,'Speed Bin A-B'!D1508,'Speed Bin A-B'!D1612,'Speed Bin A-B'!D1716,'Speed Bin A-B'!D1820,'Speed Bin A-B'!D1924)</f>
        <v>11</v>
      </c>
      <c r="E45" s="269">
        <f>SUM('Speed Bin A-B'!E52,'Speed Bin A-B'!E156,'Speed Bin A-B'!E260,'Speed Bin A-B'!E364,'Speed Bin A-B'!E468,'Speed Bin A-B'!E780,'Speed Bin A-B'!E884,'Speed Bin A-B'!E988,'Speed Bin A-B'!E1092,'Speed Bin A-B'!E1196,'Speed Bin A-B'!E1508,'Speed Bin A-B'!E1612,'Speed Bin A-B'!E1716,'Speed Bin A-B'!E1820,'Speed Bin A-B'!E1924)</f>
        <v>60</v>
      </c>
      <c r="F45" s="269">
        <f>SUM('Speed Bin A-B'!F52,'Speed Bin A-B'!F156,'Speed Bin A-B'!F260,'Speed Bin A-B'!F364,'Speed Bin A-B'!F468,'Speed Bin A-B'!F780,'Speed Bin A-B'!F884,'Speed Bin A-B'!F988,'Speed Bin A-B'!F1092,'Speed Bin A-B'!F1196,'Speed Bin A-B'!F1508,'Speed Bin A-B'!F1612,'Speed Bin A-B'!F1716,'Speed Bin A-B'!F1820,'Speed Bin A-B'!F1924)</f>
        <v>139</v>
      </c>
      <c r="G45" s="269">
        <f>SUM('Speed Bin A-B'!G52,'Speed Bin A-B'!G156,'Speed Bin A-B'!G260,'Speed Bin A-B'!G364,'Speed Bin A-B'!G468,'Speed Bin A-B'!G780,'Speed Bin A-B'!G884,'Speed Bin A-B'!G988,'Speed Bin A-B'!G1092,'Speed Bin A-B'!G1196,'Speed Bin A-B'!G1508,'Speed Bin A-B'!G1612,'Speed Bin A-B'!G1716,'Speed Bin A-B'!G1820,'Speed Bin A-B'!G1924)</f>
        <v>41</v>
      </c>
      <c r="H45" s="269">
        <f>SUM('Speed Bin A-B'!H52,'Speed Bin A-B'!H156,'Speed Bin A-B'!H260,'Speed Bin A-B'!H364,'Speed Bin A-B'!H468,'Speed Bin A-B'!H780,'Speed Bin A-B'!H884,'Speed Bin A-B'!H988,'Speed Bin A-B'!H1092,'Speed Bin A-B'!H1196,'Speed Bin A-B'!H1508,'Speed Bin A-B'!H1612,'Speed Bin A-B'!H1716,'Speed Bin A-B'!H1820,'Speed Bin A-B'!H1924)</f>
        <v>4</v>
      </c>
      <c r="I45" s="269">
        <f>SUM('Speed Bin A-B'!I52,'Speed Bin A-B'!I156,'Speed Bin A-B'!I260,'Speed Bin A-B'!I364,'Speed Bin A-B'!I468,'Speed Bin A-B'!I780,'Speed Bin A-B'!I884,'Speed Bin A-B'!I988,'Speed Bin A-B'!I1092,'Speed Bin A-B'!I1196,'Speed Bin A-B'!I1508,'Speed Bin A-B'!I1612,'Speed Bin A-B'!I1716,'Speed Bin A-B'!I1820,'Speed Bin A-B'!I1924)</f>
        <v>2</v>
      </c>
      <c r="J45" s="269">
        <f>SUM('Speed Bin A-B'!J52,'Speed Bin A-B'!J156,'Speed Bin A-B'!J260,'Speed Bin A-B'!J364,'Speed Bin A-B'!J468,'Speed Bin A-B'!J780,'Speed Bin A-B'!J884,'Speed Bin A-B'!J988,'Speed Bin A-B'!J1092,'Speed Bin A-B'!J1196,'Speed Bin A-B'!J1508,'Speed Bin A-B'!J1612,'Speed Bin A-B'!J1716,'Speed Bin A-B'!J1820,'Speed Bin A-B'!J1924)</f>
        <v>0</v>
      </c>
      <c r="K45" s="269">
        <f>SUM('Speed Bin A-B'!K52,'Speed Bin A-B'!K156,'Speed Bin A-B'!K260,'Speed Bin A-B'!K364,'Speed Bin A-B'!K468,'Speed Bin A-B'!K780,'Speed Bin A-B'!K884,'Speed Bin A-B'!K988,'Speed Bin A-B'!K1092,'Speed Bin A-B'!K1196,'Speed Bin A-B'!K1508,'Speed Bin A-B'!K1612,'Speed Bin A-B'!K1716,'Speed Bin A-B'!K1820,'Speed Bin A-B'!K1924)</f>
        <v>0</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21.625</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25.612500000000001</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365</v>
      </c>
      <c r="C46" s="269">
        <f>SUM('Speed Bin A-B'!C53,'Speed Bin A-B'!C157,'Speed Bin A-B'!C261,'Speed Bin A-B'!C365,'Speed Bin A-B'!C469,'Speed Bin A-B'!C781,'Speed Bin A-B'!C885,'Speed Bin A-B'!C989,'Speed Bin A-B'!C1093,'Speed Bin A-B'!C1197,'Speed Bin A-B'!C1509,'Speed Bin A-B'!C1613,'Speed Bin A-B'!C1717,'Speed Bin A-B'!C1821,'Speed Bin A-B'!C1925)</f>
        <v>8</v>
      </c>
      <c r="D46" s="269">
        <f>SUM('Speed Bin A-B'!D53,'Speed Bin A-B'!D157,'Speed Bin A-B'!D261,'Speed Bin A-B'!D365,'Speed Bin A-B'!D469,'Speed Bin A-B'!D781,'Speed Bin A-B'!D885,'Speed Bin A-B'!D989,'Speed Bin A-B'!D1093,'Speed Bin A-B'!D1197,'Speed Bin A-B'!D1509,'Speed Bin A-B'!D1613,'Speed Bin A-B'!D1717,'Speed Bin A-B'!D1821,'Speed Bin A-B'!D1925)</f>
        <v>33</v>
      </c>
      <c r="E46" s="269">
        <f>SUM('Speed Bin A-B'!E53,'Speed Bin A-B'!E157,'Speed Bin A-B'!E261,'Speed Bin A-B'!E365,'Speed Bin A-B'!E469,'Speed Bin A-B'!E781,'Speed Bin A-B'!E885,'Speed Bin A-B'!E989,'Speed Bin A-B'!E1093,'Speed Bin A-B'!E1197,'Speed Bin A-B'!E1509,'Speed Bin A-B'!E1613,'Speed Bin A-B'!E1717,'Speed Bin A-B'!E1821,'Speed Bin A-B'!E1925)</f>
        <v>85</v>
      </c>
      <c r="F46" s="269">
        <f>SUM('Speed Bin A-B'!F53,'Speed Bin A-B'!F157,'Speed Bin A-B'!F261,'Speed Bin A-B'!F365,'Speed Bin A-B'!F469,'Speed Bin A-B'!F781,'Speed Bin A-B'!F885,'Speed Bin A-B'!F989,'Speed Bin A-B'!F1093,'Speed Bin A-B'!F1197,'Speed Bin A-B'!F1509,'Speed Bin A-B'!F1613,'Speed Bin A-B'!F1717,'Speed Bin A-B'!F1821,'Speed Bin A-B'!F1925)</f>
        <v>194</v>
      </c>
      <c r="G46" s="269">
        <f>SUM('Speed Bin A-B'!G53,'Speed Bin A-B'!G157,'Speed Bin A-B'!G261,'Speed Bin A-B'!G365,'Speed Bin A-B'!G469,'Speed Bin A-B'!G781,'Speed Bin A-B'!G885,'Speed Bin A-B'!G989,'Speed Bin A-B'!G1093,'Speed Bin A-B'!G1197,'Speed Bin A-B'!G1509,'Speed Bin A-B'!G1613,'Speed Bin A-B'!G1717,'Speed Bin A-B'!G1821,'Speed Bin A-B'!G1925)</f>
        <v>41</v>
      </c>
      <c r="H46" s="269">
        <f>SUM('Speed Bin A-B'!H53,'Speed Bin A-B'!H157,'Speed Bin A-B'!H261,'Speed Bin A-B'!H365,'Speed Bin A-B'!H469,'Speed Bin A-B'!H781,'Speed Bin A-B'!H885,'Speed Bin A-B'!H989,'Speed Bin A-B'!H1093,'Speed Bin A-B'!H1197,'Speed Bin A-B'!H1509,'Speed Bin A-B'!H1613,'Speed Bin A-B'!H1717,'Speed Bin A-B'!H1821,'Speed Bin A-B'!H1925)</f>
        <v>3</v>
      </c>
      <c r="I46" s="269">
        <f>SUM('Speed Bin A-B'!I53,'Speed Bin A-B'!I157,'Speed Bin A-B'!I261,'Speed Bin A-B'!I365,'Speed Bin A-B'!I469,'Speed Bin A-B'!I781,'Speed Bin A-B'!I885,'Speed Bin A-B'!I989,'Speed Bin A-B'!I1093,'Speed Bin A-B'!I1197,'Speed Bin A-B'!I1509,'Speed Bin A-B'!I1613,'Speed Bin A-B'!I1717,'Speed Bin A-B'!I1821,'Speed Bin A-B'!I1925)</f>
        <v>1</v>
      </c>
      <c r="J46" s="269">
        <f>SUM('Speed Bin A-B'!J53,'Speed Bin A-B'!J157,'Speed Bin A-B'!J261,'Speed Bin A-B'!J365,'Speed Bin A-B'!J469,'Speed Bin A-B'!J781,'Speed Bin A-B'!J885,'Speed Bin A-B'!J989,'Speed Bin A-B'!J1093,'Speed Bin A-B'!J1197,'Speed Bin A-B'!J1509,'Speed Bin A-B'!J1613,'Speed Bin A-B'!J1717,'Speed Bin A-B'!J1821,'Speed Bin A-B'!J1925)</f>
        <v>0</v>
      </c>
      <c r="K46" s="269">
        <f>SUM('Speed Bin A-B'!K53,'Speed Bin A-B'!K157,'Speed Bin A-B'!K261,'Speed Bin A-B'!K365,'Speed Bin A-B'!K469,'Speed Bin A-B'!K781,'Speed Bin A-B'!K885,'Speed Bin A-B'!K989,'Speed Bin A-B'!K1093,'Speed Bin A-B'!K1197,'Speed Bin A-B'!K1509,'Speed Bin A-B'!K1613,'Speed Bin A-B'!K1717,'Speed Bin A-B'!K1821,'Speed Bin A-B'!K1925)</f>
        <v>0</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0</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21.012500000000003</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24.75</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458</v>
      </c>
      <c r="C47" s="269">
        <f>SUM('Speed Bin A-B'!C54,'Speed Bin A-B'!C158,'Speed Bin A-B'!C262,'Speed Bin A-B'!C366,'Speed Bin A-B'!C470,'Speed Bin A-B'!C782,'Speed Bin A-B'!C886,'Speed Bin A-B'!C990,'Speed Bin A-B'!C1094,'Speed Bin A-B'!C1198,'Speed Bin A-B'!C1510,'Speed Bin A-B'!C1614,'Speed Bin A-B'!C1718,'Speed Bin A-B'!C1822,'Speed Bin A-B'!C1926)</f>
        <v>7</v>
      </c>
      <c r="D47" s="269">
        <f>SUM('Speed Bin A-B'!D54,'Speed Bin A-B'!D158,'Speed Bin A-B'!D262,'Speed Bin A-B'!D366,'Speed Bin A-B'!D470,'Speed Bin A-B'!D782,'Speed Bin A-B'!D886,'Speed Bin A-B'!D990,'Speed Bin A-B'!D1094,'Speed Bin A-B'!D1198,'Speed Bin A-B'!D1510,'Speed Bin A-B'!D1614,'Speed Bin A-B'!D1718,'Speed Bin A-B'!D1822,'Speed Bin A-B'!D1926)</f>
        <v>35</v>
      </c>
      <c r="E47" s="269">
        <f>SUM('Speed Bin A-B'!E54,'Speed Bin A-B'!E158,'Speed Bin A-B'!E262,'Speed Bin A-B'!E366,'Speed Bin A-B'!E470,'Speed Bin A-B'!E782,'Speed Bin A-B'!E886,'Speed Bin A-B'!E990,'Speed Bin A-B'!E1094,'Speed Bin A-B'!E1198,'Speed Bin A-B'!E1510,'Speed Bin A-B'!E1614,'Speed Bin A-B'!E1718,'Speed Bin A-B'!E1822,'Speed Bin A-B'!E1926)</f>
        <v>96</v>
      </c>
      <c r="F47" s="269">
        <f>SUM('Speed Bin A-B'!F54,'Speed Bin A-B'!F158,'Speed Bin A-B'!F262,'Speed Bin A-B'!F366,'Speed Bin A-B'!F470,'Speed Bin A-B'!F782,'Speed Bin A-B'!F886,'Speed Bin A-B'!F990,'Speed Bin A-B'!F1094,'Speed Bin A-B'!F1198,'Speed Bin A-B'!F1510,'Speed Bin A-B'!F1614,'Speed Bin A-B'!F1718,'Speed Bin A-B'!F1822,'Speed Bin A-B'!F1926)</f>
        <v>223</v>
      </c>
      <c r="G47" s="269">
        <f>SUM('Speed Bin A-B'!G54,'Speed Bin A-B'!G158,'Speed Bin A-B'!G262,'Speed Bin A-B'!G366,'Speed Bin A-B'!G470,'Speed Bin A-B'!G782,'Speed Bin A-B'!G886,'Speed Bin A-B'!G990,'Speed Bin A-B'!G1094,'Speed Bin A-B'!G1198,'Speed Bin A-B'!G1510,'Speed Bin A-B'!G1614,'Speed Bin A-B'!G1718,'Speed Bin A-B'!G1822,'Speed Bin A-B'!G1926)</f>
        <v>89</v>
      </c>
      <c r="H47" s="269">
        <f>SUM('Speed Bin A-B'!H54,'Speed Bin A-B'!H158,'Speed Bin A-B'!H262,'Speed Bin A-B'!H366,'Speed Bin A-B'!H470,'Speed Bin A-B'!H782,'Speed Bin A-B'!H886,'Speed Bin A-B'!H990,'Speed Bin A-B'!H1094,'Speed Bin A-B'!H1198,'Speed Bin A-B'!H1510,'Speed Bin A-B'!H1614,'Speed Bin A-B'!H1718,'Speed Bin A-B'!H1822,'Speed Bin A-B'!H1926)</f>
        <v>6</v>
      </c>
      <c r="I47" s="269">
        <f>SUM('Speed Bin A-B'!I54,'Speed Bin A-B'!I158,'Speed Bin A-B'!I262,'Speed Bin A-B'!I366,'Speed Bin A-B'!I470,'Speed Bin A-B'!I782,'Speed Bin A-B'!I886,'Speed Bin A-B'!I990,'Speed Bin A-B'!I1094,'Speed Bin A-B'!I1198,'Speed Bin A-B'!I1510,'Speed Bin A-B'!I1614,'Speed Bin A-B'!I1718,'Speed Bin A-B'!I1822,'Speed Bin A-B'!I1926)</f>
        <v>2</v>
      </c>
      <c r="J47" s="269">
        <f>SUM('Speed Bin A-B'!J54,'Speed Bin A-B'!J158,'Speed Bin A-B'!J262,'Speed Bin A-B'!J366,'Speed Bin A-B'!J470,'Speed Bin A-B'!J782,'Speed Bin A-B'!J886,'Speed Bin A-B'!J990,'Speed Bin A-B'!J1094,'Speed Bin A-B'!J1198,'Speed Bin A-B'!J1510,'Speed Bin A-B'!J1614,'Speed Bin A-B'!J1718,'Speed Bin A-B'!J1822,'Speed Bin A-B'!J1926)</f>
        <v>0</v>
      </c>
      <c r="K47" s="269">
        <f>SUM('Speed Bin A-B'!K54,'Speed Bin A-B'!K158,'Speed Bin A-B'!K262,'Speed Bin A-B'!K366,'Speed Bin A-B'!K470,'Speed Bin A-B'!K782,'Speed Bin A-B'!K886,'Speed Bin A-B'!K990,'Speed Bin A-B'!K1094,'Speed Bin A-B'!K1198,'Speed Bin A-B'!K1510,'Speed Bin A-B'!K1614,'Speed Bin A-B'!K1718,'Speed Bin A-B'!K1822,'Speed Bin A-B'!K1926)</f>
        <v>0</v>
      </c>
      <c r="L47" s="269">
        <f>SUM('Speed Bin A-B'!L54,'Speed Bin A-B'!L158,'Speed Bin A-B'!L262,'Speed Bin A-B'!L366,'Speed Bin A-B'!L470,'Speed Bin A-B'!L782,'Speed Bin A-B'!L886,'Speed Bin A-B'!L990,'Speed Bin A-B'!L1094,'Speed Bin A-B'!L1198,'Speed Bin A-B'!L1510,'Speed Bin A-B'!L1614,'Speed Bin A-B'!L1718,'Speed Bin A-B'!L1822,'Speed Bin A-B'!L1926)</f>
        <v>0</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21.475000000000001</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25.712499999999999</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309</v>
      </c>
      <c r="C48" s="269">
        <f>SUM('Speed Bin A-B'!C55,'Speed Bin A-B'!C159,'Speed Bin A-B'!C263,'Speed Bin A-B'!C367,'Speed Bin A-B'!C471,'Speed Bin A-B'!C783,'Speed Bin A-B'!C887,'Speed Bin A-B'!C991,'Speed Bin A-B'!C1095,'Speed Bin A-B'!C1199,'Speed Bin A-B'!C1511,'Speed Bin A-B'!C1615,'Speed Bin A-B'!C1719,'Speed Bin A-B'!C1823,'Speed Bin A-B'!C1927)</f>
        <v>1</v>
      </c>
      <c r="D48" s="269">
        <f>SUM('Speed Bin A-B'!D55,'Speed Bin A-B'!D159,'Speed Bin A-B'!D263,'Speed Bin A-B'!D367,'Speed Bin A-B'!D471,'Speed Bin A-B'!D783,'Speed Bin A-B'!D887,'Speed Bin A-B'!D991,'Speed Bin A-B'!D1095,'Speed Bin A-B'!D1199,'Speed Bin A-B'!D1511,'Speed Bin A-B'!D1615,'Speed Bin A-B'!D1719,'Speed Bin A-B'!D1823,'Speed Bin A-B'!D1927)</f>
        <v>21</v>
      </c>
      <c r="E48" s="269">
        <f>SUM('Speed Bin A-B'!E55,'Speed Bin A-B'!E159,'Speed Bin A-B'!E263,'Speed Bin A-B'!E367,'Speed Bin A-B'!E471,'Speed Bin A-B'!E783,'Speed Bin A-B'!E887,'Speed Bin A-B'!E991,'Speed Bin A-B'!E1095,'Speed Bin A-B'!E1199,'Speed Bin A-B'!E1511,'Speed Bin A-B'!E1615,'Speed Bin A-B'!E1719,'Speed Bin A-B'!E1823,'Speed Bin A-B'!E1927)</f>
        <v>52</v>
      </c>
      <c r="F48" s="269">
        <f>SUM('Speed Bin A-B'!F55,'Speed Bin A-B'!F159,'Speed Bin A-B'!F263,'Speed Bin A-B'!F367,'Speed Bin A-B'!F471,'Speed Bin A-B'!F783,'Speed Bin A-B'!F887,'Speed Bin A-B'!F991,'Speed Bin A-B'!F1095,'Speed Bin A-B'!F1199,'Speed Bin A-B'!F1511,'Speed Bin A-B'!F1615,'Speed Bin A-B'!F1719,'Speed Bin A-B'!F1823,'Speed Bin A-B'!F1927)</f>
        <v>166</v>
      </c>
      <c r="G48" s="269">
        <f>SUM('Speed Bin A-B'!G55,'Speed Bin A-B'!G159,'Speed Bin A-B'!G263,'Speed Bin A-B'!G367,'Speed Bin A-B'!G471,'Speed Bin A-B'!G783,'Speed Bin A-B'!G887,'Speed Bin A-B'!G991,'Speed Bin A-B'!G1095,'Speed Bin A-B'!G1199,'Speed Bin A-B'!G1511,'Speed Bin A-B'!G1615,'Speed Bin A-B'!G1719,'Speed Bin A-B'!G1823,'Speed Bin A-B'!G1927)</f>
        <v>63</v>
      </c>
      <c r="H48" s="269">
        <f>SUM('Speed Bin A-B'!H55,'Speed Bin A-B'!H159,'Speed Bin A-B'!H263,'Speed Bin A-B'!H367,'Speed Bin A-B'!H471,'Speed Bin A-B'!H783,'Speed Bin A-B'!H887,'Speed Bin A-B'!H991,'Speed Bin A-B'!H1095,'Speed Bin A-B'!H1199,'Speed Bin A-B'!H1511,'Speed Bin A-B'!H1615,'Speed Bin A-B'!H1719,'Speed Bin A-B'!H1823,'Speed Bin A-B'!H1927)</f>
        <v>6</v>
      </c>
      <c r="I48" s="269">
        <f>SUM('Speed Bin A-B'!I55,'Speed Bin A-B'!I159,'Speed Bin A-B'!I263,'Speed Bin A-B'!I367,'Speed Bin A-B'!I471,'Speed Bin A-B'!I783,'Speed Bin A-B'!I887,'Speed Bin A-B'!I991,'Speed Bin A-B'!I1095,'Speed Bin A-B'!I1199,'Speed Bin A-B'!I1511,'Speed Bin A-B'!I1615,'Speed Bin A-B'!I1719,'Speed Bin A-B'!I1823,'Speed Bin A-B'!I1927)</f>
        <v>0</v>
      </c>
      <c r="J48" s="269">
        <f>SUM('Speed Bin A-B'!J55,'Speed Bin A-B'!J159,'Speed Bin A-B'!J263,'Speed Bin A-B'!J367,'Speed Bin A-B'!J471,'Speed Bin A-B'!J783,'Speed Bin A-B'!J887,'Speed Bin A-B'!J991,'Speed Bin A-B'!J1095,'Speed Bin A-B'!J1199,'Speed Bin A-B'!J1511,'Speed Bin A-B'!J1615,'Speed Bin A-B'!J1719,'Speed Bin A-B'!J1823,'Speed Bin A-B'!J1927)</f>
        <v>0</v>
      </c>
      <c r="K48" s="269">
        <f>SUM('Speed Bin A-B'!K55,'Speed Bin A-B'!K159,'Speed Bin A-B'!K263,'Speed Bin A-B'!K367,'Speed Bin A-B'!K471,'Speed Bin A-B'!K783,'Speed Bin A-B'!K887,'Speed Bin A-B'!K991,'Speed Bin A-B'!K1095,'Speed Bin A-B'!K1199,'Speed Bin A-B'!K1511,'Speed Bin A-B'!K1615,'Speed Bin A-B'!K1719,'Speed Bin A-B'!K1823,'Speed Bin A-B'!K1927)</f>
        <v>0</v>
      </c>
      <c r="L48" s="269">
        <f>SUM('Speed Bin A-B'!L55,'Speed Bin A-B'!L159,'Speed Bin A-B'!L263,'Speed Bin A-B'!L367,'Speed Bin A-B'!L471,'Speed Bin A-B'!L783,'Speed Bin A-B'!L887,'Speed Bin A-B'!L991,'Speed Bin A-B'!L1095,'Speed Bin A-B'!L1199,'Speed Bin A-B'!L1511,'Speed Bin A-B'!L1615,'Speed Bin A-B'!L1719,'Speed Bin A-B'!L1823,'Speed Bin A-B'!L1927)</f>
        <v>0</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22.112500000000001</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25.999999999999996</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321</v>
      </c>
      <c r="C49" s="269">
        <f>SUM('Speed Bin A-B'!C56,'Speed Bin A-B'!C160,'Speed Bin A-B'!C264,'Speed Bin A-B'!C368,'Speed Bin A-B'!C472,'Speed Bin A-B'!C784,'Speed Bin A-B'!C888,'Speed Bin A-B'!C992,'Speed Bin A-B'!C1096,'Speed Bin A-B'!C1200,'Speed Bin A-B'!C1512,'Speed Bin A-B'!C1616,'Speed Bin A-B'!C1720,'Speed Bin A-B'!C1824,'Speed Bin A-B'!C1928)</f>
        <v>3</v>
      </c>
      <c r="D49" s="269">
        <f>SUM('Speed Bin A-B'!D56,'Speed Bin A-B'!D160,'Speed Bin A-B'!D264,'Speed Bin A-B'!D368,'Speed Bin A-B'!D472,'Speed Bin A-B'!D784,'Speed Bin A-B'!D888,'Speed Bin A-B'!D992,'Speed Bin A-B'!D1096,'Speed Bin A-B'!D1200,'Speed Bin A-B'!D1512,'Speed Bin A-B'!D1616,'Speed Bin A-B'!D1720,'Speed Bin A-B'!D1824,'Speed Bin A-B'!D1928)</f>
        <v>17</v>
      </c>
      <c r="E49" s="269">
        <f>SUM('Speed Bin A-B'!E56,'Speed Bin A-B'!E160,'Speed Bin A-B'!E264,'Speed Bin A-B'!E368,'Speed Bin A-B'!E472,'Speed Bin A-B'!E784,'Speed Bin A-B'!E888,'Speed Bin A-B'!E992,'Speed Bin A-B'!E1096,'Speed Bin A-B'!E1200,'Speed Bin A-B'!E1512,'Speed Bin A-B'!E1616,'Speed Bin A-B'!E1720,'Speed Bin A-B'!E1824,'Speed Bin A-B'!E1928)</f>
        <v>51</v>
      </c>
      <c r="F49" s="269">
        <f>SUM('Speed Bin A-B'!F56,'Speed Bin A-B'!F160,'Speed Bin A-B'!F264,'Speed Bin A-B'!F368,'Speed Bin A-B'!F472,'Speed Bin A-B'!F784,'Speed Bin A-B'!F888,'Speed Bin A-B'!F992,'Speed Bin A-B'!F1096,'Speed Bin A-B'!F1200,'Speed Bin A-B'!F1512,'Speed Bin A-B'!F1616,'Speed Bin A-B'!F1720,'Speed Bin A-B'!F1824,'Speed Bin A-B'!F1928)</f>
        <v>184</v>
      </c>
      <c r="G49" s="269">
        <f>SUM('Speed Bin A-B'!G56,'Speed Bin A-B'!G160,'Speed Bin A-B'!G264,'Speed Bin A-B'!G368,'Speed Bin A-B'!G472,'Speed Bin A-B'!G784,'Speed Bin A-B'!G888,'Speed Bin A-B'!G992,'Speed Bin A-B'!G1096,'Speed Bin A-B'!G1200,'Speed Bin A-B'!G1512,'Speed Bin A-B'!G1616,'Speed Bin A-B'!G1720,'Speed Bin A-B'!G1824,'Speed Bin A-B'!G1928)</f>
        <v>64</v>
      </c>
      <c r="H49" s="269">
        <f>SUM('Speed Bin A-B'!H56,'Speed Bin A-B'!H160,'Speed Bin A-B'!H264,'Speed Bin A-B'!H368,'Speed Bin A-B'!H472,'Speed Bin A-B'!H784,'Speed Bin A-B'!H888,'Speed Bin A-B'!H992,'Speed Bin A-B'!H1096,'Speed Bin A-B'!H1200,'Speed Bin A-B'!H1512,'Speed Bin A-B'!H1616,'Speed Bin A-B'!H1720,'Speed Bin A-B'!H1824,'Speed Bin A-B'!H1928)</f>
        <v>1</v>
      </c>
      <c r="I49" s="269">
        <f>SUM('Speed Bin A-B'!I56,'Speed Bin A-B'!I160,'Speed Bin A-B'!I264,'Speed Bin A-B'!I368,'Speed Bin A-B'!I472,'Speed Bin A-B'!I784,'Speed Bin A-B'!I888,'Speed Bin A-B'!I992,'Speed Bin A-B'!I1096,'Speed Bin A-B'!I1200,'Speed Bin A-B'!I1512,'Speed Bin A-B'!I1616,'Speed Bin A-B'!I1720,'Speed Bin A-B'!I1824,'Speed Bin A-B'!I1928)</f>
        <v>1</v>
      </c>
      <c r="J49" s="269">
        <f>SUM('Speed Bin A-B'!J56,'Speed Bin A-B'!J160,'Speed Bin A-B'!J264,'Speed Bin A-B'!J368,'Speed Bin A-B'!J472,'Speed Bin A-B'!J784,'Speed Bin A-B'!J888,'Speed Bin A-B'!J992,'Speed Bin A-B'!J1096,'Speed Bin A-B'!J1200,'Speed Bin A-B'!J1512,'Speed Bin A-B'!J1616,'Speed Bin A-B'!J1720,'Speed Bin A-B'!J1824,'Speed Bin A-B'!J1928)</f>
        <v>0</v>
      </c>
      <c r="K49" s="269">
        <f>SUM('Speed Bin A-B'!K56,'Speed Bin A-B'!K160,'Speed Bin A-B'!K264,'Speed Bin A-B'!K368,'Speed Bin A-B'!K472,'Speed Bin A-B'!K784,'Speed Bin A-B'!K888,'Speed Bin A-B'!K992,'Speed Bin A-B'!K1096,'Speed Bin A-B'!K1200,'Speed Bin A-B'!K1512,'Speed Bin A-B'!K1616,'Speed Bin A-B'!K1720,'Speed Bin A-B'!K1824,'Speed Bin A-B'!K1928)</f>
        <v>0</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22.362500000000001</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25.737499999999997</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236</v>
      </c>
      <c r="C50" s="269">
        <f>SUM('Speed Bin A-B'!C57,'Speed Bin A-B'!C161,'Speed Bin A-B'!C265,'Speed Bin A-B'!C369,'Speed Bin A-B'!C473,'Speed Bin A-B'!C785,'Speed Bin A-B'!C889,'Speed Bin A-B'!C993,'Speed Bin A-B'!C1097,'Speed Bin A-B'!C1201,'Speed Bin A-B'!C1513,'Speed Bin A-B'!C1617,'Speed Bin A-B'!C1721,'Speed Bin A-B'!C1825,'Speed Bin A-B'!C1929)</f>
        <v>4</v>
      </c>
      <c r="D50" s="269">
        <f>SUM('Speed Bin A-B'!D57,'Speed Bin A-B'!D161,'Speed Bin A-B'!D265,'Speed Bin A-B'!D369,'Speed Bin A-B'!D473,'Speed Bin A-B'!D785,'Speed Bin A-B'!D889,'Speed Bin A-B'!D993,'Speed Bin A-B'!D1097,'Speed Bin A-B'!D1201,'Speed Bin A-B'!D1513,'Speed Bin A-B'!D1617,'Speed Bin A-B'!D1721,'Speed Bin A-B'!D1825,'Speed Bin A-B'!D1929)</f>
        <v>16</v>
      </c>
      <c r="E50" s="269">
        <f>SUM('Speed Bin A-B'!E57,'Speed Bin A-B'!E161,'Speed Bin A-B'!E265,'Speed Bin A-B'!E369,'Speed Bin A-B'!E473,'Speed Bin A-B'!E785,'Speed Bin A-B'!E889,'Speed Bin A-B'!E993,'Speed Bin A-B'!E1097,'Speed Bin A-B'!E1201,'Speed Bin A-B'!E1513,'Speed Bin A-B'!E1617,'Speed Bin A-B'!E1721,'Speed Bin A-B'!E1825,'Speed Bin A-B'!E1929)</f>
        <v>67</v>
      </c>
      <c r="F50" s="269">
        <f>SUM('Speed Bin A-B'!F57,'Speed Bin A-B'!F161,'Speed Bin A-B'!F265,'Speed Bin A-B'!F369,'Speed Bin A-B'!F473,'Speed Bin A-B'!F785,'Speed Bin A-B'!F889,'Speed Bin A-B'!F993,'Speed Bin A-B'!F1097,'Speed Bin A-B'!F1201,'Speed Bin A-B'!F1513,'Speed Bin A-B'!F1617,'Speed Bin A-B'!F1721,'Speed Bin A-B'!F1825,'Speed Bin A-B'!F1929)</f>
        <v>111</v>
      </c>
      <c r="G50" s="269">
        <f>SUM('Speed Bin A-B'!G57,'Speed Bin A-B'!G161,'Speed Bin A-B'!G265,'Speed Bin A-B'!G369,'Speed Bin A-B'!G473,'Speed Bin A-B'!G785,'Speed Bin A-B'!G889,'Speed Bin A-B'!G993,'Speed Bin A-B'!G1097,'Speed Bin A-B'!G1201,'Speed Bin A-B'!G1513,'Speed Bin A-B'!G1617,'Speed Bin A-B'!G1721,'Speed Bin A-B'!G1825,'Speed Bin A-B'!G1929)</f>
        <v>33</v>
      </c>
      <c r="H50" s="269">
        <f>SUM('Speed Bin A-B'!H57,'Speed Bin A-B'!H161,'Speed Bin A-B'!H265,'Speed Bin A-B'!H369,'Speed Bin A-B'!H473,'Speed Bin A-B'!H785,'Speed Bin A-B'!H889,'Speed Bin A-B'!H993,'Speed Bin A-B'!H1097,'Speed Bin A-B'!H1201,'Speed Bin A-B'!H1513,'Speed Bin A-B'!H1617,'Speed Bin A-B'!H1721,'Speed Bin A-B'!H1825,'Speed Bin A-B'!H1929)</f>
        <v>5</v>
      </c>
      <c r="I50" s="269">
        <f>SUM('Speed Bin A-B'!I57,'Speed Bin A-B'!I161,'Speed Bin A-B'!I265,'Speed Bin A-B'!I369,'Speed Bin A-B'!I473,'Speed Bin A-B'!I785,'Speed Bin A-B'!I889,'Speed Bin A-B'!I993,'Speed Bin A-B'!I1097,'Speed Bin A-B'!I1201,'Speed Bin A-B'!I1513,'Speed Bin A-B'!I1617,'Speed Bin A-B'!I1721,'Speed Bin A-B'!I1825,'Speed Bin A-B'!I1929)</f>
        <v>0</v>
      </c>
      <c r="J50" s="269">
        <f>SUM('Speed Bin A-B'!J57,'Speed Bin A-B'!J161,'Speed Bin A-B'!J265,'Speed Bin A-B'!J369,'Speed Bin A-B'!J473,'Speed Bin A-B'!J785,'Speed Bin A-B'!J889,'Speed Bin A-B'!J993,'Speed Bin A-B'!J1097,'Speed Bin A-B'!J1201,'Speed Bin A-B'!J1513,'Speed Bin A-B'!J1617,'Speed Bin A-B'!J1721,'Speed Bin A-B'!J1825,'Speed Bin A-B'!J1929)</f>
        <v>0</v>
      </c>
      <c r="K50" s="269">
        <f>SUM('Speed Bin A-B'!K57,'Speed Bin A-B'!K161,'Speed Bin A-B'!K265,'Speed Bin A-B'!K369,'Speed Bin A-B'!K473,'Speed Bin A-B'!K785,'Speed Bin A-B'!K889,'Speed Bin A-B'!K993,'Speed Bin A-B'!K1097,'Speed Bin A-B'!K1201,'Speed Bin A-B'!K1513,'Speed Bin A-B'!K1617,'Speed Bin A-B'!K1721,'Speed Bin A-B'!K1825,'Speed Bin A-B'!K1929)</f>
        <v>0</v>
      </c>
      <c r="L50" s="269">
        <f>SUM('Speed Bin A-B'!L57,'Speed Bin A-B'!L161,'Speed Bin A-B'!L265,'Speed Bin A-B'!L369,'Speed Bin A-B'!L473,'Speed Bin A-B'!L785,'Speed Bin A-B'!L889,'Speed Bin A-B'!L993,'Speed Bin A-B'!L1097,'Speed Bin A-B'!L1201,'Speed Bin A-B'!L1513,'Speed Bin A-B'!L1617,'Speed Bin A-B'!L1721,'Speed Bin A-B'!L1825,'Speed Bin A-B'!L1929)</f>
        <v>0</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20.957142857142856</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25.042857142857144</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360</v>
      </c>
      <c r="C51" s="269">
        <f>SUM('Speed Bin A-B'!C58,'Speed Bin A-B'!C162,'Speed Bin A-B'!C266,'Speed Bin A-B'!C370,'Speed Bin A-B'!C474,'Speed Bin A-B'!C786,'Speed Bin A-B'!C890,'Speed Bin A-B'!C994,'Speed Bin A-B'!C1098,'Speed Bin A-B'!C1202,'Speed Bin A-B'!C1514,'Speed Bin A-B'!C1618,'Speed Bin A-B'!C1722,'Speed Bin A-B'!C1826,'Speed Bin A-B'!C1930)</f>
        <v>3</v>
      </c>
      <c r="D51" s="269">
        <f>SUM('Speed Bin A-B'!D58,'Speed Bin A-B'!D162,'Speed Bin A-B'!D266,'Speed Bin A-B'!D370,'Speed Bin A-B'!D474,'Speed Bin A-B'!D786,'Speed Bin A-B'!D890,'Speed Bin A-B'!D994,'Speed Bin A-B'!D1098,'Speed Bin A-B'!D1202,'Speed Bin A-B'!D1514,'Speed Bin A-B'!D1618,'Speed Bin A-B'!D1722,'Speed Bin A-B'!D1826,'Speed Bin A-B'!D1930)</f>
        <v>16</v>
      </c>
      <c r="E51" s="269">
        <f>SUM('Speed Bin A-B'!E58,'Speed Bin A-B'!E162,'Speed Bin A-B'!E266,'Speed Bin A-B'!E370,'Speed Bin A-B'!E474,'Speed Bin A-B'!E786,'Speed Bin A-B'!E890,'Speed Bin A-B'!E994,'Speed Bin A-B'!E1098,'Speed Bin A-B'!E1202,'Speed Bin A-B'!E1514,'Speed Bin A-B'!E1618,'Speed Bin A-B'!E1722,'Speed Bin A-B'!E1826,'Speed Bin A-B'!E1930)</f>
        <v>86</v>
      </c>
      <c r="F51" s="269">
        <f>SUM('Speed Bin A-B'!F58,'Speed Bin A-B'!F162,'Speed Bin A-B'!F266,'Speed Bin A-B'!F370,'Speed Bin A-B'!F474,'Speed Bin A-B'!F786,'Speed Bin A-B'!F890,'Speed Bin A-B'!F994,'Speed Bin A-B'!F1098,'Speed Bin A-B'!F1202,'Speed Bin A-B'!F1514,'Speed Bin A-B'!F1618,'Speed Bin A-B'!F1722,'Speed Bin A-B'!F1826,'Speed Bin A-B'!F1930)</f>
        <v>169</v>
      </c>
      <c r="G51" s="269">
        <f>SUM('Speed Bin A-B'!G58,'Speed Bin A-B'!G162,'Speed Bin A-B'!G266,'Speed Bin A-B'!G370,'Speed Bin A-B'!G474,'Speed Bin A-B'!G786,'Speed Bin A-B'!G890,'Speed Bin A-B'!G994,'Speed Bin A-B'!G1098,'Speed Bin A-B'!G1202,'Speed Bin A-B'!G1514,'Speed Bin A-B'!G1618,'Speed Bin A-B'!G1722,'Speed Bin A-B'!G1826,'Speed Bin A-B'!G1930)</f>
        <v>76</v>
      </c>
      <c r="H51" s="269">
        <f>SUM('Speed Bin A-B'!H58,'Speed Bin A-B'!H162,'Speed Bin A-B'!H266,'Speed Bin A-B'!H370,'Speed Bin A-B'!H474,'Speed Bin A-B'!H786,'Speed Bin A-B'!H890,'Speed Bin A-B'!H994,'Speed Bin A-B'!H1098,'Speed Bin A-B'!H1202,'Speed Bin A-B'!H1514,'Speed Bin A-B'!H1618,'Speed Bin A-B'!H1722,'Speed Bin A-B'!H1826,'Speed Bin A-B'!H1930)</f>
        <v>9</v>
      </c>
      <c r="I51" s="269">
        <f>SUM('Speed Bin A-B'!I58,'Speed Bin A-B'!I162,'Speed Bin A-B'!I266,'Speed Bin A-B'!I370,'Speed Bin A-B'!I474,'Speed Bin A-B'!I786,'Speed Bin A-B'!I890,'Speed Bin A-B'!I994,'Speed Bin A-B'!I1098,'Speed Bin A-B'!I1202,'Speed Bin A-B'!I1514,'Speed Bin A-B'!I1618,'Speed Bin A-B'!I1722,'Speed Bin A-B'!I1826,'Speed Bin A-B'!I1930)</f>
        <v>1</v>
      </c>
      <c r="J51" s="269">
        <f>SUM('Speed Bin A-B'!J58,'Speed Bin A-B'!J162,'Speed Bin A-B'!J266,'Speed Bin A-B'!J370,'Speed Bin A-B'!J474,'Speed Bin A-B'!J786,'Speed Bin A-B'!J890,'Speed Bin A-B'!J994,'Speed Bin A-B'!J1098,'Speed Bin A-B'!J1202,'Speed Bin A-B'!J1514,'Speed Bin A-B'!J1618,'Speed Bin A-B'!J1722,'Speed Bin A-B'!J1826,'Speed Bin A-B'!J1930)</f>
        <v>0</v>
      </c>
      <c r="K51" s="269">
        <f>SUM('Speed Bin A-B'!K58,'Speed Bin A-B'!K162,'Speed Bin A-B'!K266,'Speed Bin A-B'!K370,'Speed Bin A-B'!K474,'Speed Bin A-B'!K786,'Speed Bin A-B'!K890,'Speed Bin A-B'!K994,'Speed Bin A-B'!K1098,'Speed Bin A-B'!K1202,'Speed Bin A-B'!K1514,'Speed Bin A-B'!K1618,'Speed Bin A-B'!K1722,'Speed Bin A-B'!K1826,'Speed Bin A-B'!K1930)</f>
        <v>0</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21.900000000000002</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26.012499999999999</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317</v>
      </c>
      <c r="C52" s="269">
        <f>SUM('Speed Bin A-B'!C59,'Speed Bin A-B'!C163,'Speed Bin A-B'!C267,'Speed Bin A-B'!C371,'Speed Bin A-B'!C475,'Speed Bin A-B'!C787,'Speed Bin A-B'!C891,'Speed Bin A-B'!C995,'Speed Bin A-B'!C1099,'Speed Bin A-B'!C1203,'Speed Bin A-B'!C1515,'Speed Bin A-B'!C1619,'Speed Bin A-B'!C1723,'Speed Bin A-B'!C1827,'Speed Bin A-B'!C1931)</f>
        <v>6</v>
      </c>
      <c r="D52" s="269">
        <f>SUM('Speed Bin A-B'!D59,'Speed Bin A-B'!D163,'Speed Bin A-B'!D267,'Speed Bin A-B'!D371,'Speed Bin A-B'!D475,'Speed Bin A-B'!D787,'Speed Bin A-B'!D891,'Speed Bin A-B'!D995,'Speed Bin A-B'!D1099,'Speed Bin A-B'!D1203,'Speed Bin A-B'!D1515,'Speed Bin A-B'!D1619,'Speed Bin A-B'!D1723,'Speed Bin A-B'!D1827,'Speed Bin A-B'!D1931)</f>
        <v>27</v>
      </c>
      <c r="E52" s="269">
        <f>SUM('Speed Bin A-B'!E59,'Speed Bin A-B'!E163,'Speed Bin A-B'!E267,'Speed Bin A-B'!E371,'Speed Bin A-B'!E475,'Speed Bin A-B'!E787,'Speed Bin A-B'!E891,'Speed Bin A-B'!E995,'Speed Bin A-B'!E1099,'Speed Bin A-B'!E1203,'Speed Bin A-B'!E1515,'Speed Bin A-B'!E1619,'Speed Bin A-B'!E1723,'Speed Bin A-B'!E1827,'Speed Bin A-B'!E1931)</f>
        <v>65</v>
      </c>
      <c r="F52" s="269">
        <f>SUM('Speed Bin A-B'!F59,'Speed Bin A-B'!F163,'Speed Bin A-B'!F267,'Speed Bin A-B'!F371,'Speed Bin A-B'!F475,'Speed Bin A-B'!F787,'Speed Bin A-B'!F891,'Speed Bin A-B'!F995,'Speed Bin A-B'!F1099,'Speed Bin A-B'!F1203,'Speed Bin A-B'!F1515,'Speed Bin A-B'!F1619,'Speed Bin A-B'!F1723,'Speed Bin A-B'!F1827,'Speed Bin A-B'!F1931)</f>
        <v>168</v>
      </c>
      <c r="G52" s="269">
        <f>SUM('Speed Bin A-B'!G59,'Speed Bin A-B'!G163,'Speed Bin A-B'!G267,'Speed Bin A-B'!G371,'Speed Bin A-B'!G475,'Speed Bin A-B'!G787,'Speed Bin A-B'!G891,'Speed Bin A-B'!G995,'Speed Bin A-B'!G1099,'Speed Bin A-B'!G1203,'Speed Bin A-B'!G1515,'Speed Bin A-B'!G1619,'Speed Bin A-B'!G1723,'Speed Bin A-B'!G1827,'Speed Bin A-B'!G1931)</f>
        <v>45</v>
      </c>
      <c r="H52" s="269">
        <f>SUM('Speed Bin A-B'!H59,'Speed Bin A-B'!H163,'Speed Bin A-B'!H267,'Speed Bin A-B'!H371,'Speed Bin A-B'!H475,'Speed Bin A-B'!H787,'Speed Bin A-B'!H891,'Speed Bin A-B'!H995,'Speed Bin A-B'!H1099,'Speed Bin A-B'!H1203,'Speed Bin A-B'!H1515,'Speed Bin A-B'!H1619,'Speed Bin A-B'!H1723,'Speed Bin A-B'!H1827,'Speed Bin A-B'!H1931)</f>
        <v>6</v>
      </c>
      <c r="I52" s="269">
        <f>SUM('Speed Bin A-B'!I59,'Speed Bin A-B'!I163,'Speed Bin A-B'!I267,'Speed Bin A-B'!I371,'Speed Bin A-B'!I475,'Speed Bin A-B'!I787,'Speed Bin A-B'!I891,'Speed Bin A-B'!I995,'Speed Bin A-B'!I1099,'Speed Bin A-B'!I1203,'Speed Bin A-B'!I1515,'Speed Bin A-B'!I1619,'Speed Bin A-B'!I1723,'Speed Bin A-B'!I1827,'Speed Bin A-B'!I1931)</f>
        <v>0</v>
      </c>
      <c r="J52" s="269">
        <f>SUM('Speed Bin A-B'!J59,'Speed Bin A-B'!J163,'Speed Bin A-B'!J267,'Speed Bin A-B'!J371,'Speed Bin A-B'!J475,'Speed Bin A-B'!J787,'Speed Bin A-B'!J891,'Speed Bin A-B'!J995,'Speed Bin A-B'!J1099,'Speed Bin A-B'!J1203,'Speed Bin A-B'!J1515,'Speed Bin A-B'!J1619,'Speed Bin A-B'!J1723,'Speed Bin A-B'!J1827,'Speed Bin A-B'!J1931)</f>
        <v>0</v>
      </c>
      <c r="K52" s="269">
        <f>SUM('Speed Bin A-B'!K59,'Speed Bin A-B'!K163,'Speed Bin A-B'!K267,'Speed Bin A-B'!K371,'Speed Bin A-B'!K475,'Speed Bin A-B'!K787,'Speed Bin A-B'!K891,'Speed Bin A-B'!K995,'Speed Bin A-B'!K1099,'Speed Bin A-B'!K1203,'Speed Bin A-B'!K1515,'Speed Bin A-B'!K1619,'Speed Bin A-B'!K1723,'Speed Bin A-B'!K1827,'Speed Bin A-B'!K1931)</f>
        <v>0</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21.175000000000004</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25.3</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283</v>
      </c>
      <c r="C53" s="269">
        <f>SUM('Speed Bin A-B'!C60,'Speed Bin A-B'!C164,'Speed Bin A-B'!C268,'Speed Bin A-B'!C372,'Speed Bin A-B'!C476,'Speed Bin A-B'!C788,'Speed Bin A-B'!C892,'Speed Bin A-B'!C996,'Speed Bin A-B'!C1100,'Speed Bin A-B'!C1204,'Speed Bin A-B'!C1516,'Speed Bin A-B'!C1620,'Speed Bin A-B'!C1724,'Speed Bin A-B'!C1828,'Speed Bin A-B'!C1932)</f>
        <v>3</v>
      </c>
      <c r="D53" s="269">
        <f>SUM('Speed Bin A-B'!D60,'Speed Bin A-B'!D164,'Speed Bin A-B'!D268,'Speed Bin A-B'!D372,'Speed Bin A-B'!D476,'Speed Bin A-B'!D788,'Speed Bin A-B'!D892,'Speed Bin A-B'!D996,'Speed Bin A-B'!D1100,'Speed Bin A-B'!D1204,'Speed Bin A-B'!D1516,'Speed Bin A-B'!D1620,'Speed Bin A-B'!D1724,'Speed Bin A-B'!D1828,'Speed Bin A-B'!D1932)</f>
        <v>18</v>
      </c>
      <c r="E53" s="269">
        <f>SUM('Speed Bin A-B'!E60,'Speed Bin A-B'!E164,'Speed Bin A-B'!E268,'Speed Bin A-B'!E372,'Speed Bin A-B'!E476,'Speed Bin A-B'!E788,'Speed Bin A-B'!E892,'Speed Bin A-B'!E996,'Speed Bin A-B'!E1100,'Speed Bin A-B'!E1204,'Speed Bin A-B'!E1516,'Speed Bin A-B'!E1620,'Speed Bin A-B'!E1724,'Speed Bin A-B'!E1828,'Speed Bin A-B'!E1932)</f>
        <v>76</v>
      </c>
      <c r="F53" s="269">
        <f>SUM('Speed Bin A-B'!F60,'Speed Bin A-B'!F164,'Speed Bin A-B'!F268,'Speed Bin A-B'!F372,'Speed Bin A-B'!F476,'Speed Bin A-B'!F788,'Speed Bin A-B'!F892,'Speed Bin A-B'!F996,'Speed Bin A-B'!F1100,'Speed Bin A-B'!F1204,'Speed Bin A-B'!F1516,'Speed Bin A-B'!F1620,'Speed Bin A-B'!F1724,'Speed Bin A-B'!F1828,'Speed Bin A-B'!F1932)</f>
        <v>147</v>
      </c>
      <c r="G53" s="269">
        <f>SUM('Speed Bin A-B'!G60,'Speed Bin A-B'!G164,'Speed Bin A-B'!G268,'Speed Bin A-B'!G372,'Speed Bin A-B'!G476,'Speed Bin A-B'!G788,'Speed Bin A-B'!G892,'Speed Bin A-B'!G996,'Speed Bin A-B'!G1100,'Speed Bin A-B'!G1204,'Speed Bin A-B'!G1516,'Speed Bin A-B'!G1620,'Speed Bin A-B'!G1724,'Speed Bin A-B'!G1828,'Speed Bin A-B'!G1932)</f>
        <v>35</v>
      </c>
      <c r="H53" s="269">
        <f>SUM('Speed Bin A-B'!H60,'Speed Bin A-B'!H164,'Speed Bin A-B'!H268,'Speed Bin A-B'!H372,'Speed Bin A-B'!H476,'Speed Bin A-B'!H788,'Speed Bin A-B'!H892,'Speed Bin A-B'!H996,'Speed Bin A-B'!H1100,'Speed Bin A-B'!H1204,'Speed Bin A-B'!H1516,'Speed Bin A-B'!H1620,'Speed Bin A-B'!H1724,'Speed Bin A-B'!H1828,'Speed Bin A-B'!H1932)</f>
        <v>3</v>
      </c>
      <c r="I53" s="269">
        <f>SUM('Speed Bin A-B'!I60,'Speed Bin A-B'!I164,'Speed Bin A-B'!I268,'Speed Bin A-B'!I372,'Speed Bin A-B'!I476,'Speed Bin A-B'!I788,'Speed Bin A-B'!I892,'Speed Bin A-B'!I996,'Speed Bin A-B'!I1100,'Speed Bin A-B'!I1204,'Speed Bin A-B'!I1516,'Speed Bin A-B'!I1620,'Speed Bin A-B'!I1724,'Speed Bin A-B'!I1828,'Speed Bin A-B'!I1932)</f>
        <v>1</v>
      </c>
      <c r="J53" s="269">
        <f>SUM('Speed Bin A-B'!J60,'Speed Bin A-B'!J164,'Speed Bin A-B'!J268,'Speed Bin A-B'!J372,'Speed Bin A-B'!J476,'Speed Bin A-B'!J788,'Speed Bin A-B'!J892,'Speed Bin A-B'!J996,'Speed Bin A-B'!J1100,'Speed Bin A-B'!J1204,'Speed Bin A-B'!J1516,'Speed Bin A-B'!J1620,'Speed Bin A-B'!J1724,'Speed Bin A-B'!J1828,'Speed Bin A-B'!J1932)</f>
        <v>0</v>
      </c>
      <c r="K53" s="269">
        <f>SUM('Speed Bin A-B'!K60,'Speed Bin A-B'!K164,'Speed Bin A-B'!K268,'Speed Bin A-B'!K372,'Speed Bin A-B'!K476,'Speed Bin A-B'!K788,'Speed Bin A-B'!K892,'Speed Bin A-B'!K996,'Speed Bin A-B'!K1100,'Speed Bin A-B'!K1204,'Speed Bin A-B'!K1516,'Speed Bin A-B'!K1620,'Speed Bin A-B'!K1724,'Speed Bin A-B'!K1828,'Speed Bin A-B'!K1932)</f>
        <v>0</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21.199999999999996</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24.537500000000001</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331</v>
      </c>
      <c r="C54" s="269">
        <f>SUM('Speed Bin A-B'!C61,'Speed Bin A-B'!C165,'Speed Bin A-B'!C269,'Speed Bin A-B'!C373,'Speed Bin A-B'!C477,'Speed Bin A-B'!C789,'Speed Bin A-B'!C893,'Speed Bin A-B'!C997,'Speed Bin A-B'!C1101,'Speed Bin A-B'!C1205,'Speed Bin A-B'!C1517,'Speed Bin A-B'!C1621,'Speed Bin A-B'!C1725,'Speed Bin A-B'!C1829,'Speed Bin A-B'!C1933)</f>
        <v>10</v>
      </c>
      <c r="D54" s="269">
        <f>SUM('Speed Bin A-B'!D61,'Speed Bin A-B'!D165,'Speed Bin A-B'!D269,'Speed Bin A-B'!D373,'Speed Bin A-B'!D477,'Speed Bin A-B'!D789,'Speed Bin A-B'!D893,'Speed Bin A-B'!D997,'Speed Bin A-B'!D1101,'Speed Bin A-B'!D1205,'Speed Bin A-B'!D1517,'Speed Bin A-B'!D1621,'Speed Bin A-B'!D1725,'Speed Bin A-B'!D1829,'Speed Bin A-B'!D1933)</f>
        <v>21</v>
      </c>
      <c r="E54" s="269">
        <f>SUM('Speed Bin A-B'!E61,'Speed Bin A-B'!E165,'Speed Bin A-B'!E269,'Speed Bin A-B'!E373,'Speed Bin A-B'!E477,'Speed Bin A-B'!E789,'Speed Bin A-B'!E893,'Speed Bin A-B'!E997,'Speed Bin A-B'!E1101,'Speed Bin A-B'!E1205,'Speed Bin A-B'!E1517,'Speed Bin A-B'!E1621,'Speed Bin A-B'!E1725,'Speed Bin A-B'!E1829,'Speed Bin A-B'!E1933)</f>
        <v>67</v>
      </c>
      <c r="F54" s="269">
        <f>SUM('Speed Bin A-B'!F61,'Speed Bin A-B'!F165,'Speed Bin A-B'!F269,'Speed Bin A-B'!F373,'Speed Bin A-B'!F477,'Speed Bin A-B'!F789,'Speed Bin A-B'!F893,'Speed Bin A-B'!F997,'Speed Bin A-B'!F1101,'Speed Bin A-B'!F1205,'Speed Bin A-B'!F1517,'Speed Bin A-B'!F1621,'Speed Bin A-B'!F1725,'Speed Bin A-B'!F1829,'Speed Bin A-B'!F1933)</f>
        <v>141</v>
      </c>
      <c r="G54" s="269">
        <f>SUM('Speed Bin A-B'!G61,'Speed Bin A-B'!G165,'Speed Bin A-B'!G269,'Speed Bin A-B'!G373,'Speed Bin A-B'!G477,'Speed Bin A-B'!G789,'Speed Bin A-B'!G893,'Speed Bin A-B'!G997,'Speed Bin A-B'!G1101,'Speed Bin A-B'!G1205,'Speed Bin A-B'!G1517,'Speed Bin A-B'!G1621,'Speed Bin A-B'!G1725,'Speed Bin A-B'!G1829,'Speed Bin A-B'!G1933)</f>
        <v>80</v>
      </c>
      <c r="H54" s="269">
        <f>SUM('Speed Bin A-B'!H61,'Speed Bin A-B'!H165,'Speed Bin A-B'!H269,'Speed Bin A-B'!H373,'Speed Bin A-B'!H477,'Speed Bin A-B'!H789,'Speed Bin A-B'!H893,'Speed Bin A-B'!H997,'Speed Bin A-B'!H1101,'Speed Bin A-B'!H1205,'Speed Bin A-B'!H1517,'Speed Bin A-B'!H1621,'Speed Bin A-B'!H1725,'Speed Bin A-B'!H1829,'Speed Bin A-B'!H1933)</f>
        <v>11</v>
      </c>
      <c r="I54" s="269">
        <f>SUM('Speed Bin A-B'!I61,'Speed Bin A-B'!I165,'Speed Bin A-B'!I269,'Speed Bin A-B'!I373,'Speed Bin A-B'!I477,'Speed Bin A-B'!I789,'Speed Bin A-B'!I893,'Speed Bin A-B'!I997,'Speed Bin A-B'!I1101,'Speed Bin A-B'!I1205,'Speed Bin A-B'!I1517,'Speed Bin A-B'!I1621,'Speed Bin A-B'!I1725,'Speed Bin A-B'!I1829,'Speed Bin A-B'!I1933)</f>
        <v>1</v>
      </c>
      <c r="J54" s="269">
        <f>SUM('Speed Bin A-B'!J61,'Speed Bin A-B'!J165,'Speed Bin A-B'!J269,'Speed Bin A-B'!J373,'Speed Bin A-B'!J477,'Speed Bin A-B'!J789,'Speed Bin A-B'!J893,'Speed Bin A-B'!J997,'Speed Bin A-B'!J1101,'Speed Bin A-B'!J1205,'Speed Bin A-B'!J1517,'Speed Bin A-B'!J1621,'Speed Bin A-B'!J1725,'Speed Bin A-B'!J1829,'Speed Bin A-B'!J1933)</f>
        <v>0</v>
      </c>
      <c r="K54" s="269">
        <f>SUM('Speed Bin A-B'!K61,'Speed Bin A-B'!K165,'Speed Bin A-B'!K269,'Speed Bin A-B'!K373,'Speed Bin A-B'!K477,'Speed Bin A-B'!K789,'Speed Bin A-B'!K893,'Speed Bin A-B'!K997,'Speed Bin A-B'!K1101,'Speed Bin A-B'!K1205,'Speed Bin A-B'!K1517,'Speed Bin A-B'!K1621,'Speed Bin A-B'!K1725,'Speed Bin A-B'!K1829,'Speed Bin A-B'!K1933)</f>
        <v>0</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21.775000000000002</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26.574999999999999</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317</v>
      </c>
      <c r="C55" s="269">
        <f>SUM('Speed Bin A-B'!C62,'Speed Bin A-B'!C166,'Speed Bin A-B'!C270,'Speed Bin A-B'!C374,'Speed Bin A-B'!C478,'Speed Bin A-B'!C790,'Speed Bin A-B'!C894,'Speed Bin A-B'!C998,'Speed Bin A-B'!C1102,'Speed Bin A-B'!C1206,'Speed Bin A-B'!C1518,'Speed Bin A-B'!C1622,'Speed Bin A-B'!C1726,'Speed Bin A-B'!C1830,'Speed Bin A-B'!C1934)</f>
        <v>4</v>
      </c>
      <c r="D55" s="269">
        <f>SUM('Speed Bin A-B'!D62,'Speed Bin A-B'!D166,'Speed Bin A-B'!D270,'Speed Bin A-B'!D374,'Speed Bin A-B'!D478,'Speed Bin A-B'!D790,'Speed Bin A-B'!D894,'Speed Bin A-B'!D998,'Speed Bin A-B'!D1102,'Speed Bin A-B'!D1206,'Speed Bin A-B'!D1518,'Speed Bin A-B'!D1622,'Speed Bin A-B'!D1726,'Speed Bin A-B'!D1830,'Speed Bin A-B'!D1934)</f>
        <v>18</v>
      </c>
      <c r="E55" s="269">
        <f>SUM('Speed Bin A-B'!E62,'Speed Bin A-B'!E166,'Speed Bin A-B'!E270,'Speed Bin A-B'!E374,'Speed Bin A-B'!E478,'Speed Bin A-B'!E790,'Speed Bin A-B'!E894,'Speed Bin A-B'!E998,'Speed Bin A-B'!E1102,'Speed Bin A-B'!E1206,'Speed Bin A-B'!E1518,'Speed Bin A-B'!E1622,'Speed Bin A-B'!E1726,'Speed Bin A-B'!E1830,'Speed Bin A-B'!E1934)</f>
        <v>44</v>
      </c>
      <c r="F55" s="269">
        <f>SUM('Speed Bin A-B'!F62,'Speed Bin A-B'!F166,'Speed Bin A-B'!F270,'Speed Bin A-B'!F374,'Speed Bin A-B'!F478,'Speed Bin A-B'!F790,'Speed Bin A-B'!F894,'Speed Bin A-B'!F998,'Speed Bin A-B'!F1102,'Speed Bin A-B'!F1206,'Speed Bin A-B'!F1518,'Speed Bin A-B'!F1622,'Speed Bin A-B'!F1726,'Speed Bin A-B'!F1830,'Speed Bin A-B'!F1934)</f>
        <v>193</v>
      </c>
      <c r="G55" s="269">
        <f>SUM('Speed Bin A-B'!G62,'Speed Bin A-B'!G166,'Speed Bin A-B'!G270,'Speed Bin A-B'!G374,'Speed Bin A-B'!G478,'Speed Bin A-B'!G790,'Speed Bin A-B'!G894,'Speed Bin A-B'!G998,'Speed Bin A-B'!G1102,'Speed Bin A-B'!G1206,'Speed Bin A-B'!G1518,'Speed Bin A-B'!G1622,'Speed Bin A-B'!G1726,'Speed Bin A-B'!G1830,'Speed Bin A-B'!G1934)</f>
        <v>57</v>
      </c>
      <c r="H55" s="269">
        <f>SUM('Speed Bin A-B'!H62,'Speed Bin A-B'!H166,'Speed Bin A-B'!H270,'Speed Bin A-B'!H374,'Speed Bin A-B'!H478,'Speed Bin A-B'!H790,'Speed Bin A-B'!H894,'Speed Bin A-B'!H998,'Speed Bin A-B'!H1102,'Speed Bin A-B'!H1206,'Speed Bin A-B'!H1518,'Speed Bin A-B'!H1622,'Speed Bin A-B'!H1726,'Speed Bin A-B'!H1830,'Speed Bin A-B'!H1934)</f>
        <v>1</v>
      </c>
      <c r="I55" s="269">
        <f>SUM('Speed Bin A-B'!I62,'Speed Bin A-B'!I166,'Speed Bin A-B'!I270,'Speed Bin A-B'!I374,'Speed Bin A-B'!I478,'Speed Bin A-B'!I790,'Speed Bin A-B'!I894,'Speed Bin A-B'!I998,'Speed Bin A-B'!I1102,'Speed Bin A-B'!I1206,'Speed Bin A-B'!I1518,'Speed Bin A-B'!I1622,'Speed Bin A-B'!I1726,'Speed Bin A-B'!I1830,'Speed Bin A-B'!I1934)</f>
        <v>0</v>
      </c>
      <c r="J55" s="269">
        <f>SUM('Speed Bin A-B'!J62,'Speed Bin A-B'!J166,'Speed Bin A-B'!J270,'Speed Bin A-B'!J374,'Speed Bin A-B'!J478,'Speed Bin A-B'!J790,'Speed Bin A-B'!J894,'Speed Bin A-B'!J998,'Speed Bin A-B'!J1102,'Speed Bin A-B'!J1206,'Speed Bin A-B'!J1518,'Speed Bin A-B'!J1622,'Speed Bin A-B'!J1726,'Speed Bin A-B'!J1830,'Speed Bin A-B'!J1934)</f>
        <v>0</v>
      </c>
      <c r="K55" s="269">
        <f>SUM('Speed Bin A-B'!K62,'Speed Bin A-B'!K166,'Speed Bin A-B'!K270,'Speed Bin A-B'!K374,'Speed Bin A-B'!K478,'Speed Bin A-B'!K790,'Speed Bin A-B'!K894,'Speed Bin A-B'!K998,'Speed Bin A-B'!K1102,'Speed Bin A-B'!K1206,'Speed Bin A-B'!K1518,'Speed Bin A-B'!K1622,'Speed Bin A-B'!K1726,'Speed Bin A-B'!K1830,'Speed Bin A-B'!K1934)</f>
        <v>0</v>
      </c>
      <c r="L55" s="269">
        <f>SUM('Speed Bin A-B'!L62,'Speed Bin A-B'!L166,'Speed Bin A-B'!L270,'Speed Bin A-B'!L374,'Speed Bin A-B'!L478,'Speed Bin A-B'!L790,'Speed Bin A-B'!L894,'Speed Bin A-B'!L998,'Speed Bin A-B'!L1102,'Speed Bin A-B'!L1206,'Speed Bin A-B'!L1518,'Speed Bin A-B'!L1622,'Speed Bin A-B'!L1726,'Speed Bin A-B'!L1830,'Speed Bin A-B'!L1934)</f>
        <v>0</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22.1875</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25.512500000000003</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339</v>
      </c>
      <c r="C56" s="269">
        <f>SUM('Speed Bin A-B'!C63,'Speed Bin A-B'!C167,'Speed Bin A-B'!C271,'Speed Bin A-B'!C375,'Speed Bin A-B'!C479,'Speed Bin A-B'!C791,'Speed Bin A-B'!C895,'Speed Bin A-B'!C999,'Speed Bin A-B'!C1103,'Speed Bin A-B'!C1207,'Speed Bin A-B'!C1519,'Speed Bin A-B'!C1623,'Speed Bin A-B'!C1727,'Speed Bin A-B'!C1831,'Speed Bin A-B'!C1935)</f>
        <v>8</v>
      </c>
      <c r="D56" s="269">
        <f>SUM('Speed Bin A-B'!D63,'Speed Bin A-B'!D167,'Speed Bin A-B'!D271,'Speed Bin A-B'!D375,'Speed Bin A-B'!D479,'Speed Bin A-B'!D791,'Speed Bin A-B'!D895,'Speed Bin A-B'!D999,'Speed Bin A-B'!D1103,'Speed Bin A-B'!D1207,'Speed Bin A-B'!D1519,'Speed Bin A-B'!D1623,'Speed Bin A-B'!D1727,'Speed Bin A-B'!D1831,'Speed Bin A-B'!D1935)</f>
        <v>15</v>
      </c>
      <c r="E56" s="269">
        <f>SUM('Speed Bin A-B'!E63,'Speed Bin A-B'!E167,'Speed Bin A-B'!E271,'Speed Bin A-B'!E375,'Speed Bin A-B'!E479,'Speed Bin A-B'!E791,'Speed Bin A-B'!E895,'Speed Bin A-B'!E999,'Speed Bin A-B'!E1103,'Speed Bin A-B'!E1207,'Speed Bin A-B'!E1519,'Speed Bin A-B'!E1623,'Speed Bin A-B'!E1727,'Speed Bin A-B'!E1831,'Speed Bin A-B'!E1935)</f>
        <v>64</v>
      </c>
      <c r="F56" s="269">
        <f>SUM('Speed Bin A-B'!F63,'Speed Bin A-B'!F167,'Speed Bin A-B'!F271,'Speed Bin A-B'!F375,'Speed Bin A-B'!F479,'Speed Bin A-B'!F791,'Speed Bin A-B'!F895,'Speed Bin A-B'!F999,'Speed Bin A-B'!F1103,'Speed Bin A-B'!F1207,'Speed Bin A-B'!F1519,'Speed Bin A-B'!F1623,'Speed Bin A-B'!F1727,'Speed Bin A-B'!F1831,'Speed Bin A-B'!F1935)</f>
        <v>177</v>
      </c>
      <c r="G56" s="269">
        <f>SUM('Speed Bin A-B'!G63,'Speed Bin A-B'!G167,'Speed Bin A-B'!G271,'Speed Bin A-B'!G375,'Speed Bin A-B'!G479,'Speed Bin A-B'!G791,'Speed Bin A-B'!G895,'Speed Bin A-B'!G999,'Speed Bin A-B'!G1103,'Speed Bin A-B'!G1207,'Speed Bin A-B'!G1519,'Speed Bin A-B'!G1623,'Speed Bin A-B'!G1727,'Speed Bin A-B'!G1831,'Speed Bin A-B'!G1935)</f>
        <v>72</v>
      </c>
      <c r="H56" s="269">
        <f>SUM('Speed Bin A-B'!H63,'Speed Bin A-B'!H167,'Speed Bin A-B'!H271,'Speed Bin A-B'!H375,'Speed Bin A-B'!H479,'Speed Bin A-B'!H791,'Speed Bin A-B'!H895,'Speed Bin A-B'!H999,'Speed Bin A-B'!H1103,'Speed Bin A-B'!H1207,'Speed Bin A-B'!H1519,'Speed Bin A-B'!H1623,'Speed Bin A-B'!H1727,'Speed Bin A-B'!H1831,'Speed Bin A-B'!H1935)</f>
        <v>3</v>
      </c>
      <c r="I56" s="269">
        <f>SUM('Speed Bin A-B'!I63,'Speed Bin A-B'!I167,'Speed Bin A-B'!I271,'Speed Bin A-B'!I375,'Speed Bin A-B'!I479,'Speed Bin A-B'!I791,'Speed Bin A-B'!I895,'Speed Bin A-B'!I999,'Speed Bin A-B'!I1103,'Speed Bin A-B'!I1207,'Speed Bin A-B'!I1519,'Speed Bin A-B'!I1623,'Speed Bin A-B'!I1727,'Speed Bin A-B'!I1831,'Speed Bin A-B'!I1935)</f>
        <v>0</v>
      </c>
      <c r="J56" s="269">
        <f>SUM('Speed Bin A-B'!J63,'Speed Bin A-B'!J167,'Speed Bin A-B'!J271,'Speed Bin A-B'!J375,'Speed Bin A-B'!J479,'Speed Bin A-B'!J791,'Speed Bin A-B'!J895,'Speed Bin A-B'!J999,'Speed Bin A-B'!J1103,'Speed Bin A-B'!J1207,'Speed Bin A-B'!J1519,'Speed Bin A-B'!J1623,'Speed Bin A-B'!J1727,'Speed Bin A-B'!J1831,'Speed Bin A-B'!J1935)</f>
        <v>0</v>
      </c>
      <c r="K56" s="269">
        <f>SUM('Speed Bin A-B'!K63,'Speed Bin A-B'!K167,'Speed Bin A-B'!K271,'Speed Bin A-B'!K375,'Speed Bin A-B'!K479,'Speed Bin A-B'!K791,'Speed Bin A-B'!K895,'Speed Bin A-B'!K999,'Speed Bin A-B'!K1103,'Speed Bin A-B'!K1207,'Speed Bin A-B'!K1519,'Speed Bin A-B'!K1623,'Speed Bin A-B'!K1727,'Speed Bin A-B'!K1831,'Speed Bin A-B'!K1935)</f>
        <v>0</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21.925000000000001</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26.237499999999997</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344</v>
      </c>
      <c r="C57" s="269">
        <f>SUM('Speed Bin A-B'!C64,'Speed Bin A-B'!C168,'Speed Bin A-B'!C272,'Speed Bin A-B'!C376,'Speed Bin A-B'!C480,'Speed Bin A-B'!C792,'Speed Bin A-B'!C896,'Speed Bin A-B'!C1000,'Speed Bin A-B'!C1104,'Speed Bin A-B'!C1208,'Speed Bin A-B'!C1520,'Speed Bin A-B'!C1624,'Speed Bin A-B'!C1728,'Speed Bin A-B'!C1832,'Speed Bin A-B'!C1936)</f>
        <v>5</v>
      </c>
      <c r="D57" s="269">
        <f>SUM('Speed Bin A-B'!D64,'Speed Bin A-B'!D168,'Speed Bin A-B'!D272,'Speed Bin A-B'!D376,'Speed Bin A-B'!D480,'Speed Bin A-B'!D792,'Speed Bin A-B'!D896,'Speed Bin A-B'!D1000,'Speed Bin A-B'!D1104,'Speed Bin A-B'!D1208,'Speed Bin A-B'!D1520,'Speed Bin A-B'!D1624,'Speed Bin A-B'!D1728,'Speed Bin A-B'!D1832,'Speed Bin A-B'!D1936)</f>
        <v>10</v>
      </c>
      <c r="E57" s="269">
        <f>SUM('Speed Bin A-B'!E64,'Speed Bin A-B'!E168,'Speed Bin A-B'!E272,'Speed Bin A-B'!E376,'Speed Bin A-B'!E480,'Speed Bin A-B'!E792,'Speed Bin A-B'!E896,'Speed Bin A-B'!E1000,'Speed Bin A-B'!E1104,'Speed Bin A-B'!E1208,'Speed Bin A-B'!E1520,'Speed Bin A-B'!E1624,'Speed Bin A-B'!E1728,'Speed Bin A-B'!E1832,'Speed Bin A-B'!E1936)</f>
        <v>70</v>
      </c>
      <c r="F57" s="269">
        <f>SUM('Speed Bin A-B'!F64,'Speed Bin A-B'!F168,'Speed Bin A-B'!F272,'Speed Bin A-B'!F376,'Speed Bin A-B'!F480,'Speed Bin A-B'!F792,'Speed Bin A-B'!F896,'Speed Bin A-B'!F1000,'Speed Bin A-B'!F1104,'Speed Bin A-B'!F1208,'Speed Bin A-B'!F1520,'Speed Bin A-B'!F1624,'Speed Bin A-B'!F1728,'Speed Bin A-B'!F1832,'Speed Bin A-B'!F1936)</f>
        <v>198</v>
      </c>
      <c r="G57" s="269">
        <f>SUM('Speed Bin A-B'!G64,'Speed Bin A-B'!G168,'Speed Bin A-B'!G272,'Speed Bin A-B'!G376,'Speed Bin A-B'!G480,'Speed Bin A-B'!G792,'Speed Bin A-B'!G896,'Speed Bin A-B'!G1000,'Speed Bin A-B'!G1104,'Speed Bin A-B'!G1208,'Speed Bin A-B'!G1520,'Speed Bin A-B'!G1624,'Speed Bin A-B'!G1728,'Speed Bin A-B'!G1832,'Speed Bin A-B'!G1936)</f>
        <v>55</v>
      </c>
      <c r="H57" s="269">
        <f>SUM('Speed Bin A-B'!H64,'Speed Bin A-B'!H168,'Speed Bin A-B'!H272,'Speed Bin A-B'!H376,'Speed Bin A-B'!H480,'Speed Bin A-B'!H792,'Speed Bin A-B'!H896,'Speed Bin A-B'!H1000,'Speed Bin A-B'!H1104,'Speed Bin A-B'!H1208,'Speed Bin A-B'!H1520,'Speed Bin A-B'!H1624,'Speed Bin A-B'!H1728,'Speed Bin A-B'!H1832,'Speed Bin A-B'!H1936)</f>
        <v>5</v>
      </c>
      <c r="I57" s="269">
        <f>SUM('Speed Bin A-B'!I64,'Speed Bin A-B'!I168,'Speed Bin A-B'!I272,'Speed Bin A-B'!I376,'Speed Bin A-B'!I480,'Speed Bin A-B'!I792,'Speed Bin A-B'!I896,'Speed Bin A-B'!I1000,'Speed Bin A-B'!I1104,'Speed Bin A-B'!I1208,'Speed Bin A-B'!I1520,'Speed Bin A-B'!I1624,'Speed Bin A-B'!I1728,'Speed Bin A-B'!I1832,'Speed Bin A-B'!I1936)</f>
        <v>1</v>
      </c>
      <c r="J57" s="269">
        <f>SUM('Speed Bin A-B'!J64,'Speed Bin A-B'!J168,'Speed Bin A-B'!J272,'Speed Bin A-B'!J376,'Speed Bin A-B'!J480,'Speed Bin A-B'!J792,'Speed Bin A-B'!J896,'Speed Bin A-B'!J1000,'Speed Bin A-B'!J1104,'Speed Bin A-B'!J1208,'Speed Bin A-B'!J1520,'Speed Bin A-B'!J1624,'Speed Bin A-B'!J1728,'Speed Bin A-B'!J1832,'Speed Bin A-B'!J1936)</f>
        <v>0</v>
      </c>
      <c r="K57" s="269">
        <f>SUM('Speed Bin A-B'!K64,'Speed Bin A-B'!K168,'Speed Bin A-B'!K272,'Speed Bin A-B'!K376,'Speed Bin A-B'!K480,'Speed Bin A-B'!K792,'Speed Bin A-B'!K896,'Speed Bin A-B'!K1000,'Speed Bin A-B'!K1104,'Speed Bin A-B'!K1208,'Speed Bin A-B'!K1520,'Speed Bin A-B'!K1624,'Speed Bin A-B'!K1728,'Speed Bin A-B'!K1832,'Speed Bin A-B'!K1936)</f>
        <v>0</v>
      </c>
      <c r="L57" s="269">
        <f>SUM('Speed Bin A-B'!L64,'Speed Bin A-B'!L168,'Speed Bin A-B'!L272,'Speed Bin A-B'!L376,'Speed Bin A-B'!L480,'Speed Bin A-B'!L792,'Speed Bin A-B'!L896,'Speed Bin A-B'!L1000,'Speed Bin A-B'!L1104,'Speed Bin A-B'!L1208,'Speed Bin A-B'!L1520,'Speed Bin A-B'!L1624,'Speed Bin A-B'!L1728,'Speed Bin A-B'!L1832,'Speed Bin A-B'!L1936)</f>
        <v>0</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0</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21.987500000000004</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25.762499999999999</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309</v>
      </c>
      <c r="C58" s="269">
        <f>SUM('Speed Bin A-B'!C65,'Speed Bin A-B'!C169,'Speed Bin A-B'!C273,'Speed Bin A-B'!C377,'Speed Bin A-B'!C481,'Speed Bin A-B'!C793,'Speed Bin A-B'!C897,'Speed Bin A-B'!C1001,'Speed Bin A-B'!C1105,'Speed Bin A-B'!C1209,'Speed Bin A-B'!C1521,'Speed Bin A-B'!C1625,'Speed Bin A-B'!C1729,'Speed Bin A-B'!C1833,'Speed Bin A-B'!C1937)</f>
        <v>8</v>
      </c>
      <c r="D58" s="269">
        <f>SUM('Speed Bin A-B'!D65,'Speed Bin A-B'!D169,'Speed Bin A-B'!D273,'Speed Bin A-B'!D377,'Speed Bin A-B'!D481,'Speed Bin A-B'!D793,'Speed Bin A-B'!D897,'Speed Bin A-B'!D1001,'Speed Bin A-B'!D1105,'Speed Bin A-B'!D1209,'Speed Bin A-B'!D1521,'Speed Bin A-B'!D1625,'Speed Bin A-B'!D1729,'Speed Bin A-B'!D1833,'Speed Bin A-B'!D1937)</f>
        <v>9</v>
      </c>
      <c r="E58" s="269">
        <f>SUM('Speed Bin A-B'!E65,'Speed Bin A-B'!E169,'Speed Bin A-B'!E273,'Speed Bin A-B'!E377,'Speed Bin A-B'!E481,'Speed Bin A-B'!E793,'Speed Bin A-B'!E897,'Speed Bin A-B'!E1001,'Speed Bin A-B'!E1105,'Speed Bin A-B'!E1209,'Speed Bin A-B'!E1521,'Speed Bin A-B'!E1625,'Speed Bin A-B'!E1729,'Speed Bin A-B'!E1833,'Speed Bin A-B'!E1937)</f>
        <v>56</v>
      </c>
      <c r="F58" s="269">
        <f>SUM('Speed Bin A-B'!F65,'Speed Bin A-B'!F169,'Speed Bin A-B'!F273,'Speed Bin A-B'!F377,'Speed Bin A-B'!F481,'Speed Bin A-B'!F793,'Speed Bin A-B'!F897,'Speed Bin A-B'!F1001,'Speed Bin A-B'!F1105,'Speed Bin A-B'!F1209,'Speed Bin A-B'!F1521,'Speed Bin A-B'!F1625,'Speed Bin A-B'!F1729,'Speed Bin A-B'!F1833,'Speed Bin A-B'!F1937)</f>
        <v>154</v>
      </c>
      <c r="G58" s="269">
        <f>SUM('Speed Bin A-B'!G65,'Speed Bin A-B'!G169,'Speed Bin A-B'!G273,'Speed Bin A-B'!G377,'Speed Bin A-B'!G481,'Speed Bin A-B'!G793,'Speed Bin A-B'!G897,'Speed Bin A-B'!G1001,'Speed Bin A-B'!G1105,'Speed Bin A-B'!G1209,'Speed Bin A-B'!G1521,'Speed Bin A-B'!G1625,'Speed Bin A-B'!G1729,'Speed Bin A-B'!G1833,'Speed Bin A-B'!G1937)</f>
        <v>77</v>
      </c>
      <c r="H58" s="269">
        <f>SUM('Speed Bin A-B'!H65,'Speed Bin A-B'!H169,'Speed Bin A-B'!H273,'Speed Bin A-B'!H377,'Speed Bin A-B'!H481,'Speed Bin A-B'!H793,'Speed Bin A-B'!H897,'Speed Bin A-B'!H1001,'Speed Bin A-B'!H1105,'Speed Bin A-B'!H1209,'Speed Bin A-B'!H1521,'Speed Bin A-B'!H1625,'Speed Bin A-B'!H1729,'Speed Bin A-B'!H1833,'Speed Bin A-B'!H1937)</f>
        <v>3</v>
      </c>
      <c r="I58" s="269">
        <f>SUM('Speed Bin A-B'!I65,'Speed Bin A-B'!I169,'Speed Bin A-B'!I273,'Speed Bin A-B'!I377,'Speed Bin A-B'!I481,'Speed Bin A-B'!I793,'Speed Bin A-B'!I897,'Speed Bin A-B'!I1001,'Speed Bin A-B'!I1105,'Speed Bin A-B'!I1209,'Speed Bin A-B'!I1521,'Speed Bin A-B'!I1625,'Speed Bin A-B'!I1729,'Speed Bin A-B'!I1833,'Speed Bin A-B'!I1937)</f>
        <v>2</v>
      </c>
      <c r="J58" s="269">
        <f>SUM('Speed Bin A-B'!J65,'Speed Bin A-B'!J169,'Speed Bin A-B'!J273,'Speed Bin A-B'!J377,'Speed Bin A-B'!J481,'Speed Bin A-B'!J793,'Speed Bin A-B'!J897,'Speed Bin A-B'!J1001,'Speed Bin A-B'!J1105,'Speed Bin A-B'!J1209,'Speed Bin A-B'!J1521,'Speed Bin A-B'!J1625,'Speed Bin A-B'!J1729,'Speed Bin A-B'!J1833,'Speed Bin A-B'!J1937)</f>
        <v>0</v>
      </c>
      <c r="K58" s="269">
        <f>SUM('Speed Bin A-B'!K65,'Speed Bin A-B'!K169,'Speed Bin A-B'!K273,'Speed Bin A-B'!K377,'Speed Bin A-B'!K481,'Speed Bin A-B'!K793,'Speed Bin A-B'!K897,'Speed Bin A-B'!K1001,'Speed Bin A-B'!K1105,'Speed Bin A-B'!K1209,'Speed Bin A-B'!K1521,'Speed Bin A-B'!K1625,'Speed Bin A-B'!K1729,'Speed Bin A-B'!K1833,'Speed Bin A-B'!K1937)</f>
        <v>0</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22.175000000000001</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25.787500000000001</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355</v>
      </c>
      <c r="C59" s="269">
        <f>SUM('Speed Bin A-B'!C66,'Speed Bin A-B'!C170,'Speed Bin A-B'!C274,'Speed Bin A-B'!C378,'Speed Bin A-B'!C482,'Speed Bin A-B'!C794,'Speed Bin A-B'!C898,'Speed Bin A-B'!C1002,'Speed Bin A-B'!C1106,'Speed Bin A-B'!C1210,'Speed Bin A-B'!C1522,'Speed Bin A-B'!C1626,'Speed Bin A-B'!C1730,'Speed Bin A-B'!C1834,'Speed Bin A-B'!C1938)</f>
        <v>6</v>
      </c>
      <c r="D59" s="269">
        <f>SUM('Speed Bin A-B'!D66,'Speed Bin A-B'!D170,'Speed Bin A-B'!D274,'Speed Bin A-B'!D378,'Speed Bin A-B'!D482,'Speed Bin A-B'!D794,'Speed Bin A-B'!D898,'Speed Bin A-B'!D1002,'Speed Bin A-B'!D1106,'Speed Bin A-B'!D1210,'Speed Bin A-B'!D1522,'Speed Bin A-B'!D1626,'Speed Bin A-B'!D1730,'Speed Bin A-B'!D1834,'Speed Bin A-B'!D1938)</f>
        <v>22</v>
      </c>
      <c r="E59" s="269">
        <f>SUM('Speed Bin A-B'!E66,'Speed Bin A-B'!E170,'Speed Bin A-B'!E274,'Speed Bin A-B'!E378,'Speed Bin A-B'!E482,'Speed Bin A-B'!E794,'Speed Bin A-B'!E898,'Speed Bin A-B'!E1002,'Speed Bin A-B'!E1106,'Speed Bin A-B'!E1210,'Speed Bin A-B'!E1522,'Speed Bin A-B'!E1626,'Speed Bin A-B'!E1730,'Speed Bin A-B'!E1834,'Speed Bin A-B'!E1938)</f>
        <v>106</v>
      </c>
      <c r="F59" s="269">
        <f>SUM('Speed Bin A-B'!F66,'Speed Bin A-B'!F170,'Speed Bin A-B'!F274,'Speed Bin A-B'!F378,'Speed Bin A-B'!F482,'Speed Bin A-B'!F794,'Speed Bin A-B'!F898,'Speed Bin A-B'!F1002,'Speed Bin A-B'!F1106,'Speed Bin A-B'!F1210,'Speed Bin A-B'!F1522,'Speed Bin A-B'!F1626,'Speed Bin A-B'!F1730,'Speed Bin A-B'!F1834,'Speed Bin A-B'!F1938)</f>
        <v>139</v>
      </c>
      <c r="G59" s="269">
        <f>SUM('Speed Bin A-B'!G66,'Speed Bin A-B'!G170,'Speed Bin A-B'!G274,'Speed Bin A-B'!G378,'Speed Bin A-B'!G482,'Speed Bin A-B'!G794,'Speed Bin A-B'!G898,'Speed Bin A-B'!G1002,'Speed Bin A-B'!G1106,'Speed Bin A-B'!G1210,'Speed Bin A-B'!G1522,'Speed Bin A-B'!G1626,'Speed Bin A-B'!G1730,'Speed Bin A-B'!G1834,'Speed Bin A-B'!G1938)</f>
        <v>75</v>
      </c>
      <c r="H59" s="269">
        <f>SUM('Speed Bin A-B'!H66,'Speed Bin A-B'!H170,'Speed Bin A-B'!H274,'Speed Bin A-B'!H378,'Speed Bin A-B'!H482,'Speed Bin A-B'!H794,'Speed Bin A-B'!H898,'Speed Bin A-B'!H1002,'Speed Bin A-B'!H1106,'Speed Bin A-B'!H1210,'Speed Bin A-B'!H1522,'Speed Bin A-B'!H1626,'Speed Bin A-B'!H1730,'Speed Bin A-B'!H1834,'Speed Bin A-B'!H1938)</f>
        <v>5</v>
      </c>
      <c r="I59" s="269">
        <f>SUM('Speed Bin A-B'!I66,'Speed Bin A-B'!I170,'Speed Bin A-B'!I274,'Speed Bin A-B'!I378,'Speed Bin A-B'!I482,'Speed Bin A-B'!I794,'Speed Bin A-B'!I898,'Speed Bin A-B'!I1002,'Speed Bin A-B'!I1106,'Speed Bin A-B'!I1210,'Speed Bin A-B'!I1522,'Speed Bin A-B'!I1626,'Speed Bin A-B'!I1730,'Speed Bin A-B'!I1834,'Speed Bin A-B'!I1938)</f>
        <v>2</v>
      </c>
      <c r="J59" s="269">
        <f>SUM('Speed Bin A-B'!J66,'Speed Bin A-B'!J170,'Speed Bin A-B'!J274,'Speed Bin A-B'!J378,'Speed Bin A-B'!J482,'Speed Bin A-B'!J794,'Speed Bin A-B'!J898,'Speed Bin A-B'!J1002,'Speed Bin A-B'!J1106,'Speed Bin A-B'!J1210,'Speed Bin A-B'!J1522,'Speed Bin A-B'!J1626,'Speed Bin A-B'!J1730,'Speed Bin A-B'!J1834,'Speed Bin A-B'!J1938)</f>
        <v>0</v>
      </c>
      <c r="K59" s="269">
        <f>SUM('Speed Bin A-B'!K66,'Speed Bin A-B'!K170,'Speed Bin A-B'!K274,'Speed Bin A-B'!K378,'Speed Bin A-B'!K482,'Speed Bin A-B'!K794,'Speed Bin A-B'!K898,'Speed Bin A-B'!K1002,'Speed Bin A-B'!K1106,'Speed Bin A-B'!K1210,'Speed Bin A-B'!K1522,'Speed Bin A-B'!K1626,'Speed Bin A-B'!K1730,'Speed Bin A-B'!K1834,'Speed Bin A-B'!K1938)</f>
        <v>0</v>
      </c>
      <c r="L59" s="269">
        <f>SUM('Speed Bin A-B'!L66,'Speed Bin A-B'!L170,'Speed Bin A-B'!L274,'Speed Bin A-B'!L378,'Speed Bin A-B'!L482,'Speed Bin A-B'!L794,'Speed Bin A-B'!L898,'Speed Bin A-B'!L1002,'Speed Bin A-B'!L1106,'Speed Bin A-B'!L1210,'Speed Bin A-B'!L1522,'Speed Bin A-B'!L1626,'Speed Bin A-B'!L1730,'Speed Bin A-B'!L1834,'Speed Bin A-B'!L1938)</f>
        <v>0</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21.587499999999999</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26.574999999999999</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286</v>
      </c>
      <c r="C60" s="269">
        <f>SUM('Speed Bin A-B'!C67,'Speed Bin A-B'!C171,'Speed Bin A-B'!C275,'Speed Bin A-B'!C379,'Speed Bin A-B'!C483,'Speed Bin A-B'!C795,'Speed Bin A-B'!C899,'Speed Bin A-B'!C1003,'Speed Bin A-B'!C1107,'Speed Bin A-B'!C1211,'Speed Bin A-B'!C1523,'Speed Bin A-B'!C1627,'Speed Bin A-B'!C1731,'Speed Bin A-B'!C1835,'Speed Bin A-B'!C1939)</f>
        <v>6</v>
      </c>
      <c r="D60" s="269">
        <f>SUM('Speed Bin A-B'!D67,'Speed Bin A-B'!D171,'Speed Bin A-B'!D275,'Speed Bin A-B'!D379,'Speed Bin A-B'!D483,'Speed Bin A-B'!D795,'Speed Bin A-B'!D899,'Speed Bin A-B'!D1003,'Speed Bin A-B'!D1107,'Speed Bin A-B'!D1211,'Speed Bin A-B'!D1523,'Speed Bin A-B'!D1627,'Speed Bin A-B'!D1731,'Speed Bin A-B'!D1835,'Speed Bin A-B'!D1939)</f>
        <v>6</v>
      </c>
      <c r="E60" s="269">
        <f>SUM('Speed Bin A-B'!E67,'Speed Bin A-B'!E171,'Speed Bin A-B'!E275,'Speed Bin A-B'!E379,'Speed Bin A-B'!E483,'Speed Bin A-B'!E795,'Speed Bin A-B'!E899,'Speed Bin A-B'!E1003,'Speed Bin A-B'!E1107,'Speed Bin A-B'!E1211,'Speed Bin A-B'!E1523,'Speed Bin A-B'!E1627,'Speed Bin A-B'!E1731,'Speed Bin A-B'!E1835,'Speed Bin A-B'!E1939)</f>
        <v>53</v>
      </c>
      <c r="F60" s="269">
        <f>SUM('Speed Bin A-B'!F67,'Speed Bin A-B'!F171,'Speed Bin A-B'!F275,'Speed Bin A-B'!F379,'Speed Bin A-B'!F483,'Speed Bin A-B'!F795,'Speed Bin A-B'!F899,'Speed Bin A-B'!F1003,'Speed Bin A-B'!F1107,'Speed Bin A-B'!F1211,'Speed Bin A-B'!F1523,'Speed Bin A-B'!F1627,'Speed Bin A-B'!F1731,'Speed Bin A-B'!F1835,'Speed Bin A-B'!F1939)</f>
        <v>158</v>
      </c>
      <c r="G60" s="269">
        <f>SUM('Speed Bin A-B'!G67,'Speed Bin A-B'!G171,'Speed Bin A-B'!G275,'Speed Bin A-B'!G379,'Speed Bin A-B'!G483,'Speed Bin A-B'!G795,'Speed Bin A-B'!G899,'Speed Bin A-B'!G1003,'Speed Bin A-B'!G1107,'Speed Bin A-B'!G1211,'Speed Bin A-B'!G1523,'Speed Bin A-B'!G1627,'Speed Bin A-B'!G1731,'Speed Bin A-B'!G1835,'Speed Bin A-B'!G1939)</f>
        <v>54</v>
      </c>
      <c r="H60" s="269">
        <f>SUM('Speed Bin A-B'!H67,'Speed Bin A-B'!H171,'Speed Bin A-B'!H275,'Speed Bin A-B'!H379,'Speed Bin A-B'!H483,'Speed Bin A-B'!H795,'Speed Bin A-B'!H899,'Speed Bin A-B'!H1003,'Speed Bin A-B'!H1107,'Speed Bin A-B'!H1211,'Speed Bin A-B'!H1523,'Speed Bin A-B'!H1627,'Speed Bin A-B'!H1731,'Speed Bin A-B'!H1835,'Speed Bin A-B'!H1939)</f>
        <v>8</v>
      </c>
      <c r="I60" s="269">
        <f>SUM('Speed Bin A-B'!I67,'Speed Bin A-B'!I171,'Speed Bin A-B'!I275,'Speed Bin A-B'!I379,'Speed Bin A-B'!I483,'Speed Bin A-B'!I795,'Speed Bin A-B'!I899,'Speed Bin A-B'!I1003,'Speed Bin A-B'!I1107,'Speed Bin A-B'!I1211,'Speed Bin A-B'!I1523,'Speed Bin A-B'!I1627,'Speed Bin A-B'!I1731,'Speed Bin A-B'!I1835,'Speed Bin A-B'!I1939)</f>
        <v>1</v>
      </c>
      <c r="J60" s="269">
        <f>SUM('Speed Bin A-B'!J67,'Speed Bin A-B'!J171,'Speed Bin A-B'!J275,'Speed Bin A-B'!J379,'Speed Bin A-B'!J483,'Speed Bin A-B'!J795,'Speed Bin A-B'!J899,'Speed Bin A-B'!J1003,'Speed Bin A-B'!J1107,'Speed Bin A-B'!J1211,'Speed Bin A-B'!J1523,'Speed Bin A-B'!J1627,'Speed Bin A-B'!J1731,'Speed Bin A-B'!J1835,'Speed Bin A-B'!J1939)</f>
        <v>0</v>
      </c>
      <c r="K60" s="269">
        <f>SUM('Speed Bin A-B'!K67,'Speed Bin A-B'!K171,'Speed Bin A-B'!K275,'Speed Bin A-B'!K379,'Speed Bin A-B'!K483,'Speed Bin A-B'!K795,'Speed Bin A-B'!K899,'Speed Bin A-B'!K1003,'Speed Bin A-B'!K1107,'Speed Bin A-B'!K1211,'Speed Bin A-B'!K1523,'Speed Bin A-B'!K1627,'Speed Bin A-B'!K1731,'Speed Bin A-B'!K1835,'Speed Bin A-B'!K1939)</f>
        <v>0</v>
      </c>
      <c r="L60" s="269">
        <f>SUM('Speed Bin A-B'!L67,'Speed Bin A-B'!L171,'Speed Bin A-B'!L275,'Speed Bin A-B'!L379,'Speed Bin A-B'!L483,'Speed Bin A-B'!L795,'Speed Bin A-B'!L899,'Speed Bin A-B'!L1003,'Speed Bin A-B'!L1107,'Speed Bin A-B'!L1211,'Speed Bin A-B'!L1523,'Speed Bin A-B'!L1627,'Speed Bin A-B'!L1731,'Speed Bin A-B'!L1835,'Speed Bin A-B'!L1939)</f>
        <v>0</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22.1875</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26.462499999999999</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312</v>
      </c>
      <c r="C61" s="269">
        <f>SUM('Speed Bin A-B'!C68,'Speed Bin A-B'!C172,'Speed Bin A-B'!C276,'Speed Bin A-B'!C380,'Speed Bin A-B'!C484,'Speed Bin A-B'!C796,'Speed Bin A-B'!C900,'Speed Bin A-B'!C1004,'Speed Bin A-B'!C1108,'Speed Bin A-B'!C1212,'Speed Bin A-B'!C1524,'Speed Bin A-B'!C1628,'Speed Bin A-B'!C1732,'Speed Bin A-B'!C1836,'Speed Bin A-B'!C1940)</f>
        <v>4</v>
      </c>
      <c r="D61" s="269">
        <f>SUM('Speed Bin A-B'!D68,'Speed Bin A-B'!D172,'Speed Bin A-B'!D276,'Speed Bin A-B'!D380,'Speed Bin A-B'!D484,'Speed Bin A-B'!D796,'Speed Bin A-B'!D900,'Speed Bin A-B'!D1004,'Speed Bin A-B'!D1108,'Speed Bin A-B'!D1212,'Speed Bin A-B'!D1524,'Speed Bin A-B'!D1628,'Speed Bin A-B'!D1732,'Speed Bin A-B'!D1836,'Speed Bin A-B'!D1940)</f>
        <v>8</v>
      </c>
      <c r="E61" s="269">
        <f>SUM('Speed Bin A-B'!E68,'Speed Bin A-B'!E172,'Speed Bin A-B'!E276,'Speed Bin A-B'!E380,'Speed Bin A-B'!E484,'Speed Bin A-B'!E796,'Speed Bin A-B'!E900,'Speed Bin A-B'!E1004,'Speed Bin A-B'!E1108,'Speed Bin A-B'!E1212,'Speed Bin A-B'!E1524,'Speed Bin A-B'!E1628,'Speed Bin A-B'!E1732,'Speed Bin A-B'!E1836,'Speed Bin A-B'!E1940)</f>
        <v>58</v>
      </c>
      <c r="F61" s="269">
        <f>SUM('Speed Bin A-B'!F68,'Speed Bin A-B'!F172,'Speed Bin A-B'!F276,'Speed Bin A-B'!F380,'Speed Bin A-B'!F484,'Speed Bin A-B'!F796,'Speed Bin A-B'!F900,'Speed Bin A-B'!F1004,'Speed Bin A-B'!F1108,'Speed Bin A-B'!F1212,'Speed Bin A-B'!F1524,'Speed Bin A-B'!F1628,'Speed Bin A-B'!F1732,'Speed Bin A-B'!F1836,'Speed Bin A-B'!F1940)</f>
        <v>188</v>
      </c>
      <c r="G61" s="269">
        <f>SUM('Speed Bin A-B'!G68,'Speed Bin A-B'!G172,'Speed Bin A-B'!G276,'Speed Bin A-B'!G380,'Speed Bin A-B'!G484,'Speed Bin A-B'!G796,'Speed Bin A-B'!G900,'Speed Bin A-B'!G1004,'Speed Bin A-B'!G1108,'Speed Bin A-B'!G1212,'Speed Bin A-B'!G1524,'Speed Bin A-B'!G1628,'Speed Bin A-B'!G1732,'Speed Bin A-B'!G1836,'Speed Bin A-B'!G1940)</f>
        <v>49</v>
      </c>
      <c r="H61" s="269">
        <f>SUM('Speed Bin A-B'!H68,'Speed Bin A-B'!H172,'Speed Bin A-B'!H276,'Speed Bin A-B'!H380,'Speed Bin A-B'!H484,'Speed Bin A-B'!H796,'Speed Bin A-B'!H900,'Speed Bin A-B'!H1004,'Speed Bin A-B'!H1108,'Speed Bin A-B'!H1212,'Speed Bin A-B'!H1524,'Speed Bin A-B'!H1628,'Speed Bin A-B'!H1732,'Speed Bin A-B'!H1836,'Speed Bin A-B'!H1940)</f>
        <v>4</v>
      </c>
      <c r="I61" s="269">
        <f>SUM('Speed Bin A-B'!I68,'Speed Bin A-B'!I172,'Speed Bin A-B'!I276,'Speed Bin A-B'!I380,'Speed Bin A-B'!I484,'Speed Bin A-B'!I796,'Speed Bin A-B'!I900,'Speed Bin A-B'!I1004,'Speed Bin A-B'!I1108,'Speed Bin A-B'!I1212,'Speed Bin A-B'!I1524,'Speed Bin A-B'!I1628,'Speed Bin A-B'!I1732,'Speed Bin A-B'!I1836,'Speed Bin A-B'!I1940)</f>
        <v>1</v>
      </c>
      <c r="J61" s="269">
        <f>SUM('Speed Bin A-B'!J68,'Speed Bin A-B'!J172,'Speed Bin A-B'!J276,'Speed Bin A-B'!J380,'Speed Bin A-B'!J484,'Speed Bin A-B'!J796,'Speed Bin A-B'!J900,'Speed Bin A-B'!J1004,'Speed Bin A-B'!J1108,'Speed Bin A-B'!J1212,'Speed Bin A-B'!J1524,'Speed Bin A-B'!J1628,'Speed Bin A-B'!J1732,'Speed Bin A-B'!J1836,'Speed Bin A-B'!J1940)</f>
        <v>0</v>
      </c>
      <c r="K61" s="269">
        <f>SUM('Speed Bin A-B'!K68,'Speed Bin A-B'!K172,'Speed Bin A-B'!K276,'Speed Bin A-B'!K380,'Speed Bin A-B'!K484,'Speed Bin A-B'!K796,'Speed Bin A-B'!K900,'Speed Bin A-B'!K1004,'Speed Bin A-B'!K1108,'Speed Bin A-B'!K1212,'Speed Bin A-B'!K1524,'Speed Bin A-B'!K1628,'Speed Bin A-B'!K1732,'Speed Bin A-B'!K1836,'Speed Bin A-B'!K1940)</f>
        <v>0</v>
      </c>
      <c r="L61" s="269">
        <f>SUM('Speed Bin A-B'!L68,'Speed Bin A-B'!L172,'Speed Bin A-B'!L276,'Speed Bin A-B'!L380,'Speed Bin A-B'!L484,'Speed Bin A-B'!L796,'Speed Bin A-B'!L900,'Speed Bin A-B'!L1004,'Speed Bin A-B'!L1108,'Speed Bin A-B'!L1212,'Speed Bin A-B'!L1524,'Speed Bin A-B'!L1628,'Speed Bin A-B'!L1732,'Speed Bin A-B'!L1836,'Speed Bin A-B'!L1940)</f>
        <v>0</v>
      </c>
      <c r="M61" s="269">
        <f>SUM('Speed Bin A-B'!M68,'Speed Bin A-B'!M172,'Speed Bin A-B'!M276,'Speed Bin A-B'!M380,'Speed Bin A-B'!M484,'Speed Bin A-B'!M796,'Speed Bin A-B'!M900,'Speed Bin A-B'!M1004,'Speed Bin A-B'!M1108,'Speed Bin A-B'!M1212,'Speed Bin A-B'!M1524,'Speed Bin A-B'!M1628,'Speed Bin A-B'!M1732,'Speed Bin A-B'!M1836,'Speed Bin A-B'!M1940)</f>
        <v>0</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22.125</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25.012500000000003</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266</v>
      </c>
      <c r="C62" s="269">
        <f>SUM('Speed Bin A-B'!C69,'Speed Bin A-B'!C173,'Speed Bin A-B'!C277,'Speed Bin A-B'!C381,'Speed Bin A-B'!C485,'Speed Bin A-B'!C797,'Speed Bin A-B'!C901,'Speed Bin A-B'!C1005,'Speed Bin A-B'!C1109,'Speed Bin A-B'!C1213,'Speed Bin A-B'!C1525,'Speed Bin A-B'!C1629,'Speed Bin A-B'!C1733,'Speed Bin A-B'!C1837,'Speed Bin A-B'!C1941)</f>
        <v>3</v>
      </c>
      <c r="D62" s="269">
        <f>SUM('Speed Bin A-B'!D69,'Speed Bin A-B'!D173,'Speed Bin A-B'!D277,'Speed Bin A-B'!D381,'Speed Bin A-B'!D485,'Speed Bin A-B'!D797,'Speed Bin A-B'!D901,'Speed Bin A-B'!D1005,'Speed Bin A-B'!D1109,'Speed Bin A-B'!D1213,'Speed Bin A-B'!D1525,'Speed Bin A-B'!D1629,'Speed Bin A-B'!D1733,'Speed Bin A-B'!D1837,'Speed Bin A-B'!D1941)</f>
        <v>12</v>
      </c>
      <c r="E62" s="269">
        <f>SUM('Speed Bin A-B'!E69,'Speed Bin A-B'!E173,'Speed Bin A-B'!E277,'Speed Bin A-B'!E381,'Speed Bin A-B'!E485,'Speed Bin A-B'!E797,'Speed Bin A-B'!E901,'Speed Bin A-B'!E1005,'Speed Bin A-B'!E1109,'Speed Bin A-B'!E1213,'Speed Bin A-B'!E1525,'Speed Bin A-B'!E1629,'Speed Bin A-B'!E1733,'Speed Bin A-B'!E1837,'Speed Bin A-B'!E1941)</f>
        <v>37</v>
      </c>
      <c r="F62" s="269">
        <f>SUM('Speed Bin A-B'!F69,'Speed Bin A-B'!F173,'Speed Bin A-B'!F277,'Speed Bin A-B'!F381,'Speed Bin A-B'!F485,'Speed Bin A-B'!F797,'Speed Bin A-B'!F901,'Speed Bin A-B'!F1005,'Speed Bin A-B'!F1109,'Speed Bin A-B'!F1213,'Speed Bin A-B'!F1525,'Speed Bin A-B'!F1629,'Speed Bin A-B'!F1733,'Speed Bin A-B'!F1837,'Speed Bin A-B'!F1941)</f>
        <v>151</v>
      </c>
      <c r="G62" s="269">
        <f>SUM('Speed Bin A-B'!G69,'Speed Bin A-B'!G173,'Speed Bin A-B'!G277,'Speed Bin A-B'!G381,'Speed Bin A-B'!G485,'Speed Bin A-B'!G797,'Speed Bin A-B'!G901,'Speed Bin A-B'!G1005,'Speed Bin A-B'!G1109,'Speed Bin A-B'!G1213,'Speed Bin A-B'!G1525,'Speed Bin A-B'!G1629,'Speed Bin A-B'!G1733,'Speed Bin A-B'!G1837,'Speed Bin A-B'!G1941)</f>
        <v>52</v>
      </c>
      <c r="H62" s="269">
        <f>SUM('Speed Bin A-B'!H69,'Speed Bin A-B'!H173,'Speed Bin A-B'!H277,'Speed Bin A-B'!H381,'Speed Bin A-B'!H485,'Speed Bin A-B'!H797,'Speed Bin A-B'!H901,'Speed Bin A-B'!H1005,'Speed Bin A-B'!H1109,'Speed Bin A-B'!H1213,'Speed Bin A-B'!H1525,'Speed Bin A-B'!H1629,'Speed Bin A-B'!H1733,'Speed Bin A-B'!H1837,'Speed Bin A-B'!H1941)</f>
        <v>9</v>
      </c>
      <c r="I62" s="269">
        <f>SUM('Speed Bin A-B'!I69,'Speed Bin A-B'!I173,'Speed Bin A-B'!I277,'Speed Bin A-B'!I381,'Speed Bin A-B'!I485,'Speed Bin A-B'!I797,'Speed Bin A-B'!I901,'Speed Bin A-B'!I1005,'Speed Bin A-B'!I1109,'Speed Bin A-B'!I1213,'Speed Bin A-B'!I1525,'Speed Bin A-B'!I1629,'Speed Bin A-B'!I1733,'Speed Bin A-B'!I1837,'Speed Bin A-B'!I1941)</f>
        <v>1</v>
      </c>
      <c r="J62" s="269">
        <f>SUM('Speed Bin A-B'!J69,'Speed Bin A-B'!J173,'Speed Bin A-B'!J277,'Speed Bin A-B'!J381,'Speed Bin A-B'!J485,'Speed Bin A-B'!J797,'Speed Bin A-B'!J901,'Speed Bin A-B'!J1005,'Speed Bin A-B'!J1109,'Speed Bin A-B'!J1213,'Speed Bin A-B'!J1525,'Speed Bin A-B'!J1629,'Speed Bin A-B'!J1733,'Speed Bin A-B'!J1837,'Speed Bin A-B'!J1941)</f>
        <v>1</v>
      </c>
      <c r="K62" s="269">
        <f>SUM('Speed Bin A-B'!K69,'Speed Bin A-B'!K173,'Speed Bin A-B'!K277,'Speed Bin A-B'!K381,'Speed Bin A-B'!K485,'Speed Bin A-B'!K797,'Speed Bin A-B'!K901,'Speed Bin A-B'!K1005,'Speed Bin A-B'!K1109,'Speed Bin A-B'!K1213,'Speed Bin A-B'!K1525,'Speed Bin A-B'!K1629,'Speed Bin A-B'!K1733,'Speed Bin A-B'!K1837,'Speed Bin A-B'!K1941)</f>
        <v>0</v>
      </c>
      <c r="L62" s="269">
        <f>SUM('Speed Bin A-B'!L69,'Speed Bin A-B'!L173,'Speed Bin A-B'!L277,'Speed Bin A-B'!L381,'Speed Bin A-B'!L485,'Speed Bin A-B'!L797,'Speed Bin A-B'!L901,'Speed Bin A-B'!L1005,'Speed Bin A-B'!L1109,'Speed Bin A-B'!L1213,'Speed Bin A-B'!L1525,'Speed Bin A-B'!L1629,'Speed Bin A-B'!L1733,'Speed Bin A-B'!L1837,'Speed Bin A-B'!L1941)</f>
        <v>0</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22.5625</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26.562500000000004</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296</v>
      </c>
      <c r="C63" s="269">
        <f>SUM('Speed Bin A-B'!C70,'Speed Bin A-B'!C174,'Speed Bin A-B'!C278,'Speed Bin A-B'!C382,'Speed Bin A-B'!C486,'Speed Bin A-B'!C798,'Speed Bin A-B'!C902,'Speed Bin A-B'!C1006,'Speed Bin A-B'!C1110,'Speed Bin A-B'!C1214,'Speed Bin A-B'!C1526,'Speed Bin A-B'!C1630,'Speed Bin A-B'!C1734,'Speed Bin A-B'!C1838,'Speed Bin A-B'!C1942)</f>
        <v>1</v>
      </c>
      <c r="D63" s="269">
        <f>SUM('Speed Bin A-B'!D70,'Speed Bin A-B'!D174,'Speed Bin A-B'!D278,'Speed Bin A-B'!D382,'Speed Bin A-B'!D486,'Speed Bin A-B'!D798,'Speed Bin A-B'!D902,'Speed Bin A-B'!D1006,'Speed Bin A-B'!D1110,'Speed Bin A-B'!D1214,'Speed Bin A-B'!D1526,'Speed Bin A-B'!D1630,'Speed Bin A-B'!D1734,'Speed Bin A-B'!D1838,'Speed Bin A-B'!D1942)</f>
        <v>6</v>
      </c>
      <c r="E63" s="269">
        <f>SUM('Speed Bin A-B'!E70,'Speed Bin A-B'!E174,'Speed Bin A-B'!E278,'Speed Bin A-B'!E382,'Speed Bin A-B'!E486,'Speed Bin A-B'!E798,'Speed Bin A-B'!E902,'Speed Bin A-B'!E1006,'Speed Bin A-B'!E1110,'Speed Bin A-B'!E1214,'Speed Bin A-B'!E1526,'Speed Bin A-B'!E1630,'Speed Bin A-B'!E1734,'Speed Bin A-B'!E1838,'Speed Bin A-B'!E1942)</f>
        <v>46</v>
      </c>
      <c r="F63" s="269">
        <f>SUM('Speed Bin A-B'!F70,'Speed Bin A-B'!F174,'Speed Bin A-B'!F278,'Speed Bin A-B'!F382,'Speed Bin A-B'!F486,'Speed Bin A-B'!F798,'Speed Bin A-B'!F902,'Speed Bin A-B'!F1006,'Speed Bin A-B'!F1110,'Speed Bin A-B'!F1214,'Speed Bin A-B'!F1526,'Speed Bin A-B'!F1630,'Speed Bin A-B'!F1734,'Speed Bin A-B'!F1838,'Speed Bin A-B'!F1942)</f>
        <v>158</v>
      </c>
      <c r="G63" s="269">
        <f>SUM('Speed Bin A-B'!G70,'Speed Bin A-B'!G174,'Speed Bin A-B'!G278,'Speed Bin A-B'!G382,'Speed Bin A-B'!G486,'Speed Bin A-B'!G798,'Speed Bin A-B'!G902,'Speed Bin A-B'!G1006,'Speed Bin A-B'!G1110,'Speed Bin A-B'!G1214,'Speed Bin A-B'!G1526,'Speed Bin A-B'!G1630,'Speed Bin A-B'!G1734,'Speed Bin A-B'!G1838,'Speed Bin A-B'!G1942)</f>
        <v>78</v>
      </c>
      <c r="H63" s="269">
        <f>SUM('Speed Bin A-B'!H70,'Speed Bin A-B'!H174,'Speed Bin A-B'!H278,'Speed Bin A-B'!H382,'Speed Bin A-B'!H486,'Speed Bin A-B'!H798,'Speed Bin A-B'!H902,'Speed Bin A-B'!H1006,'Speed Bin A-B'!H1110,'Speed Bin A-B'!H1214,'Speed Bin A-B'!H1526,'Speed Bin A-B'!H1630,'Speed Bin A-B'!H1734,'Speed Bin A-B'!H1838,'Speed Bin A-B'!H1942)</f>
        <v>6</v>
      </c>
      <c r="I63" s="269">
        <f>SUM('Speed Bin A-B'!I70,'Speed Bin A-B'!I174,'Speed Bin A-B'!I278,'Speed Bin A-B'!I382,'Speed Bin A-B'!I486,'Speed Bin A-B'!I798,'Speed Bin A-B'!I902,'Speed Bin A-B'!I1006,'Speed Bin A-B'!I1110,'Speed Bin A-B'!I1214,'Speed Bin A-B'!I1526,'Speed Bin A-B'!I1630,'Speed Bin A-B'!I1734,'Speed Bin A-B'!I1838,'Speed Bin A-B'!I1942)</f>
        <v>0</v>
      </c>
      <c r="J63" s="269">
        <f>SUM('Speed Bin A-B'!J70,'Speed Bin A-B'!J174,'Speed Bin A-B'!J278,'Speed Bin A-B'!J382,'Speed Bin A-B'!J486,'Speed Bin A-B'!J798,'Speed Bin A-B'!J902,'Speed Bin A-B'!J1006,'Speed Bin A-B'!J1110,'Speed Bin A-B'!J1214,'Speed Bin A-B'!J1526,'Speed Bin A-B'!J1630,'Speed Bin A-B'!J1734,'Speed Bin A-B'!J1838,'Speed Bin A-B'!J1942)</f>
        <v>1</v>
      </c>
      <c r="K63" s="269">
        <f>SUM('Speed Bin A-B'!K70,'Speed Bin A-B'!K174,'Speed Bin A-B'!K278,'Speed Bin A-B'!K382,'Speed Bin A-B'!K486,'Speed Bin A-B'!K798,'Speed Bin A-B'!K902,'Speed Bin A-B'!K1006,'Speed Bin A-B'!K1110,'Speed Bin A-B'!K1214,'Speed Bin A-B'!K1526,'Speed Bin A-B'!K1630,'Speed Bin A-B'!K1734,'Speed Bin A-B'!K1838,'Speed Bin A-B'!K1942)</f>
        <v>0</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22.9</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26.412500000000001</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347</v>
      </c>
      <c r="C64" s="269">
        <f>SUM('Speed Bin A-B'!C71,'Speed Bin A-B'!C175,'Speed Bin A-B'!C279,'Speed Bin A-B'!C383,'Speed Bin A-B'!C487,'Speed Bin A-B'!C799,'Speed Bin A-B'!C903,'Speed Bin A-B'!C1007,'Speed Bin A-B'!C1111,'Speed Bin A-B'!C1215,'Speed Bin A-B'!C1527,'Speed Bin A-B'!C1631,'Speed Bin A-B'!C1735,'Speed Bin A-B'!C1839,'Speed Bin A-B'!C1943)</f>
        <v>3</v>
      </c>
      <c r="D64" s="269">
        <f>SUM('Speed Bin A-B'!D71,'Speed Bin A-B'!D175,'Speed Bin A-B'!D279,'Speed Bin A-B'!D383,'Speed Bin A-B'!D487,'Speed Bin A-B'!D799,'Speed Bin A-B'!D903,'Speed Bin A-B'!D1007,'Speed Bin A-B'!D1111,'Speed Bin A-B'!D1215,'Speed Bin A-B'!D1527,'Speed Bin A-B'!D1631,'Speed Bin A-B'!D1735,'Speed Bin A-B'!D1839,'Speed Bin A-B'!D1943)</f>
        <v>9</v>
      </c>
      <c r="E64" s="269">
        <f>SUM('Speed Bin A-B'!E71,'Speed Bin A-B'!E175,'Speed Bin A-B'!E279,'Speed Bin A-B'!E383,'Speed Bin A-B'!E487,'Speed Bin A-B'!E799,'Speed Bin A-B'!E903,'Speed Bin A-B'!E1007,'Speed Bin A-B'!E1111,'Speed Bin A-B'!E1215,'Speed Bin A-B'!E1527,'Speed Bin A-B'!E1631,'Speed Bin A-B'!E1735,'Speed Bin A-B'!E1839,'Speed Bin A-B'!E1943)</f>
        <v>68</v>
      </c>
      <c r="F64" s="269">
        <f>SUM('Speed Bin A-B'!F71,'Speed Bin A-B'!F175,'Speed Bin A-B'!F279,'Speed Bin A-B'!F383,'Speed Bin A-B'!F487,'Speed Bin A-B'!F799,'Speed Bin A-B'!F903,'Speed Bin A-B'!F1007,'Speed Bin A-B'!F1111,'Speed Bin A-B'!F1215,'Speed Bin A-B'!F1527,'Speed Bin A-B'!F1631,'Speed Bin A-B'!F1735,'Speed Bin A-B'!F1839,'Speed Bin A-B'!F1943)</f>
        <v>177</v>
      </c>
      <c r="G64" s="269">
        <f>SUM('Speed Bin A-B'!G71,'Speed Bin A-B'!G175,'Speed Bin A-B'!G279,'Speed Bin A-B'!G383,'Speed Bin A-B'!G487,'Speed Bin A-B'!G799,'Speed Bin A-B'!G903,'Speed Bin A-B'!G1007,'Speed Bin A-B'!G1111,'Speed Bin A-B'!G1215,'Speed Bin A-B'!G1527,'Speed Bin A-B'!G1631,'Speed Bin A-B'!G1735,'Speed Bin A-B'!G1839,'Speed Bin A-B'!G1943)</f>
        <v>84</v>
      </c>
      <c r="H64" s="269">
        <f>SUM('Speed Bin A-B'!H71,'Speed Bin A-B'!H175,'Speed Bin A-B'!H279,'Speed Bin A-B'!H383,'Speed Bin A-B'!H487,'Speed Bin A-B'!H799,'Speed Bin A-B'!H903,'Speed Bin A-B'!H1007,'Speed Bin A-B'!H1111,'Speed Bin A-B'!H1215,'Speed Bin A-B'!H1527,'Speed Bin A-B'!H1631,'Speed Bin A-B'!H1735,'Speed Bin A-B'!H1839,'Speed Bin A-B'!H1943)</f>
        <v>6</v>
      </c>
      <c r="I64" s="269">
        <f>SUM('Speed Bin A-B'!I71,'Speed Bin A-B'!I175,'Speed Bin A-B'!I279,'Speed Bin A-B'!I383,'Speed Bin A-B'!I487,'Speed Bin A-B'!I799,'Speed Bin A-B'!I903,'Speed Bin A-B'!I1007,'Speed Bin A-B'!I1111,'Speed Bin A-B'!I1215,'Speed Bin A-B'!I1527,'Speed Bin A-B'!I1631,'Speed Bin A-B'!I1735,'Speed Bin A-B'!I1839,'Speed Bin A-B'!I1943)</f>
        <v>0</v>
      </c>
      <c r="J64" s="269">
        <f>SUM('Speed Bin A-B'!J71,'Speed Bin A-B'!J175,'Speed Bin A-B'!J279,'Speed Bin A-B'!J383,'Speed Bin A-B'!J487,'Speed Bin A-B'!J799,'Speed Bin A-B'!J903,'Speed Bin A-B'!J1007,'Speed Bin A-B'!J1111,'Speed Bin A-B'!J1215,'Speed Bin A-B'!J1527,'Speed Bin A-B'!J1631,'Speed Bin A-B'!J1735,'Speed Bin A-B'!J1839,'Speed Bin A-B'!J1943)</f>
        <v>0</v>
      </c>
      <c r="K64" s="269">
        <f>SUM('Speed Bin A-B'!K71,'Speed Bin A-B'!K175,'Speed Bin A-B'!K279,'Speed Bin A-B'!K383,'Speed Bin A-B'!K487,'Speed Bin A-B'!K799,'Speed Bin A-B'!K903,'Speed Bin A-B'!K1007,'Speed Bin A-B'!K1111,'Speed Bin A-B'!K1215,'Speed Bin A-B'!K1527,'Speed Bin A-B'!K1631,'Speed Bin A-B'!K1735,'Speed Bin A-B'!K1839,'Speed Bin A-B'!K1943)</f>
        <v>0</v>
      </c>
      <c r="L64" s="269">
        <f>SUM('Speed Bin A-B'!L71,'Speed Bin A-B'!L175,'Speed Bin A-B'!L279,'Speed Bin A-B'!L383,'Speed Bin A-B'!L487,'Speed Bin A-B'!L799,'Speed Bin A-B'!L903,'Speed Bin A-B'!L1007,'Speed Bin A-B'!L1111,'Speed Bin A-B'!L1215,'Speed Bin A-B'!L1527,'Speed Bin A-B'!L1631,'Speed Bin A-B'!L1735,'Speed Bin A-B'!L1839,'Speed Bin A-B'!L1943)</f>
        <v>0</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22.4</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25.912499999999998</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282</v>
      </c>
      <c r="C65" s="269">
        <f>SUM('Speed Bin A-B'!C72,'Speed Bin A-B'!C176,'Speed Bin A-B'!C280,'Speed Bin A-B'!C384,'Speed Bin A-B'!C488,'Speed Bin A-B'!C800,'Speed Bin A-B'!C904,'Speed Bin A-B'!C1008,'Speed Bin A-B'!C1112,'Speed Bin A-B'!C1216,'Speed Bin A-B'!C1528,'Speed Bin A-B'!C1632,'Speed Bin A-B'!C1736,'Speed Bin A-B'!C1840,'Speed Bin A-B'!C1944)</f>
        <v>1</v>
      </c>
      <c r="D65" s="269">
        <f>SUM('Speed Bin A-B'!D72,'Speed Bin A-B'!D176,'Speed Bin A-B'!D280,'Speed Bin A-B'!D384,'Speed Bin A-B'!D488,'Speed Bin A-B'!D800,'Speed Bin A-B'!D904,'Speed Bin A-B'!D1008,'Speed Bin A-B'!D1112,'Speed Bin A-B'!D1216,'Speed Bin A-B'!D1528,'Speed Bin A-B'!D1632,'Speed Bin A-B'!D1736,'Speed Bin A-B'!D1840,'Speed Bin A-B'!D1944)</f>
        <v>10</v>
      </c>
      <c r="E65" s="269">
        <f>SUM('Speed Bin A-B'!E72,'Speed Bin A-B'!E176,'Speed Bin A-B'!E280,'Speed Bin A-B'!E384,'Speed Bin A-B'!E488,'Speed Bin A-B'!E800,'Speed Bin A-B'!E904,'Speed Bin A-B'!E1008,'Speed Bin A-B'!E1112,'Speed Bin A-B'!E1216,'Speed Bin A-B'!E1528,'Speed Bin A-B'!E1632,'Speed Bin A-B'!E1736,'Speed Bin A-B'!E1840,'Speed Bin A-B'!E1944)</f>
        <v>75</v>
      </c>
      <c r="F65" s="269">
        <f>SUM('Speed Bin A-B'!F72,'Speed Bin A-B'!F176,'Speed Bin A-B'!F280,'Speed Bin A-B'!F384,'Speed Bin A-B'!F488,'Speed Bin A-B'!F800,'Speed Bin A-B'!F904,'Speed Bin A-B'!F1008,'Speed Bin A-B'!F1112,'Speed Bin A-B'!F1216,'Speed Bin A-B'!F1528,'Speed Bin A-B'!F1632,'Speed Bin A-B'!F1736,'Speed Bin A-B'!F1840,'Speed Bin A-B'!F1944)</f>
        <v>140</v>
      </c>
      <c r="G65" s="269">
        <f>SUM('Speed Bin A-B'!G72,'Speed Bin A-B'!G176,'Speed Bin A-B'!G280,'Speed Bin A-B'!G384,'Speed Bin A-B'!G488,'Speed Bin A-B'!G800,'Speed Bin A-B'!G904,'Speed Bin A-B'!G1008,'Speed Bin A-B'!G1112,'Speed Bin A-B'!G1216,'Speed Bin A-B'!G1528,'Speed Bin A-B'!G1632,'Speed Bin A-B'!G1736,'Speed Bin A-B'!G1840,'Speed Bin A-B'!G1944)</f>
        <v>53</v>
      </c>
      <c r="H65" s="269">
        <f>SUM('Speed Bin A-B'!H72,'Speed Bin A-B'!H176,'Speed Bin A-B'!H280,'Speed Bin A-B'!H384,'Speed Bin A-B'!H488,'Speed Bin A-B'!H800,'Speed Bin A-B'!H904,'Speed Bin A-B'!H1008,'Speed Bin A-B'!H1112,'Speed Bin A-B'!H1216,'Speed Bin A-B'!H1528,'Speed Bin A-B'!H1632,'Speed Bin A-B'!H1736,'Speed Bin A-B'!H1840,'Speed Bin A-B'!H1944)</f>
        <v>3</v>
      </c>
      <c r="I65" s="269">
        <f>SUM('Speed Bin A-B'!I72,'Speed Bin A-B'!I176,'Speed Bin A-B'!I280,'Speed Bin A-B'!I384,'Speed Bin A-B'!I488,'Speed Bin A-B'!I800,'Speed Bin A-B'!I904,'Speed Bin A-B'!I1008,'Speed Bin A-B'!I1112,'Speed Bin A-B'!I1216,'Speed Bin A-B'!I1528,'Speed Bin A-B'!I1632,'Speed Bin A-B'!I1736,'Speed Bin A-B'!I1840,'Speed Bin A-B'!I1944)</f>
        <v>0</v>
      </c>
      <c r="J65" s="269">
        <f>SUM('Speed Bin A-B'!J72,'Speed Bin A-B'!J176,'Speed Bin A-B'!J280,'Speed Bin A-B'!J384,'Speed Bin A-B'!J488,'Speed Bin A-B'!J800,'Speed Bin A-B'!J904,'Speed Bin A-B'!J1008,'Speed Bin A-B'!J1112,'Speed Bin A-B'!J1216,'Speed Bin A-B'!J1528,'Speed Bin A-B'!J1632,'Speed Bin A-B'!J1736,'Speed Bin A-B'!J1840,'Speed Bin A-B'!J1944)</f>
        <v>0</v>
      </c>
      <c r="K65" s="269">
        <f>SUM('Speed Bin A-B'!K72,'Speed Bin A-B'!K176,'Speed Bin A-B'!K280,'Speed Bin A-B'!K384,'Speed Bin A-B'!K488,'Speed Bin A-B'!K800,'Speed Bin A-B'!K904,'Speed Bin A-B'!K1008,'Speed Bin A-B'!K1112,'Speed Bin A-B'!K1216,'Speed Bin A-B'!K1528,'Speed Bin A-B'!K1632,'Speed Bin A-B'!K1736,'Speed Bin A-B'!K1840,'Speed Bin A-B'!K1944)</f>
        <v>0</v>
      </c>
      <c r="L65" s="269">
        <f>SUM('Speed Bin A-B'!L72,'Speed Bin A-B'!L176,'Speed Bin A-B'!L280,'Speed Bin A-B'!L384,'Speed Bin A-B'!L488,'Speed Bin A-B'!L800,'Speed Bin A-B'!L904,'Speed Bin A-B'!L1008,'Speed Bin A-B'!L1112,'Speed Bin A-B'!L1216,'Speed Bin A-B'!L1528,'Speed Bin A-B'!L1632,'Speed Bin A-B'!L1736,'Speed Bin A-B'!L1840,'Speed Bin A-B'!L1944)</f>
        <v>0</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21.824999999999999</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25.499999999999996</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309</v>
      </c>
      <c r="C66" s="269">
        <f>SUM('Speed Bin A-B'!C73,'Speed Bin A-B'!C177,'Speed Bin A-B'!C281,'Speed Bin A-B'!C385,'Speed Bin A-B'!C489,'Speed Bin A-B'!C801,'Speed Bin A-B'!C905,'Speed Bin A-B'!C1009,'Speed Bin A-B'!C1113,'Speed Bin A-B'!C1217,'Speed Bin A-B'!C1529,'Speed Bin A-B'!C1633,'Speed Bin A-B'!C1737,'Speed Bin A-B'!C1841,'Speed Bin A-B'!C1945)</f>
        <v>3</v>
      </c>
      <c r="D66" s="269">
        <f>SUM('Speed Bin A-B'!D73,'Speed Bin A-B'!D177,'Speed Bin A-B'!D281,'Speed Bin A-B'!D385,'Speed Bin A-B'!D489,'Speed Bin A-B'!D801,'Speed Bin A-B'!D905,'Speed Bin A-B'!D1009,'Speed Bin A-B'!D1113,'Speed Bin A-B'!D1217,'Speed Bin A-B'!D1529,'Speed Bin A-B'!D1633,'Speed Bin A-B'!D1737,'Speed Bin A-B'!D1841,'Speed Bin A-B'!D1945)</f>
        <v>22</v>
      </c>
      <c r="E66" s="269">
        <f>SUM('Speed Bin A-B'!E73,'Speed Bin A-B'!E177,'Speed Bin A-B'!E281,'Speed Bin A-B'!E385,'Speed Bin A-B'!E489,'Speed Bin A-B'!E801,'Speed Bin A-B'!E905,'Speed Bin A-B'!E1009,'Speed Bin A-B'!E1113,'Speed Bin A-B'!E1217,'Speed Bin A-B'!E1529,'Speed Bin A-B'!E1633,'Speed Bin A-B'!E1737,'Speed Bin A-B'!E1841,'Speed Bin A-B'!E1945)</f>
        <v>73</v>
      </c>
      <c r="F66" s="269">
        <f>SUM('Speed Bin A-B'!F73,'Speed Bin A-B'!F177,'Speed Bin A-B'!F281,'Speed Bin A-B'!F385,'Speed Bin A-B'!F489,'Speed Bin A-B'!F801,'Speed Bin A-B'!F905,'Speed Bin A-B'!F1009,'Speed Bin A-B'!F1113,'Speed Bin A-B'!F1217,'Speed Bin A-B'!F1529,'Speed Bin A-B'!F1633,'Speed Bin A-B'!F1737,'Speed Bin A-B'!F1841,'Speed Bin A-B'!F1945)</f>
        <v>149</v>
      </c>
      <c r="G66" s="269">
        <f>SUM('Speed Bin A-B'!G73,'Speed Bin A-B'!G177,'Speed Bin A-B'!G281,'Speed Bin A-B'!G385,'Speed Bin A-B'!G489,'Speed Bin A-B'!G801,'Speed Bin A-B'!G905,'Speed Bin A-B'!G1009,'Speed Bin A-B'!G1113,'Speed Bin A-B'!G1217,'Speed Bin A-B'!G1529,'Speed Bin A-B'!G1633,'Speed Bin A-B'!G1737,'Speed Bin A-B'!G1841,'Speed Bin A-B'!G1945)</f>
        <v>55</v>
      </c>
      <c r="H66" s="269">
        <f>SUM('Speed Bin A-B'!H73,'Speed Bin A-B'!H177,'Speed Bin A-B'!H281,'Speed Bin A-B'!H385,'Speed Bin A-B'!H489,'Speed Bin A-B'!H801,'Speed Bin A-B'!H905,'Speed Bin A-B'!H1009,'Speed Bin A-B'!H1113,'Speed Bin A-B'!H1217,'Speed Bin A-B'!H1529,'Speed Bin A-B'!H1633,'Speed Bin A-B'!H1737,'Speed Bin A-B'!H1841,'Speed Bin A-B'!H1945)</f>
        <v>7</v>
      </c>
      <c r="I66" s="269">
        <f>SUM('Speed Bin A-B'!I73,'Speed Bin A-B'!I177,'Speed Bin A-B'!I281,'Speed Bin A-B'!I385,'Speed Bin A-B'!I489,'Speed Bin A-B'!I801,'Speed Bin A-B'!I905,'Speed Bin A-B'!I1009,'Speed Bin A-B'!I1113,'Speed Bin A-B'!I1217,'Speed Bin A-B'!I1529,'Speed Bin A-B'!I1633,'Speed Bin A-B'!I1737,'Speed Bin A-B'!I1841,'Speed Bin A-B'!I1945)</f>
        <v>0</v>
      </c>
      <c r="J66" s="269">
        <f>SUM('Speed Bin A-B'!J73,'Speed Bin A-B'!J177,'Speed Bin A-B'!J281,'Speed Bin A-B'!J385,'Speed Bin A-B'!J489,'Speed Bin A-B'!J801,'Speed Bin A-B'!J905,'Speed Bin A-B'!J1009,'Speed Bin A-B'!J1113,'Speed Bin A-B'!J1217,'Speed Bin A-B'!J1529,'Speed Bin A-B'!J1633,'Speed Bin A-B'!J1737,'Speed Bin A-B'!J1841,'Speed Bin A-B'!J1945)</f>
        <v>0</v>
      </c>
      <c r="K66" s="269">
        <f>SUM('Speed Bin A-B'!K73,'Speed Bin A-B'!K177,'Speed Bin A-B'!K281,'Speed Bin A-B'!K385,'Speed Bin A-B'!K489,'Speed Bin A-B'!K801,'Speed Bin A-B'!K905,'Speed Bin A-B'!K1009,'Speed Bin A-B'!K1113,'Speed Bin A-B'!K1217,'Speed Bin A-B'!K1529,'Speed Bin A-B'!K1633,'Speed Bin A-B'!K1737,'Speed Bin A-B'!K1841,'Speed Bin A-B'!K1945)</f>
        <v>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21.5625</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25.499999999999996</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337</v>
      </c>
      <c r="C67" s="269">
        <f>SUM('Speed Bin A-B'!C74,'Speed Bin A-B'!C178,'Speed Bin A-B'!C282,'Speed Bin A-B'!C386,'Speed Bin A-B'!C490,'Speed Bin A-B'!C802,'Speed Bin A-B'!C906,'Speed Bin A-B'!C1010,'Speed Bin A-B'!C1114,'Speed Bin A-B'!C1218,'Speed Bin A-B'!C1530,'Speed Bin A-B'!C1634,'Speed Bin A-B'!C1738,'Speed Bin A-B'!C1842,'Speed Bin A-B'!C1946)</f>
        <v>5</v>
      </c>
      <c r="D67" s="269">
        <f>SUM('Speed Bin A-B'!D74,'Speed Bin A-B'!D178,'Speed Bin A-B'!D282,'Speed Bin A-B'!D386,'Speed Bin A-B'!D490,'Speed Bin A-B'!D802,'Speed Bin A-B'!D906,'Speed Bin A-B'!D1010,'Speed Bin A-B'!D1114,'Speed Bin A-B'!D1218,'Speed Bin A-B'!D1530,'Speed Bin A-B'!D1634,'Speed Bin A-B'!D1738,'Speed Bin A-B'!D1842,'Speed Bin A-B'!D1946)</f>
        <v>13</v>
      </c>
      <c r="E67" s="269">
        <f>SUM('Speed Bin A-B'!E74,'Speed Bin A-B'!E178,'Speed Bin A-B'!E282,'Speed Bin A-B'!E386,'Speed Bin A-B'!E490,'Speed Bin A-B'!E802,'Speed Bin A-B'!E906,'Speed Bin A-B'!E1010,'Speed Bin A-B'!E1114,'Speed Bin A-B'!E1218,'Speed Bin A-B'!E1530,'Speed Bin A-B'!E1634,'Speed Bin A-B'!E1738,'Speed Bin A-B'!E1842,'Speed Bin A-B'!E1946)</f>
        <v>49</v>
      </c>
      <c r="F67" s="269">
        <f>SUM('Speed Bin A-B'!F74,'Speed Bin A-B'!F178,'Speed Bin A-B'!F282,'Speed Bin A-B'!F386,'Speed Bin A-B'!F490,'Speed Bin A-B'!F802,'Speed Bin A-B'!F906,'Speed Bin A-B'!F1010,'Speed Bin A-B'!F1114,'Speed Bin A-B'!F1218,'Speed Bin A-B'!F1530,'Speed Bin A-B'!F1634,'Speed Bin A-B'!F1738,'Speed Bin A-B'!F1842,'Speed Bin A-B'!F1946)</f>
        <v>187</v>
      </c>
      <c r="G67" s="269">
        <f>SUM('Speed Bin A-B'!G74,'Speed Bin A-B'!G178,'Speed Bin A-B'!G282,'Speed Bin A-B'!G386,'Speed Bin A-B'!G490,'Speed Bin A-B'!G802,'Speed Bin A-B'!G906,'Speed Bin A-B'!G1010,'Speed Bin A-B'!G1114,'Speed Bin A-B'!G1218,'Speed Bin A-B'!G1530,'Speed Bin A-B'!G1634,'Speed Bin A-B'!G1738,'Speed Bin A-B'!G1842,'Speed Bin A-B'!G1946)</f>
        <v>74</v>
      </c>
      <c r="H67" s="269">
        <f>SUM('Speed Bin A-B'!H74,'Speed Bin A-B'!H178,'Speed Bin A-B'!H282,'Speed Bin A-B'!H386,'Speed Bin A-B'!H490,'Speed Bin A-B'!H802,'Speed Bin A-B'!H906,'Speed Bin A-B'!H1010,'Speed Bin A-B'!H1114,'Speed Bin A-B'!H1218,'Speed Bin A-B'!H1530,'Speed Bin A-B'!H1634,'Speed Bin A-B'!H1738,'Speed Bin A-B'!H1842,'Speed Bin A-B'!H1946)</f>
        <v>9</v>
      </c>
      <c r="I67" s="269">
        <f>SUM('Speed Bin A-B'!I74,'Speed Bin A-B'!I178,'Speed Bin A-B'!I282,'Speed Bin A-B'!I386,'Speed Bin A-B'!I490,'Speed Bin A-B'!I802,'Speed Bin A-B'!I906,'Speed Bin A-B'!I1010,'Speed Bin A-B'!I1114,'Speed Bin A-B'!I1218,'Speed Bin A-B'!I1530,'Speed Bin A-B'!I1634,'Speed Bin A-B'!I1738,'Speed Bin A-B'!I1842,'Speed Bin A-B'!I1946)</f>
        <v>0</v>
      </c>
      <c r="J67" s="269">
        <f>SUM('Speed Bin A-B'!J74,'Speed Bin A-B'!J178,'Speed Bin A-B'!J282,'Speed Bin A-B'!J386,'Speed Bin A-B'!J490,'Speed Bin A-B'!J802,'Speed Bin A-B'!J906,'Speed Bin A-B'!J1010,'Speed Bin A-B'!J1114,'Speed Bin A-B'!J1218,'Speed Bin A-B'!J1530,'Speed Bin A-B'!J1634,'Speed Bin A-B'!J1738,'Speed Bin A-B'!J1842,'Speed Bin A-B'!J1946)</f>
        <v>0</v>
      </c>
      <c r="K67" s="269">
        <f>SUM('Speed Bin A-B'!K74,'Speed Bin A-B'!K178,'Speed Bin A-B'!K282,'Speed Bin A-B'!K386,'Speed Bin A-B'!K490,'Speed Bin A-B'!K802,'Speed Bin A-B'!K906,'Speed Bin A-B'!K1010,'Speed Bin A-B'!K1114,'Speed Bin A-B'!K1218,'Speed Bin A-B'!K1530,'Speed Bin A-B'!K1634,'Speed Bin A-B'!K1738,'Speed Bin A-B'!K1842,'Speed Bin A-B'!K1946)</f>
        <v>0</v>
      </c>
      <c r="L67" s="269">
        <f>SUM('Speed Bin A-B'!L74,'Speed Bin A-B'!L178,'Speed Bin A-B'!L282,'Speed Bin A-B'!L386,'Speed Bin A-B'!L490,'Speed Bin A-B'!L802,'Speed Bin A-B'!L906,'Speed Bin A-B'!L1010,'Speed Bin A-B'!L1114,'Speed Bin A-B'!L1218,'Speed Bin A-B'!L1530,'Speed Bin A-B'!L1634,'Speed Bin A-B'!L1738,'Speed Bin A-B'!L1842,'Speed Bin A-B'!L1946)</f>
        <v>0</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22.5625</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26.25</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295</v>
      </c>
      <c r="C68" s="269">
        <f>SUM('Speed Bin A-B'!C75,'Speed Bin A-B'!C179,'Speed Bin A-B'!C283,'Speed Bin A-B'!C387,'Speed Bin A-B'!C491,'Speed Bin A-B'!C803,'Speed Bin A-B'!C907,'Speed Bin A-B'!C1011,'Speed Bin A-B'!C1115,'Speed Bin A-B'!C1219,'Speed Bin A-B'!C1531,'Speed Bin A-B'!C1635,'Speed Bin A-B'!C1739,'Speed Bin A-B'!C1843,'Speed Bin A-B'!C1947)</f>
        <v>2</v>
      </c>
      <c r="D68" s="269">
        <f>SUM('Speed Bin A-B'!D75,'Speed Bin A-B'!D179,'Speed Bin A-B'!D283,'Speed Bin A-B'!D387,'Speed Bin A-B'!D491,'Speed Bin A-B'!D803,'Speed Bin A-B'!D907,'Speed Bin A-B'!D1011,'Speed Bin A-B'!D1115,'Speed Bin A-B'!D1219,'Speed Bin A-B'!D1531,'Speed Bin A-B'!D1635,'Speed Bin A-B'!D1739,'Speed Bin A-B'!D1843,'Speed Bin A-B'!D1947)</f>
        <v>13</v>
      </c>
      <c r="E68" s="269">
        <f>SUM('Speed Bin A-B'!E75,'Speed Bin A-B'!E179,'Speed Bin A-B'!E283,'Speed Bin A-B'!E387,'Speed Bin A-B'!E491,'Speed Bin A-B'!E803,'Speed Bin A-B'!E907,'Speed Bin A-B'!E1011,'Speed Bin A-B'!E1115,'Speed Bin A-B'!E1219,'Speed Bin A-B'!E1531,'Speed Bin A-B'!E1635,'Speed Bin A-B'!E1739,'Speed Bin A-B'!E1843,'Speed Bin A-B'!E1947)</f>
        <v>54</v>
      </c>
      <c r="F68" s="269">
        <f>SUM('Speed Bin A-B'!F75,'Speed Bin A-B'!F179,'Speed Bin A-B'!F283,'Speed Bin A-B'!F387,'Speed Bin A-B'!F491,'Speed Bin A-B'!F803,'Speed Bin A-B'!F907,'Speed Bin A-B'!F1011,'Speed Bin A-B'!F1115,'Speed Bin A-B'!F1219,'Speed Bin A-B'!F1531,'Speed Bin A-B'!F1635,'Speed Bin A-B'!F1739,'Speed Bin A-B'!F1843,'Speed Bin A-B'!F1947)</f>
        <v>161</v>
      </c>
      <c r="G68" s="269">
        <f>SUM('Speed Bin A-B'!G75,'Speed Bin A-B'!G179,'Speed Bin A-B'!G283,'Speed Bin A-B'!G387,'Speed Bin A-B'!G491,'Speed Bin A-B'!G803,'Speed Bin A-B'!G907,'Speed Bin A-B'!G1011,'Speed Bin A-B'!G1115,'Speed Bin A-B'!G1219,'Speed Bin A-B'!G1531,'Speed Bin A-B'!G1635,'Speed Bin A-B'!G1739,'Speed Bin A-B'!G1843,'Speed Bin A-B'!G1947)</f>
        <v>59</v>
      </c>
      <c r="H68" s="269">
        <f>SUM('Speed Bin A-B'!H75,'Speed Bin A-B'!H179,'Speed Bin A-B'!H283,'Speed Bin A-B'!H387,'Speed Bin A-B'!H491,'Speed Bin A-B'!H803,'Speed Bin A-B'!H907,'Speed Bin A-B'!H1011,'Speed Bin A-B'!H1115,'Speed Bin A-B'!H1219,'Speed Bin A-B'!H1531,'Speed Bin A-B'!H1635,'Speed Bin A-B'!H1739,'Speed Bin A-B'!H1843,'Speed Bin A-B'!H1947)</f>
        <v>6</v>
      </c>
      <c r="I68" s="269">
        <f>SUM('Speed Bin A-B'!I75,'Speed Bin A-B'!I179,'Speed Bin A-B'!I283,'Speed Bin A-B'!I387,'Speed Bin A-B'!I491,'Speed Bin A-B'!I803,'Speed Bin A-B'!I907,'Speed Bin A-B'!I1011,'Speed Bin A-B'!I1115,'Speed Bin A-B'!I1219,'Speed Bin A-B'!I1531,'Speed Bin A-B'!I1635,'Speed Bin A-B'!I1739,'Speed Bin A-B'!I1843,'Speed Bin A-B'!I1947)</f>
        <v>0</v>
      </c>
      <c r="J68" s="269">
        <f>SUM('Speed Bin A-B'!J75,'Speed Bin A-B'!J179,'Speed Bin A-B'!J283,'Speed Bin A-B'!J387,'Speed Bin A-B'!J491,'Speed Bin A-B'!J803,'Speed Bin A-B'!J907,'Speed Bin A-B'!J1011,'Speed Bin A-B'!J1115,'Speed Bin A-B'!J1219,'Speed Bin A-B'!J1531,'Speed Bin A-B'!J1635,'Speed Bin A-B'!J1739,'Speed Bin A-B'!J1843,'Speed Bin A-B'!J1947)</f>
        <v>0</v>
      </c>
      <c r="K68" s="269">
        <f>SUM('Speed Bin A-B'!K75,'Speed Bin A-B'!K179,'Speed Bin A-B'!K283,'Speed Bin A-B'!K387,'Speed Bin A-B'!K491,'Speed Bin A-B'!K803,'Speed Bin A-B'!K907,'Speed Bin A-B'!K1011,'Speed Bin A-B'!K1115,'Speed Bin A-B'!K1219,'Speed Bin A-B'!K1531,'Speed Bin A-B'!K1635,'Speed Bin A-B'!K1739,'Speed Bin A-B'!K1843,'Speed Bin A-B'!K1947)</f>
        <v>0</v>
      </c>
      <c r="L68" s="269">
        <f>SUM('Speed Bin A-B'!L75,'Speed Bin A-B'!L179,'Speed Bin A-B'!L283,'Speed Bin A-B'!L387,'Speed Bin A-B'!L491,'Speed Bin A-B'!L803,'Speed Bin A-B'!L907,'Speed Bin A-B'!L1011,'Speed Bin A-B'!L1115,'Speed Bin A-B'!L1219,'Speed Bin A-B'!L1531,'Speed Bin A-B'!L1635,'Speed Bin A-B'!L1739,'Speed Bin A-B'!L1843,'Speed Bin A-B'!L1947)</f>
        <v>0</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22.275000000000002</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25.687499999999996</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290</v>
      </c>
      <c r="C69" s="269">
        <f>SUM('Speed Bin A-B'!C76,'Speed Bin A-B'!C180,'Speed Bin A-B'!C284,'Speed Bin A-B'!C388,'Speed Bin A-B'!C492,'Speed Bin A-B'!C804,'Speed Bin A-B'!C908,'Speed Bin A-B'!C1012,'Speed Bin A-B'!C1116,'Speed Bin A-B'!C1220,'Speed Bin A-B'!C1532,'Speed Bin A-B'!C1636,'Speed Bin A-B'!C1740,'Speed Bin A-B'!C1844,'Speed Bin A-B'!C1948)</f>
        <v>4</v>
      </c>
      <c r="D69" s="269">
        <f>SUM('Speed Bin A-B'!D76,'Speed Bin A-B'!D180,'Speed Bin A-B'!D284,'Speed Bin A-B'!D388,'Speed Bin A-B'!D492,'Speed Bin A-B'!D804,'Speed Bin A-B'!D908,'Speed Bin A-B'!D1012,'Speed Bin A-B'!D1116,'Speed Bin A-B'!D1220,'Speed Bin A-B'!D1532,'Speed Bin A-B'!D1636,'Speed Bin A-B'!D1740,'Speed Bin A-B'!D1844,'Speed Bin A-B'!D1948)</f>
        <v>9</v>
      </c>
      <c r="E69" s="269">
        <f>SUM('Speed Bin A-B'!E76,'Speed Bin A-B'!E180,'Speed Bin A-B'!E284,'Speed Bin A-B'!E388,'Speed Bin A-B'!E492,'Speed Bin A-B'!E804,'Speed Bin A-B'!E908,'Speed Bin A-B'!E1012,'Speed Bin A-B'!E1116,'Speed Bin A-B'!E1220,'Speed Bin A-B'!E1532,'Speed Bin A-B'!E1636,'Speed Bin A-B'!E1740,'Speed Bin A-B'!E1844,'Speed Bin A-B'!E1948)</f>
        <v>82</v>
      </c>
      <c r="F69" s="269">
        <f>SUM('Speed Bin A-B'!F76,'Speed Bin A-B'!F180,'Speed Bin A-B'!F284,'Speed Bin A-B'!F388,'Speed Bin A-B'!F492,'Speed Bin A-B'!F804,'Speed Bin A-B'!F908,'Speed Bin A-B'!F1012,'Speed Bin A-B'!F1116,'Speed Bin A-B'!F1220,'Speed Bin A-B'!F1532,'Speed Bin A-B'!F1636,'Speed Bin A-B'!F1740,'Speed Bin A-B'!F1844,'Speed Bin A-B'!F1948)</f>
        <v>144</v>
      </c>
      <c r="G69" s="269">
        <f>SUM('Speed Bin A-B'!G76,'Speed Bin A-B'!G180,'Speed Bin A-B'!G284,'Speed Bin A-B'!G388,'Speed Bin A-B'!G492,'Speed Bin A-B'!G804,'Speed Bin A-B'!G908,'Speed Bin A-B'!G1012,'Speed Bin A-B'!G1116,'Speed Bin A-B'!G1220,'Speed Bin A-B'!G1532,'Speed Bin A-B'!G1636,'Speed Bin A-B'!G1740,'Speed Bin A-B'!G1844,'Speed Bin A-B'!G1948)</f>
        <v>48</v>
      </c>
      <c r="H69" s="269">
        <f>SUM('Speed Bin A-B'!H76,'Speed Bin A-B'!H180,'Speed Bin A-B'!H284,'Speed Bin A-B'!H388,'Speed Bin A-B'!H492,'Speed Bin A-B'!H804,'Speed Bin A-B'!H908,'Speed Bin A-B'!H1012,'Speed Bin A-B'!H1116,'Speed Bin A-B'!H1220,'Speed Bin A-B'!H1532,'Speed Bin A-B'!H1636,'Speed Bin A-B'!H1740,'Speed Bin A-B'!H1844,'Speed Bin A-B'!H1948)</f>
        <v>3</v>
      </c>
      <c r="I69" s="269">
        <f>SUM('Speed Bin A-B'!I76,'Speed Bin A-B'!I180,'Speed Bin A-B'!I284,'Speed Bin A-B'!I388,'Speed Bin A-B'!I492,'Speed Bin A-B'!I804,'Speed Bin A-B'!I908,'Speed Bin A-B'!I1012,'Speed Bin A-B'!I1116,'Speed Bin A-B'!I1220,'Speed Bin A-B'!I1532,'Speed Bin A-B'!I1636,'Speed Bin A-B'!I1740,'Speed Bin A-B'!I1844,'Speed Bin A-B'!I1948)</f>
        <v>0</v>
      </c>
      <c r="J69" s="269">
        <f>SUM('Speed Bin A-B'!J76,'Speed Bin A-B'!J180,'Speed Bin A-B'!J284,'Speed Bin A-B'!J388,'Speed Bin A-B'!J492,'Speed Bin A-B'!J804,'Speed Bin A-B'!J908,'Speed Bin A-B'!J1012,'Speed Bin A-B'!J1116,'Speed Bin A-B'!J1220,'Speed Bin A-B'!J1532,'Speed Bin A-B'!J1636,'Speed Bin A-B'!J1740,'Speed Bin A-B'!J1844,'Speed Bin A-B'!J1948)</f>
        <v>0</v>
      </c>
      <c r="K69" s="269">
        <f>SUM('Speed Bin A-B'!K76,'Speed Bin A-B'!K180,'Speed Bin A-B'!K284,'Speed Bin A-B'!K388,'Speed Bin A-B'!K492,'Speed Bin A-B'!K804,'Speed Bin A-B'!K908,'Speed Bin A-B'!K1012,'Speed Bin A-B'!K1116,'Speed Bin A-B'!K1220,'Speed Bin A-B'!K1532,'Speed Bin A-B'!K1636,'Speed Bin A-B'!K1740,'Speed Bin A-B'!K1844,'Speed Bin A-B'!K1948)</f>
        <v>0</v>
      </c>
      <c r="L69" s="269">
        <f>SUM('Speed Bin A-B'!L76,'Speed Bin A-B'!L180,'Speed Bin A-B'!L284,'Speed Bin A-B'!L388,'Speed Bin A-B'!L492,'Speed Bin A-B'!L804,'Speed Bin A-B'!L908,'Speed Bin A-B'!L1012,'Speed Bin A-B'!L1116,'Speed Bin A-B'!L1220,'Speed Bin A-B'!L1532,'Speed Bin A-B'!L1636,'Speed Bin A-B'!L1740,'Speed Bin A-B'!L1844,'Speed Bin A-B'!L1948)</f>
        <v>0</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21.412499999999998</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25.324999999999999</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275</v>
      </c>
      <c r="C70" s="269">
        <f>SUM('Speed Bin A-B'!C77,'Speed Bin A-B'!C181,'Speed Bin A-B'!C285,'Speed Bin A-B'!C389,'Speed Bin A-B'!C493,'Speed Bin A-B'!C805,'Speed Bin A-B'!C909,'Speed Bin A-B'!C1013,'Speed Bin A-B'!C1117,'Speed Bin A-B'!C1221,'Speed Bin A-B'!C1533,'Speed Bin A-B'!C1637,'Speed Bin A-B'!C1741,'Speed Bin A-B'!C1845,'Speed Bin A-B'!C1949)</f>
        <v>13</v>
      </c>
      <c r="D70" s="269">
        <f>SUM('Speed Bin A-B'!D77,'Speed Bin A-B'!D181,'Speed Bin A-B'!D285,'Speed Bin A-B'!D389,'Speed Bin A-B'!D493,'Speed Bin A-B'!D805,'Speed Bin A-B'!D909,'Speed Bin A-B'!D1013,'Speed Bin A-B'!D1117,'Speed Bin A-B'!D1221,'Speed Bin A-B'!D1533,'Speed Bin A-B'!D1637,'Speed Bin A-B'!D1741,'Speed Bin A-B'!D1845,'Speed Bin A-B'!D1949)</f>
        <v>17</v>
      </c>
      <c r="E70" s="269">
        <f>SUM('Speed Bin A-B'!E77,'Speed Bin A-B'!E181,'Speed Bin A-B'!E285,'Speed Bin A-B'!E389,'Speed Bin A-B'!E493,'Speed Bin A-B'!E805,'Speed Bin A-B'!E909,'Speed Bin A-B'!E1013,'Speed Bin A-B'!E1117,'Speed Bin A-B'!E1221,'Speed Bin A-B'!E1533,'Speed Bin A-B'!E1637,'Speed Bin A-B'!E1741,'Speed Bin A-B'!E1845,'Speed Bin A-B'!E1949)</f>
        <v>73</v>
      </c>
      <c r="F70" s="269">
        <f>SUM('Speed Bin A-B'!F77,'Speed Bin A-B'!F181,'Speed Bin A-B'!F285,'Speed Bin A-B'!F389,'Speed Bin A-B'!F493,'Speed Bin A-B'!F805,'Speed Bin A-B'!F909,'Speed Bin A-B'!F1013,'Speed Bin A-B'!F1117,'Speed Bin A-B'!F1221,'Speed Bin A-B'!F1533,'Speed Bin A-B'!F1637,'Speed Bin A-B'!F1741,'Speed Bin A-B'!F1845,'Speed Bin A-B'!F1949)</f>
        <v>149</v>
      </c>
      <c r="G70" s="269">
        <f>SUM('Speed Bin A-B'!G77,'Speed Bin A-B'!G181,'Speed Bin A-B'!G285,'Speed Bin A-B'!G389,'Speed Bin A-B'!G493,'Speed Bin A-B'!G805,'Speed Bin A-B'!G909,'Speed Bin A-B'!G1013,'Speed Bin A-B'!G1117,'Speed Bin A-B'!G1221,'Speed Bin A-B'!G1533,'Speed Bin A-B'!G1637,'Speed Bin A-B'!G1741,'Speed Bin A-B'!G1845,'Speed Bin A-B'!G1949)</f>
        <v>19</v>
      </c>
      <c r="H70" s="269">
        <f>SUM('Speed Bin A-B'!H77,'Speed Bin A-B'!H181,'Speed Bin A-B'!H285,'Speed Bin A-B'!H389,'Speed Bin A-B'!H493,'Speed Bin A-B'!H805,'Speed Bin A-B'!H909,'Speed Bin A-B'!H1013,'Speed Bin A-B'!H1117,'Speed Bin A-B'!H1221,'Speed Bin A-B'!H1533,'Speed Bin A-B'!H1637,'Speed Bin A-B'!H1741,'Speed Bin A-B'!H1845,'Speed Bin A-B'!H1949)</f>
        <v>4</v>
      </c>
      <c r="I70" s="269">
        <f>SUM('Speed Bin A-B'!I77,'Speed Bin A-B'!I181,'Speed Bin A-B'!I285,'Speed Bin A-B'!I389,'Speed Bin A-B'!I493,'Speed Bin A-B'!I805,'Speed Bin A-B'!I909,'Speed Bin A-B'!I1013,'Speed Bin A-B'!I1117,'Speed Bin A-B'!I1221,'Speed Bin A-B'!I1533,'Speed Bin A-B'!I1637,'Speed Bin A-B'!I1741,'Speed Bin A-B'!I1845,'Speed Bin A-B'!I1949)</f>
        <v>0</v>
      </c>
      <c r="J70" s="269">
        <f>SUM('Speed Bin A-B'!J77,'Speed Bin A-B'!J181,'Speed Bin A-B'!J285,'Speed Bin A-B'!J389,'Speed Bin A-B'!J493,'Speed Bin A-B'!J805,'Speed Bin A-B'!J909,'Speed Bin A-B'!J1013,'Speed Bin A-B'!J1117,'Speed Bin A-B'!J1221,'Speed Bin A-B'!J1533,'Speed Bin A-B'!J1637,'Speed Bin A-B'!J1741,'Speed Bin A-B'!J1845,'Speed Bin A-B'!J1949)</f>
        <v>0</v>
      </c>
      <c r="K70" s="269">
        <f>SUM('Speed Bin A-B'!K77,'Speed Bin A-B'!K181,'Speed Bin A-B'!K285,'Speed Bin A-B'!K389,'Speed Bin A-B'!K493,'Speed Bin A-B'!K805,'Speed Bin A-B'!K909,'Speed Bin A-B'!K1013,'Speed Bin A-B'!K1117,'Speed Bin A-B'!K1221,'Speed Bin A-B'!K1533,'Speed Bin A-B'!K1637,'Speed Bin A-B'!K1741,'Speed Bin A-B'!K1845,'Speed Bin A-B'!K1949)</f>
        <v>0</v>
      </c>
      <c r="L70" s="269">
        <f>SUM('Speed Bin A-B'!L77,'Speed Bin A-B'!L181,'Speed Bin A-B'!L285,'Speed Bin A-B'!L389,'Speed Bin A-B'!L493,'Speed Bin A-B'!L805,'Speed Bin A-B'!L909,'Speed Bin A-B'!L1013,'Speed Bin A-B'!L1117,'Speed Bin A-B'!L1221,'Speed Bin A-B'!L1533,'Speed Bin A-B'!L1637,'Speed Bin A-B'!L1741,'Speed Bin A-B'!L1845,'Speed Bin A-B'!L1949)</f>
        <v>0</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20.387500000000003</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23.8</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256</v>
      </c>
      <c r="C71" s="269">
        <f>SUM('Speed Bin A-B'!C78,'Speed Bin A-B'!C182,'Speed Bin A-B'!C286,'Speed Bin A-B'!C390,'Speed Bin A-B'!C494,'Speed Bin A-B'!C806,'Speed Bin A-B'!C910,'Speed Bin A-B'!C1014,'Speed Bin A-B'!C1118,'Speed Bin A-B'!C1222,'Speed Bin A-B'!C1534,'Speed Bin A-B'!C1638,'Speed Bin A-B'!C1742,'Speed Bin A-B'!C1846,'Speed Bin A-B'!C1950)</f>
        <v>11</v>
      </c>
      <c r="D71" s="269">
        <f>SUM('Speed Bin A-B'!D78,'Speed Bin A-B'!D182,'Speed Bin A-B'!D286,'Speed Bin A-B'!D390,'Speed Bin A-B'!D494,'Speed Bin A-B'!D806,'Speed Bin A-B'!D910,'Speed Bin A-B'!D1014,'Speed Bin A-B'!D1118,'Speed Bin A-B'!D1222,'Speed Bin A-B'!D1534,'Speed Bin A-B'!D1638,'Speed Bin A-B'!D1742,'Speed Bin A-B'!D1846,'Speed Bin A-B'!D1950)</f>
        <v>19</v>
      </c>
      <c r="E71" s="269">
        <f>SUM('Speed Bin A-B'!E78,'Speed Bin A-B'!E182,'Speed Bin A-B'!E286,'Speed Bin A-B'!E390,'Speed Bin A-B'!E494,'Speed Bin A-B'!E806,'Speed Bin A-B'!E910,'Speed Bin A-B'!E1014,'Speed Bin A-B'!E1118,'Speed Bin A-B'!E1222,'Speed Bin A-B'!E1534,'Speed Bin A-B'!E1638,'Speed Bin A-B'!E1742,'Speed Bin A-B'!E1846,'Speed Bin A-B'!E1950)</f>
        <v>60</v>
      </c>
      <c r="F71" s="269">
        <f>SUM('Speed Bin A-B'!F78,'Speed Bin A-B'!F182,'Speed Bin A-B'!F286,'Speed Bin A-B'!F390,'Speed Bin A-B'!F494,'Speed Bin A-B'!F806,'Speed Bin A-B'!F910,'Speed Bin A-B'!F1014,'Speed Bin A-B'!F1118,'Speed Bin A-B'!F1222,'Speed Bin A-B'!F1534,'Speed Bin A-B'!F1638,'Speed Bin A-B'!F1742,'Speed Bin A-B'!F1846,'Speed Bin A-B'!F1950)</f>
        <v>112</v>
      </c>
      <c r="G71" s="269">
        <f>SUM('Speed Bin A-B'!G78,'Speed Bin A-B'!G182,'Speed Bin A-B'!G286,'Speed Bin A-B'!G390,'Speed Bin A-B'!G494,'Speed Bin A-B'!G806,'Speed Bin A-B'!G910,'Speed Bin A-B'!G1014,'Speed Bin A-B'!G1118,'Speed Bin A-B'!G1222,'Speed Bin A-B'!G1534,'Speed Bin A-B'!G1638,'Speed Bin A-B'!G1742,'Speed Bin A-B'!G1846,'Speed Bin A-B'!G1950)</f>
        <v>47</v>
      </c>
      <c r="H71" s="269">
        <f>SUM('Speed Bin A-B'!H78,'Speed Bin A-B'!H182,'Speed Bin A-B'!H286,'Speed Bin A-B'!H390,'Speed Bin A-B'!H494,'Speed Bin A-B'!H806,'Speed Bin A-B'!H910,'Speed Bin A-B'!H1014,'Speed Bin A-B'!H1118,'Speed Bin A-B'!H1222,'Speed Bin A-B'!H1534,'Speed Bin A-B'!H1638,'Speed Bin A-B'!H1742,'Speed Bin A-B'!H1846,'Speed Bin A-B'!H1950)</f>
        <v>7</v>
      </c>
      <c r="I71" s="269">
        <f>SUM('Speed Bin A-B'!I78,'Speed Bin A-B'!I182,'Speed Bin A-B'!I286,'Speed Bin A-B'!I390,'Speed Bin A-B'!I494,'Speed Bin A-B'!I806,'Speed Bin A-B'!I910,'Speed Bin A-B'!I1014,'Speed Bin A-B'!I1118,'Speed Bin A-B'!I1222,'Speed Bin A-B'!I1534,'Speed Bin A-B'!I1638,'Speed Bin A-B'!I1742,'Speed Bin A-B'!I1846,'Speed Bin A-B'!I1950)</f>
        <v>0</v>
      </c>
      <c r="J71" s="269">
        <f>SUM('Speed Bin A-B'!J78,'Speed Bin A-B'!J182,'Speed Bin A-B'!J286,'Speed Bin A-B'!J390,'Speed Bin A-B'!J494,'Speed Bin A-B'!J806,'Speed Bin A-B'!J910,'Speed Bin A-B'!J1014,'Speed Bin A-B'!J1118,'Speed Bin A-B'!J1222,'Speed Bin A-B'!J1534,'Speed Bin A-B'!J1638,'Speed Bin A-B'!J1742,'Speed Bin A-B'!J1846,'Speed Bin A-B'!J1950)</f>
        <v>0</v>
      </c>
      <c r="K71" s="269">
        <f>SUM('Speed Bin A-B'!K78,'Speed Bin A-B'!K182,'Speed Bin A-B'!K286,'Speed Bin A-B'!K390,'Speed Bin A-B'!K494,'Speed Bin A-B'!K806,'Speed Bin A-B'!K910,'Speed Bin A-B'!K1014,'Speed Bin A-B'!K1118,'Speed Bin A-B'!K1222,'Speed Bin A-B'!K1534,'Speed Bin A-B'!K1638,'Speed Bin A-B'!K1742,'Speed Bin A-B'!K1846,'Speed Bin A-B'!K1950)</f>
        <v>0</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0</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0</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20.924999999999997</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25.712499999999999</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281</v>
      </c>
      <c r="C72" s="269">
        <f>SUM('Speed Bin A-B'!C79,'Speed Bin A-B'!C183,'Speed Bin A-B'!C287,'Speed Bin A-B'!C391,'Speed Bin A-B'!C495,'Speed Bin A-B'!C807,'Speed Bin A-B'!C911,'Speed Bin A-B'!C1015,'Speed Bin A-B'!C1119,'Speed Bin A-B'!C1223,'Speed Bin A-B'!C1535,'Speed Bin A-B'!C1639,'Speed Bin A-B'!C1743,'Speed Bin A-B'!C1847,'Speed Bin A-B'!C1951)</f>
        <v>0</v>
      </c>
      <c r="D72" s="269">
        <f>SUM('Speed Bin A-B'!D79,'Speed Bin A-B'!D183,'Speed Bin A-B'!D287,'Speed Bin A-B'!D391,'Speed Bin A-B'!D495,'Speed Bin A-B'!D807,'Speed Bin A-B'!D911,'Speed Bin A-B'!D1015,'Speed Bin A-B'!D1119,'Speed Bin A-B'!D1223,'Speed Bin A-B'!D1535,'Speed Bin A-B'!D1639,'Speed Bin A-B'!D1743,'Speed Bin A-B'!D1847,'Speed Bin A-B'!D1951)</f>
        <v>7</v>
      </c>
      <c r="E72" s="269">
        <f>SUM('Speed Bin A-B'!E79,'Speed Bin A-B'!E183,'Speed Bin A-B'!E287,'Speed Bin A-B'!E391,'Speed Bin A-B'!E495,'Speed Bin A-B'!E807,'Speed Bin A-B'!E911,'Speed Bin A-B'!E1015,'Speed Bin A-B'!E1119,'Speed Bin A-B'!E1223,'Speed Bin A-B'!E1535,'Speed Bin A-B'!E1639,'Speed Bin A-B'!E1743,'Speed Bin A-B'!E1847,'Speed Bin A-B'!E1951)</f>
        <v>51</v>
      </c>
      <c r="F72" s="269">
        <f>SUM('Speed Bin A-B'!F79,'Speed Bin A-B'!F183,'Speed Bin A-B'!F287,'Speed Bin A-B'!F391,'Speed Bin A-B'!F495,'Speed Bin A-B'!F807,'Speed Bin A-B'!F911,'Speed Bin A-B'!F1015,'Speed Bin A-B'!F1119,'Speed Bin A-B'!F1223,'Speed Bin A-B'!F1535,'Speed Bin A-B'!F1639,'Speed Bin A-B'!F1743,'Speed Bin A-B'!F1847,'Speed Bin A-B'!F1951)</f>
        <v>160</v>
      </c>
      <c r="G72" s="269">
        <f>SUM('Speed Bin A-B'!G79,'Speed Bin A-B'!G183,'Speed Bin A-B'!G287,'Speed Bin A-B'!G391,'Speed Bin A-B'!G495,'Speed Bin A-B'!G807,'Speed Bin A-B'!G911,'Speed Bin A-B'!G1015,'Speed Bin A-B'!G1119,'Speed Bin A-B'!G1223,'Speed Bin A-B'!G1535,'Speed Bin A-B'!G1639,'Speed Bin A-B'!G1743,'Speed Bin A-B'!G1847,'Speed Bin A-B'!G1951)</f>
        <v>59</v>
      </c>
      <c r="H72" s="269">
        <f>SUM('Speed Bin A-B'!H79,'Speed Bin A-B'!H183,'Speed Bin A-B'!H287,'Speed Bin A-B'!H391,'Speed Bin A-B'!H495,'Speed Bin A-B'!H807,'Speed Bin A-B'!H911,'Speed Bin A-B'!H1015,'Speed Bin A-B'!H1119,'Speed Bin A-B'!H1223,'Speed Bin A-B'!H1535,'Speed Bin A-B'!H1639,'Speed Bin A-B'!H1743,'Speed Bin A-B'!H1847,'Speed Bin A-B'!H1951)</f>
        <v>3</v>
      </c>
      <c r="I72" s="269">
        <f>SUM('Speed Bin A-B'!I79,'Speed Bin A-B'!I183,'Speed Bin A-B'!I287,'Speed Bin A-B'!I391,'Speed Bin A-B'!I495,'Speed Bin A-B'!I807,'Speed Bin A-B'!I911,'Speed Bin A-B'!I1015,'Speed Bin A-B'!I1119,'Speed Bin A-B'!I1223,'Speed Bin A-B'!I1535,'Speed Bin A-B'!I1639,'Speed Bin A-B'!I1743,'Speed Bin A-B'!I1847,'Speed Bin A-B'!I1951)</f>
        <v>1</v>
      </c>
      <c r="J72" s="269">
        <f>SUM('Speed Bin A-B'!J79,'Speed Bin A-B'!J183,'Speed Bin A-B'!J287,'Speed Bin A-B'!J391,'Speed Bin A-B'!J495,'Speed Bin A-B'!J807,'Speed Bin A-B'!J911,'Speed Bin A-B'!J1015,'Speed Bin A-B'!J1119,'Speed Bin A-B'!J1223,'Speed Bin A-B'!J1535,'Speed Bin A-B'!J1639,'Speed Bin A-B'!J1743,'Speed Bin A-B'!J1847,'Speed Bin A-B'!J1951)</f>
        <v>0</v>
      </c>
      <c r="K72" s="269">
        <f>SUM('Speed Bin A-B'!K79,'Speed Bin A-B'!K183,'Speed Bin A-B'!K287,'Speed Bin A-B'!K391,'Speed Bin A-B'!K495,'Speed Bin A-B'!K807,'Speed Bin A-B'!K911,'Speed Bin A-B'!K1015,'Speed Bin A-B'!K1119,'Speed Bin A-B'!K1223,'Speed Bin A-B'!K1535,'Speed Bin A-B'!K1639,'Speed Bin A-B'!K1743,'Speed Bin A-B'!K1847,'Speed Bin A-B'!K1951)</f>
        <v>0</v>
      </c>
      <c r="L72" s="269">
        <f>SUM('Speed Bin A-B'!L79,'Speed Bin A-B'!L183,'Speed Bin A-B'!L287,'Speed Bin A-B'!L391,'Speed Bin A-B'!L495,'Speed Bin A-B'!L807,'Speed Bin A-B'!L911,'Speed Bin A-B'!L1015,'Speed Bin A-B'!L1119,'Speed Bin A-B'!L1223,'Speed Bin A-B'!L1535,'Speed Bin A-B'!L1639,'Speed Bin A-B'!L1743,'Speed Bin A-B'!L1847,'Speed Bin A-B'!L1951)</f>
        <v>0</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22.5625</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25.625</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267</v>
      </c>
      <c r="C73" s="269">
        <f>SUM('Speed Bin A-B'!C80,'Speed Bin A-B'!C184,'Speed Bin A-B'!C288,'Speed Bin A-B'!C392,'Speed Bin A-B'!C496,'Speed Bin A-B'!C808,'Speed Bin A-B'!C912,'Speed Bin A-B'!C1016,'Speed Bin A-B'!C1120,'Speed Bin A-B'!C1224,'Speed Bin A-B'!C1536,'Speed Bin A-B'!C1640,'Speed Bin A-B'!C1744,'Speed Bin A-B'!C1848,'Speed Bin A-B'!C1952)</f>
        <v>7</v>
      </c>
      <c r="D73" s="269">
        <f>SUM('Speed Bin A-B'!D80,'Speed Bin A-B'!D184,'Speed Bin A-B'!D288,'Speed Bin A-B'!D392,'Speed Bin A-B'!D496,'Speed Bin A-B'!D808,'Speed Bin A-B'!D912,'Speed Bin A-B'!D1016,'Speed Bin A-B'!D1120,'Speed Bin A-B'!D1224,'Speed Bin A-B'!D1536,'Speed Bin A-B'!D1640,'Speed Bin A-B'!D1744,'Speed Bin A-B'!D1848,'Speed Bin A-B'!D1952)</f>
        <v>4</v>
      </c>
      <c r="E73" s="269">
        <f>SUM('Speed Bin A-B'!E80,'Speed Bin A-B'!E184,'Speed Bin A-B'!E288,'Speed Bin A-B'!E392,'Speed Bin A-B'!E496,'Speed Bin A-B'!E808,'Speed Bin A-B'!E912,'Speed Bin A-B'!E1016,'Speed Bin A-B'!E1120,'Speed Bin A-B'!E1224,'Speed Bin A-B'!E1536,'Speed Bin A-B'!E1640,'Speed Bin A-B'!E1744,'Speed Bin A-B'!E1848,'Speed Bin A-B'!E1952)</f>
        <v>36</v>
      </c>
      <c r="F73" s="269">
        <f>SUM('Speed Bin A-B'!F80,'Speed Bin A-B'!F184,'Speed Bin A-B'!F288,'Speed Bin A-B'!F392,'Speed Bin A-B'!F496,'Speed Bin A-B'!F808,'Speed Bin A-B'!F912,'Speed Bin A-B'!F1016,'Speed Bin A-B'!F1120,'Speed Bin A-B'!F1224,'Speed Bin A-B'!F1536,'Speed Bin A-B'!F1640,'Speed Bin A-B'!F1744,'Speed Bin A-B'!F1848,'Speed Bin A-B'!F1952)</f>
        <v>171</v>
      </c>
      <c r="G73" s="269">
        <f>SUM('Speed Bin A-B'!G80,'Speed Bin A-B'!G184,'Speed Bin A-B'!G288,'Speed Bin A-B'!G392,'Speed Bin A-B'!G496,'Speed Bin A-B'!G808,'Speed Bin A-B'!G912,'Speed Bin A-B'!G1016,'Speed Bin A-B'!G1120,'Speed Bin A-B'!G1224,'Speed Bin A-B'!G1536,'Speed Bin A-B'!G1640,'Speed Bin A-B'!G1744,'Speed Bin A-B'!G1848,'Speed Bin A-B'!G1952)</f>
        <v>43</v>
      </c>
      <c r="H73" s="269">
        <f>SUM('Speed Bin A-B'!H80,'Speed Bin A-B'!H184,'Speed Bin A-B'!H288,'Speed Bin A-B'!H392,'Speed Bin A-B'!H496,'Speed Bin A-B'!H808,'Speed Bin A-B'!H912,'Speed Bin A-B'!H1016,'Speed Bin A-B'!H1120,'Speed Bin A-B'!H1224,'Speed Bin A-B'!H1536,'Speed Bin A-B'!H1640,'Speed Bin A-B'!H1744,'Speed Bin A-B'!H1848,'Speed Bin A-B'!H1952)</f>
        <v>5</v>
      </c>
      <c r="I73" s="269">
        <f>SUM('Speed Bin A-B'!I80,'Speed Bin A-B'!I184,'Speed Bin A-B'!I288,'Speed Bin A-B'!I392,'Speed Bin A-B'!I496,'Speed Bin A-B'!I808,'Speed Bin A-B'!I912,'Speed Bin A-B'!I1016,'Speed Bin A-B'!I1120,'Speed Bin A-B'!I1224,'Speed Bin A-B'!I1536,'Speed Bin A-B'!I1640,'Speed Bin A-B'!I1744,'Speed Bin A-B'!I1848,'Speed Bin A-B'!I1952)</f>
        <v>1</v>
      </c>
      <c r="J73" s="269">
        <f>SUM('Speed Bin A-B'!J80,'Speed Bin A-B'!J184,'Speed Bin A-B'!J288,'Speed Bin A-B'!J392,'Speed Bin A-B'!J496,'Speed Bin A-B'!J808,'Speed Bin A-B'!J912,'Speed Bin A-B'!J1016,'Speed Bin A-B'!J1120,'Speed Bin A-B'!J1224,'Speed Bin A-B'!J1536,'Speed Bin A-B'!J1640,'Speed Bin A-B'!J1744,'Speed Bin A-B'!J1848,'Speed Bin A-B'!J1952)</f>
        <v>0</v>
      </c>
      <c r="K73" s="269">
        <f>SUM('Speed Bin A-B'!K80,'Speed Bin A-B'!K184,'Speed Bin A-B'!K288,'Speed Bin A-B'!K392,'Speed Bin A-B'!K496,'Speed Bin A-B'!K808,'Speed Bin A-B'!K912,'Speed Bin A-B'!K1016,'Speed Bin A-B'!K1120,'Speed Bin A-B'!K1224,'Speed Bin A-B'!K1536,'Speed Bin A-B'!K1640,'Speed Bin A-B'!K1744,'Speed Bin A-B'!K1848,'Speed Bin A-B'!K1952)</f>
        <v>0</v>
      </c>
      <c r="L73" s="269">
        <f>SUM('Speed Bin A-B'!L80,'Speed Bin A-B'!L184,'Speed Bin A-B'!L288,'Speed Bin A-B'!L392,'Speed Bin A-B'!L496,'Speed Bin A-B'!L808,'Speed Bin A-B'!L912,'Speed Bin A-B'!L1016,'Speed Bin A-B'!L1120,'Speed Bin A-B'!L1224,'Speed Bin A-B'!L1536,'Speed Bin A-B'!L1640,'Speed Bin A-B'!L1744,'Speed Bin A-B'!L1848,'Speed Bin A-B'!L1952)</f>
        <v>0</v>
      </c>
      <c r="M73" s="269">
        <f>SUM('Speed Bin A-B'!M80,'Speed Bin A-B'!M184,'Speed Bin A-B'!M288,'Speed Bin A-B'!M392,'Speed Bin A-B'!M496,'Speed Bin A-B'!M808,'Speed Bin A-B'!M912,'Speed Bin A-B'!M1016,'Speed Bin A-B'!M1120,'Speed Bin A-B'!M1224,'Speed Bin A-B'!M1536,'Speed Bin A-B'!M1640,'Speed Bin A-B'!M1744,'Speed Bin A-B'!M1848,'Speed Bin A-B'!M1952)</f>
        <v>0</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22.387499999999999</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25.849999999999998</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272</v>
      </c>
      <c r="C74" s="269">
        <f>SUM('Speed Bin A-B'!C81,'Speed Bin A-B'!C185,'Speed Bin A-B'!C289,'Speed Bin A-B'!C393,'Speed Bin A-B'!C497,'Speed Bin A-B'!C809,'Speed Bin A-B'!C913,'Speed Bin A-B'!C1017,'Speed Bin A-B'!C1121,'Speed Bin A-B'!C1225,'Speed Bin A-B'!C1537,'Speed Bin A-B'!C1641,'Speed Bin A-B'!C1745,'Speed Bin A-B'!C1849,'Speed Bin A-B'!C1953)</f>
        <v>1</v>
      </c>
      <c r="D74" s="269">
        <f>SUM('Speed Bin A-B'!D81,'Speed Bin A-B'!D185,'Speed Bin A-B'!D289,'Speed Bin A-B'!D393,'Speed Bin A-B'!D497,'Speed Bin A-B'!D809,'Speed Bin A-B'!D913,'Speed Bin A-B'!D1017,'Speed Bin A-B'!D1121,'Speed Bin A-B'!D1225,'Speed Bin A-B'!D1537,'Speed Bin A-B'!D1641,'Speed Bin A-B'!D1745,'Speed Bin A-B'!D1849,'Speed Bin A-B'!D1953)</f>
        <v>6</v>
      </c>
      <c r="E74" s="269">
        <f>SUM('Speed Bin A-B'!E81,'Speed Bin A-B'!E185,'Speed Bin A-B'!E289,'Speed Bin A-B'!E393,'Speed Bin A-B'!E497,'Speed Bin A-B'!E809,'Speed Bin A-B'!E913,'Speed Bin A-B'!E1017,'Speed Bin A-B'!E1121,'Speed Bin A-B'!E1225,'Speed Bin A-B'!E1537,'Speed Bin A-B'!E1641,'Speed Bin A-B'!E1745,'Speed Bin A-B'!E1849,'Speed Bin A-B'!E1953)</f>
        <v>57</v>
      </c>
      <c r="F74" s="269">
        <f>SUM('Speed Bin A-B'!F81,'Speed Bin A-B'!F185,'Speed Bin A-B'!F289,'Speed Bin A-B'!F393,'Speed Bin A-B'!F497,'Speed Bin A-B'!F809,'Speed Bin A-B'!F913,'Speed Bin A-B'!F1017,'Speed Bin A-B'!F1121,'Speed Bin A-B'!F1225,'Speed Bin A-B'!F1537,'Speed Bin A-B'!F1641,'Speed Bin A-B'!F1745,'Speed Bin A-B'!F1849,'Speed Bin A-B'!F1953)</f>
        <v>152</v>
      </c>
      <c r="G74" s="269">
        <f>SUM('Speed Bin A-B'!G81,'Speed Bin A-B'!G185,'Speed Bin A-B'!G289,'Speed Bin A-B'!G393,'Speed Bin A-B'!G497,'Speed Bin A-B'!G809,'Speed Bin A-B'!G913,'Speed Bin A-B'!G1017,'Speed Bin A-B'!G1121,'Speed Bin A-B'!G1225,'Speed Bin A-B'!G1537,'Speed Bin A-B'!G1641,'Speed Bin A-B'!G1745,'Speed Bin A-B'!G1849,'Speed Bin A-B'!G1953)</f>
        <v>53</v>
      </c>
      <c r="H74" s="269">
        <f>SUM('Speed Bin A-B'!H81,'Speed Bin A-B'!H185,'Speed Bin A-B'!H289,'Speed Bin A-B'!H393,'Speed Bin A-B'!H497,'Speed Bin A-B'!H809,'Speed Bin A-B'!H913,'Speed Bin A-B'!H1017,'Speed Bin A-B'!H1121,'Speed Bin A-B'!H1225,'Speed Bin A-B'!H1537,'Speed Bin A-B'!H1641,'Speed Bin A-B'!H1745,'Speed Bin A-B'!H1849,'Speed Bin A-B'!H1953)</f>
        <v>3</v>
      </c>
      <c r="I74" s="269">
        <f>SUM('Speed Bin A-B'!I81,'Speed Bin A-B'!I185,'Speed Bin A-B'!I289,'Speed Bin A-B'!I393,'Speed Bin A-B'!I497,'Speed Bin A-B'!I809,'Speed Bin A-B'!I913,'Speed Bin A-B'!I1017,'Speed Bin A-B'!I1121,'Speed Bin A-B'!I1225,'Speed Bin A-B'!I1537,'Speed Bin A-B'!I1641,'Speed Bin A-B'!I1745,'Speed Bin A-B'!I1849,'Speed Bin A-B'!I1953)</f>
        <v>0</v>
      </c>
      <c r="J74" s="269">
        <f>SUM('Speed Bin A-B'!J81,'Speed Bin A-B'!J185,'Speed Bin A-B'!J289,'Speed Bin A-B'!J393,'Speed Bin A-B'!J497,'Speed Bin A-B'!J809,'Speed Bin A-B'!J913,'Speed Bin A-B'!J1017,'Speed Bin A-B'!J1121,'Speed Bin A-B'!J1225,'Speed Bin A-B'!J1537,'Speed Bin A-B'!J1641,'Speed Bin A-B'!J1745,'Speed Bin A-B'!J1849,'Speed Bin A-B'!J1953)</f>
        <v>0</v>
      </c>
      <c r="K74" s="269">
        <f>SUM('Speed Bin A-B'!K81,'Speed Bin A-B'!K185,'Speed Bin A-B'!K289,'Speed Bin A-B'!K393,'Speed Bin A-B'!K497,'Speed Bin A-B'!K809,'Speed Bin A-B'!K913,'Speed Bin A-B'!K1017,'Speed Bin A-B'!K1121,'Speed Bin A-B'!K1225,'Speed Bin A-B'!K1537,'Speed Bin A-B'!K1641,'Speed Bin A-B'!K1745,'Speed Bin A-B'!K1849,'Speed Bin A-B'!K1953)</f>
        <v>0</v>
      </c>
      <c r="L74" s="269">
        <f>SUM('Speed Bin A-B'!L81,'Speed Bin A-B'!L185,'Speed Bin A-B'!L289,'Speed Bin A-B'!L393,'Speed Bin A-B'!L497,'Speed Bin A-B'!L809,'Speed Bin A-B'!L913,'Speed Bin A-B'!L1017,'Speed Bin A-B'!L1121,'Speed Bin A-B'!L1225,'Speed Bin A-B'!L1537,'Speed Bin A-B'!L1641,'Speed Bin A-B'!L1745,'Speed Bin A-B'!L1849,'Speed Bin A-B'!L1953)</f>
        <v>0</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22.200000000000003</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25.587499999999995</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313</v>
      </c>
      <c r="C75" s="269">
        <f>SUM('Speed Bin A-B'!C82,'Speed Bin A-B'!C186,'Speed Bin A-B'!C290,'Speed Bin A-B'!C394,'Speed Bin A-B'!C498,'Speed Bin A-B'!C810,'Speed Bin A-B'!C914,'Speed Bin A-B'!C1018,'Speed Bin A-B'!C1122,'Speed Bin A-B'!C1226,'Speed Bin A-B'!C1538,'Speed Bin A-B'!C1642,'Speed Bin A-B'!C1746,'Speed Bin A-B'!C1850,'Speed Bin A-B'!C1954)</f>
        <v>10</v>
      </c>
      <c r="D75" s="269">
        <f>SUM('Speed Bin A-B'!D82,'Speed Bin A-B'!D186,'Speed Bin A-B'!D290,'Speed Bin A-B'!D394,'Speed Bin A-B'!D498,'Speed Bin A-B'!D810,'Speed Bin A-B'!D914,'Speed Bin A-B'!D1018,'Speed Bin A-B'!D1122,'Speed Bin A-B'!D1226,'Speed Bin A-B'!D1538,'Speed Bin A-B'!D1642,'Speed Bin A-B'!D1746,'Speed Bin A-B'!D1850,'Speed Bin A-B'!D1954)</f>
        <v>15</v>
      </c>
      <c r="E75" s="269">
        <f>SUM('Speed Bin A-B'!E82,'Speed Bin A-B'!E186,'Speed Bin A-B'!E290,'Speed Bin A-B'!E394,'Speed Bin A-B'!E498,'Speed Bin A-B'!E810,'Speed Bin A-B'!E914,'Speed Bin A-B'!E1018,'Speed Bin A-B'!E1122,'Speed Bin A-B'!E1226,'Speed Bin A-B'!E1538,'Speed Bin A-B'!E1642,'Speed Bin A-B'!E1746,'Speed Bin A-B'!E1850,'Speed Bin A-B'!E1954)</f>
        <v>65</v>
      </c>
      <c r="F75" s="269">
        <f>SUM('Speed Bin A-B'!F82,'Speed Bin A-B'!F186,'Speed Bin A-B'!F290,'Speed Bin A-B'!F394,'Speed Bin A-B'!F498,'Speed Bin A-B'!F810,'Speed Bin A-B'!F914,'Speed Bin A-B'!F1018,'Speed Bin A-B'!F1122,'Speed Bin A-B'!F1226,'Speed Bin A-B'!F1538,'Speed Bin A-B'!F1642,'Speed Bin A-B'!F1746,'Speed Bin A-B'!F1850,'Speed Bin A-B'!F1954)</f>
        <v>160</v>
      </c>
      <c r="G75" s="269">
        <f>SUM('Speed Bin A-B'!G82,'Speed Bin A-B'!G186,'Speed Bin A-B'!G290,'Speed Bin A-B'!G394,'Speed Bin A-B'!G498,'Speed Bin A-B'!G810,'Speed Bin A-B'!G914,'Speed Bin A-B'!G1018,'Speed Bin A-B'!G1122,'Speed Bin A-B'!G1226,'Speed Bin A-B'!G1538,'Speed Bin A-B'!G1642,'Speed Bin A-B'!G1746,'Speed Bin A-B'!G1850,'Speed Bin A-B'!G1954)</f>
        <v>57</v>
      </c>
      <c r="H75" s="269">
        <f>SUM('Speed Bin A-B'!H82,'Speed Bin A-B'!H186,'Speed Bin A-B'!H290,'Speed Bin A-B'!H394,'Speed Bin A-B'!H498,'Speed Bin A-B'!H810,'Speed Bin A-B'!H914,'Speed Bin A-B'!H1018,'Speed Bin A-B'!H1122,'Speed Bin A-B'!H1226,'Speed Bin A-B'!H1538,'Speed Bin A-B'!H1642,'Speed Bin A-B'!H1746,'Speed Bin A-B'!H1850,'Speed Bin A-B'!H1954)</f>
        <v>6</v>
      </c>
      <c r="I75" s="269">
        <f>SUM('Speed Bin A-B'!I82,'Speed Bin A-B'!I186,'Speed Bin A-B'!I290,'Speed Bin A-B'!I394,'Speed Bin A-B'!I498,'Speed Bin A-B'!I810,'Speed Bin A-B'!I914,'Speed Bin A-B'!I1018,'Speed Bin A-B'!I1122,'Speed Bin A-B'!I1226,'Speed Bin A-B'!I1538,'Speed Bin A-B'!I1642,'Speed Bin A-B'!I1746,'Speed Bin A-B'!I1850,'Speed Bin A-B'!I1954)</f>
        <v>0</v>
      </c>
      <c r="J75" s="269">
        <f>SUM('Speed Bin A-B'!J82,'Speed Bin A-B'!J186,'Speed Bin A-B'!J290,'Speed Bin A-B'!J394,'Speed Bin A-B'!J498,'Speed Bin A-B'!J810,'Speed Bin A-B'!J914,'Speed Bin A-B'!J1018,'Speed Bin A-B'!J1122,'Speed Bin A-B'!J1226,'Speed Bin A-B'!J1538,'Speed Bin A-B'!J1642,'Speed Bin A-B'!J1746,'Speed Bin A-B'!J1850,'Speed Bin A-B'!J1954)</f>
        <v>0</v>
      </c>
      <c r="K75" s="269">
        <f>SUM('Speed Bin A-B'!K82,'Speed Bin A-B'!K186,'Speed Bin A-B'!K290,'Speed Bin A-B'!K394,'Speed Bin A-B'!K498,'Speed Bin A-B'!K810,'Speed Bin A-B'!K914,'Speed Bin A-B'!K1018,'Speed Bin A-B'!K1122,'Speed Bin A-B'!K1226,'Speed Bin A-B'!K1538,'Speed Bin A-B'!K1642,'Speed Bin A-B'!K1746,'Speed Bin A-B'!K1850,'Speed Bin A-B'!K1954)</f>
        <v>0</v>
      </c>
      <c r="L75" s="269">
        <f>SUM('Speed Bin A-B'!L82,'Speed Bin A-B'!L186,'Speed Bin A-B'!L290,'Speed Bin A-B'!L394,'Speed Bin A-B'!L498,'Speed Bin A-B'!L810,'Speed Bin A-B'!L914,'Speed Bin A-B'!L1018,'Speed Bin A-B'!L1122,'Speed Bin A-B'!L1226,'Speed Bin A-B'!L1538,'Speed Bin A-B'!L1642,'Speed Bin A-B'!L1746,'Speed Bin A-B'!L1850,'Speed Bin A-B'!L1954)</f>
        <v>0</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21.674999999999997</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25.662500000000001</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302</v>
      </c>
      <c r="C76" s="269">
        <f>SUM('Speed Bin A-B'!C83,'Speed Bin A-B'!C187,'Speed Bin A-B'!C291,'Speed Bin A-B'!C395,'Speed Bin A-B'!C499,'Speed Bin A-B'!C811,'Speed Bin A-B'!C915,'Speed Bin A-B'!C1019,'Speed Bin A-B'!C1123,'Speed Bin A-B'!C1227,'Speed Bin A-B'!C1539,'Speed Bin A-B'!C1643,'Speed Bin A-B'!C1747,'Speed Bin A-B'!C1851,'Speed Bin A-B'!C1955)</f>
        <v>6</v>
      </c>
      <c r="D76" s="269">
        <f>SUM('Speed Bin A-B'!D83,'Speed Bin A-B'!D187,'Speed Bin A-B'!D291,'Speed Bin A-B'!D395,'Speed Bin A-B'!D499,'Speed Bin A-B'!D811,'Speed Bin A-B'!D915,'Speed Bin A-B'!D1019,'Speed Bin A-B'!D1123,'Speed Bin A-B'!D1227,'Speed Bin A-B'!D1539,'Speed Bin A-B'!D1643,'Speed Bin A-B'!D1747,'Speed Bin A-B'!D1851,'Speed Bin A-B'!D1955)</f>
        <v>9</v>
      </c>
      <c r="E76" s="269">
        <f>SUM('Speed Bin A-B'!E83,'Speed Bin A-B'!E187,'Speed Bin A-B'!E291,'Speed Bin A-B'!E395,'Speed Bin A-B'!E499,'Speed Bin A-B'!E811,'Speed Bin A-B'!E915,'Speed Bin A-B'!E1019,'Speed Bin A-B'!E1123,'Speed Bin A-B'!E1227,'Speed Bin A-B'!E1539,'Speed Bin A-B'!E1643,'Speed Bin A-B'!E1747,'Speed Bin A-B'!E1851,'Speed Bin A-B'!E1955)</f>
        <v>54</v>
      </c>
      <c r="F76" s="269">
        <f>SUM('Speed Bin A-B'!F83,'Speed Bin A-B'!F187,'Speed Bin A-B'!F291,'Speed Bin A-B'!F395,'Speed Bin A-B'!F499,'Speed Bin A-B'!F811,'Speed Bin A-B'!F915,'Speed Bin A-B'!F1019,'Speed Bin A-B'!F1123,'Speed Bin A-B'!F1227,'Speed Bin A-B'!F1539,'Speed Bin A-B'!F1643,'Speed Bin A-B'!F1747,'Speed Bin A-B'!F1851,'Speed Bin A-B'!F1955)</f>
        <v>171</v>
      </c>
      <c r="G76" s="269">
        <f>SUM('Speed Bin A-B'!G83,'Speed Bin A-B'!G187,'Speed Bin A-B'!G291,'Speed Bin A-B'!G395,'Speed Bin A-B'!G499,'Speed Bin A-B'!G811,'Speed Bin A-B'!G915,'Speed Bin A-B'!G1019,'Speed Bin A-B'!G1123,'Speed Bin A-B'!G1227,'Speed Bin A-B'!G1539,'Speed Bin A-B'!G1643,'Speed Bin A-B'!G1747,'Speed Bin A-B'!G1851,'Speed Bin A-B'!G1955)</f>
        <v>55</v>
      </c>
      <c r="H76" s="269">
        <f>SUM('Speed Bin A-B'!H83,'Speed Bin A-B'!H187,'Speed Bin A-B'!H291,'Speed Bin A-B'!H395,'Speed Bin A-B'!H499,'Speed Bin A-B'!H811,'Speed Bin A-B'!H915,'Speed Bin A-B'!H1019,'Speed Bin A-B'!H1123,'Speed Bin A-B'!H1227,'Speed Bin A-B'!H1539,'Speed Bin A-B'!H1643,'Speed Bin A-B'!H1747,'Speed Bin A-B'!H1851,'Speed Bin A-B'!H1955)</f>
        <v>6</v>
      </c>
      <c r="I76" s="269">
        <f>SUM('Speed Bin A-B'!I83,'Speed Bin A-B'!I187,'Speed Bin A-B'!I291,'Speed Bin A-B'!I395,'Speed Bin A-B'!I499,'Speed Bin A-B'!I811,'Speed Bin A-B'!I915,'Speed Bin A-B'!I1019,'Speed Bin A-B'!I1123,'Speed Bin A-B'!I1227,'Speed Bin A-B'!I1539,'Speed Bin A-B'!I1643,'Speed Bin A-B'!I1747,'Speed Bin A-B'!I1851,'Speed Bin A-B'!I1955)</f>
        <v>1</v>
      </c>
      <c r="J76" s="269">
        <f>SUM('Speed Bin A-B'!J83,'Speed Bin A-B'!J187,'Speed Bin A-B'!J291,'Speed Bin A-B'!J395,'Speed Bin A-B'!J499,'Speed Bin A-B'!J811,'Speed Bin A-B'!J915,'Speed Bin A-B'!J1019,'Speed Bin A-B'!J1123,'Speed Bin A-B'!J1227,'Speed Bin A-B'!J1539,'Speed Bin A-B'!J1643,'Speed Bin A-B'!J1747,'Speed Bin A-B'!J1851,'Speed Bin A-B'!J1955)</f>
        <v>0</v>
      </c>
      <c r="K76" s="269">
        <f>SUM('Speed Bin A-B'!K83,'Speed Bin A-B'!K187,'Speed Bin A-B'!K291,'Speed Bin A-B'!K395,'Speed Bin A-B'!K499,'Speed Bin A-B'!K811,'Speed Bin A-B'!K915,'Speed Bin A-B'!K1019,'Speed Bin A-B'!K1123,'Speed Bin A-B'!K1227,'Speed Bin A-B'!K1539,'Speed Bin A-B'!K1643,'Speed Bin A-B'!K1747,'Speed Bin A-B'!K1851,'Speed Bin A-B'!K1955)</f>
        <v>0</v>
      </c>
      <c r="L76" s="269">
        <f>SUM('Speed Bin A-B'!L83,'Speed Bin A-B'!L187,'Speed Bin A-B'!L291,'Speed Bin A-B'!L395,'Speed Bin A-B'!L499,'Speed Bin A-B'!L811,'Speed Bin A-B'!L915,'Speed Bin A-B'!L1019,'Speed Bin A-B'!L1123,'Speed Bin A-B'!L1227,'Speed Bin A-B'!L1539,'Speed Bin A-B'!L1643,'Speed Bin A-B'!L1747,'Speed Bin A-B'!L1851,'Speed Bin A-B'!L1955)</f>
        <v>0</v>
      </c>
      <c r="M76" s="269">
        <f>SUM('Speed Bin A-B'!M83,'Speed Bin A-B'!M187,'Speed Bin A-B'!M291,'Speed Bin A-B'!M395,'Speed Bin A-B'!M499,'Speed Bin A-B'!M811,'Speed Bin A-B'!M915,'Speed Bin A-B'!M1019,'Speed Bin A-B'!M1123,'Speed Bin A-B'!M1227,'Speed Bin A-B'!M1539,'Speed Bin A-B'!M1643,'Speed Bin A-B'!M1747,'Speed Bin A-B'!M1851,'Speed Bin A-B'!M1955)</f>
        <v>0</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22.337500000000002</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25.900000000000002</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317</v>
      </c>
      <c r="C77" s="269">
        <f>SUM('Speed Bin A-B'!C84,'Speed Bin A-B'!C188,'Speed Bin A-B'!C292,'Speed Bin A-B'!C396,'Speed Bin A-B'!C500,'Speed Bin A-B'!C812,'Speed Bin A-B'!C916,'Speed Bin A-B'!C1020,'Speed Bin A-B'!C1124,'Speed Bin A-B'!C1228,'Speed Bin A-B'!C1540,'Speed Bin A-B'!C1644,'Speed Bin A-B'!C1748,'Speed Bin A-B'!C1852,'Speed Bin A-B'!C1956)</f>
        <v>1</v>
      </c>
      <c r="D77" s="269">
        <f>SUM('Speed Bin A-B'!D84,'Speed Bin A-B'!D188,'Speed Bin A-B'!D292,'Speed Bin A-B'!D396,'Speed Bin A-B'!D500,'Speed Bin A-B'!D812,'Speed Bin A-B'!D916,'Speed Bin A-B'!D1020,'Speed Bin A-B'!D1124,'Speed Bin A-B'!D1228,'Speed Bin A-B'!D1540,'Speed Bin A-B'!D1644,'Speed Bin A-B'!D1748,'Speed Bin A-B'!D1852,'Speed Bin A-B'!D1956)</f>
        <v>4</v>
      </c>
      <c r="E77" s="269">
        <f>SUM('Speed Bin A-B'!E84,'Speed Bin A-B'!E188,'Speed Bin A-B'!E292,'Speed Bin A-B'!E396,'Speed Bin A-B'!E500,'Speed Bin A-B'!E812,'Speed Bin A-B'!E916,'Speed Bin A-B'!E1020,'Speed Bin A-B'!E1124,'Speed Bin A-B'!E1228,'Speed Bin A-B'!E1540,'Speed Bin A-B'!E1644,'Speed Bin A-B'!E1748,'Speed Bin A-B'!E1852,'Speed Bin A-B'!E1956)</f>
        <v>60</v>
      </c>
      <c r="F77" s="269">
        <f>SUM('Speed Bin A-B'!F84,'Speed Bin A-B'!F188,'Speed Bin A-B'!F292,'Speed Bin A-B'!F396,'Speed Bin A-B'!F500,'Speed Bin A-B'!F812,'Speed Bin A-B'!F916,'Speed Bin A-B'!F1020,'Speed Bin A-B'!F1124,'Speed Bin A-B'!F1228,'Speed Bin A-B'!F1540,'Speed Bin A-B'!F1644,'Speed Bin A-B'!F1748,'Speed Bin A-B'!F1852,'Speed Bin A-B'!F1956)</f>
        <v>195</v>
      </c>
      <c r="G77" s="269">
        <f>SUM('Speed Bin A-B'!G84,'Speed Bin A-B'!G188,'Speed Bin A-B'!G292,'Speed Bin A-B'!G396,'Speed Bin A-B'!G500,'Speed Bin A-B'!G812,'Speed Bin A-B'!G916,'Speed Bin A-B'!G1020,'Speed Bin A-B'!G1124,'Speed Bin A-B'!G1228,'Speed Bin A-B'!G1540,'Speed Bin A-B'!G1644,'Speed Bin A-B'!G1748,'Speed Bin A-B'!G1852,'Speed Bin A-B'!G1956)</f>
        <v>51</v>
      </c>
      <c r="H77" s="269">
        <f>SUM('Speed Bin A-B'!H84,'Speed Bin A-B'!H188,'Speed Bin A-B'!H292,'Speed Bin A-B'!H396,'Speed Bin A-B'!H500,'Speed Bin A-B'!H812,'Speed Bin A-B'!H916,'Speed Bin A-B'!H1020,'Speed Bin A-B'!H1124,'Speed Bin A-B'!H1228,'Speed Bin A-B'!H1540,'Speed Bin A-B'!H1644,'Speed Bin A-B'!H1748,'Speed Bin A-B'!H1852,'Speed Bin A-B'!H1956)</f>
        <v>6</v>
      </c>
      <c r="I77" s="269">
        <f>SUM('Speed Bin A-B'!I84,'Speed Bin A-B'!I188,'Speed Bin A-B'!I292,'Speed Bin A-B'!I396,'Speed Bin A-B'!I500,'Speed Bin A-B'!I812,'Speed Bin A-B'!I916,'Speed Bin A-B'!I1020,'Speed Bin A-B'!I1124,'Speed Bin A-B'!I1228,'Speed Bin A-B'!I1540,'Speed Bin A-B'!I1644,'Speed Bin A-B'!I1748,'Speed Bin A-B'!I1852,'Speed Bin A-B'!I1956)</f>
        <v>0</v>
      </c>
      <c r="J77" s="269">
        <f>SUM('Speed Bin A-B'!J84,'Speed Bin A-B'!J188,'Speed Bin A-B'!J292,'Speed Bin A-B'!J396,'Speed Bin A-B'!J500,'Speed Bin A-B'!J812,'Speed Bin A-B'!J916,'Speed Bin A-B'!J1020,'Speed Bin A-B'!J1124,'Speed Bin A-B'!J1228,'Speed Bin A-B'!J1540,'Speed Bin A-B'!J1644,'Speed Bin A-B'!J1748,'Speed Bin A-B'!J1852,'Speed Bin A-B'!J1956)</f>
        <v>0</v>
      </c>
      <c r="K77" s="269">
        <f>SUM('Speed Bin A-B'!K84,'Speed Bin A-B'!K188,'Speed Bin A-B'!K292,'Speed Bin A-B'!K396,'Speed Bin A-B'!K500,'Speed Bin A-B'!K812,'Speed Bin A-B'!K916,'Speed Bin A-B'!K1020,'Speed Bin A-B'!K1124,'Speed Bin A-B'!K1228,'Speed Bin A-B'!K1540,'Speed Bin A-B'!K1644,'Speed Bin A-B'!K1748,'Speed Bin A-B'!K1852,'Speed Bin A-B'!K1956)</f>
        <v>0</v>
      </c>
      <c r="L77" s="269">
        <f>SUM('Speed Bin A-B'!L84,'Speed Bin A-B'!L188,'Speed Bin A-B'!L292,'Speed Bin A-B'!L396,'Speed Bin A-B'!L500,'Speed Bin A-B'!L812,'Speed Bin A-B'!L916,'Speed Bin A-B'!L1020,'Speed Bin A-B'!L1124,'Speed Bin A-B'!L1228,'Speed Bin A-B'!L1540,'Speed Bin A-B'!L1644,'Speed Bin A-B'!L1748,'Speed Bin A-B'!L1852,'Speed Bin A-B'!L1956)</f>
        <v>0</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22.212500000000002</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25.274999999999999</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289</v>
      </c>
      <c r="C78" s="269">
        <f>SUM('Speed Bin A-B'!C85,'Speed Bin A-B'!C189,'Speed Bin A-B'!C293,'Speed Bin A-B'!C397,'Speed Bin A-B'!C501,'Speed Bin A-B'!C813,'Speed Bin A-B'!C917,'Speed Bin A-B'!C1021,'Speed Bin A-B'!C1125,'Speed Bin A-B'!C1229,'Speed Bin A-B'!C1541,'Speed Bin A-B'!C1645,'Speed Bin A-B'!C1749,'Speed Bin A-B'!C1853,'Speed Bin A-B'!C1957)</f>
        <v>5</v>
      </c>
      <c r="D78" s="269">
        <f>SUM('Speed Bin A-B'!D85,'Speed Bin A-B'!D189,'Speed Bin A-B'!D293,'Speed Bin A-B'!D397,'Speed Bin A-B'!D501,'Speed Bin A-B'!D813,'Speed Bin A-B'!D917,'Speed Bin A-B'!D1021,'Speed Bin A-B'!D1125,'Speed Bin A-B'!D1229,'Speed Bin A-B'!D1541,'Speed Bin A-B'!D1645,'Speed Bin A-B'!D1749,'Speed Bin A-B'!D1853,'Speed Bin A-B'!D1957)</f>
        <v>8</v>
      </c>
      <c r="E78" s="269">
        <f>SUM('Speed Bin A-B'!E85,'Speed Bin A-B'!E189,'Speed Bin A-B'!E293,'Speed Bin A-B'!E397,'Speed Bin A-B'!E501,'Speed Bin A-B'!E813,'Speed Bin A-B'!E917,'Speed Bin A-B'!E1021,'Speed Bin A-B'!E1125,'Speed Bin A-B'!E1229,'Speed Bin A-B'!E1541,'Speed Bin A-B'!E1645,'Speed Bin A-B'!E1749,'Speed Bin A-B'!E1853,'Speed Bin A-B'!E1957)</f>
        <v>44</v>
      </c>
      <c r="F78" s="269">
        <f>SUM('Speed Bin A-B'!F85,'Speed Bin A-B'!F189,'Speed Bin A-B'!F293,'Speed Bin A-B'!F397,'Speed Bin A-B'!F501,'Speed Bin A-B'!F813,'Speed Bin A-B'!F917,'Speed Bin A-B'!F1021,'Speed Bin A-B'!F1125,'Speed Bin A-B'!F1229,'Speed Bin A-B'!F1541,'Speed Bin A-B'!F1645,'Speed Bin A-B'!F1749,'Speed Bin A-B'!F1853,'Speed Bin A-B'!F1957)</f>
        <v>161</v>
      </c>
      <c r="G78" s="269">
        <f>SUM('Speed Bin A-B'!G85,'Speed Bin A-B'!G189,'Speed Bin A-B'!G293,'Speed Bin A-B'!G397,'Speed Bin A-B'!G501,'Speed Bin A-B'!G813,'Speed Bin A-B'!G917,'Speed Bin A-B'!G1021,'Speed Bin A-B'!G1125,'Speed Bin A-B'!G1229,'Speed Bin A-B'!G1541,'Speed Bin A-B'!G1645,'Speed Bin A-B'!G1749,'Speed Bin A-B'!G1853,'Speed Bin A-B'!G1957)</f>
        <v>62</v>
      </c>
      <c r="H78" s="269">
        <f>SUM('Speed Bin A-B'!H85,'Speed Bin A-B'!H189,'Speed Bin A-B'!H293,'Speed Bin A-B'!H397,'Speed Bin A-B'!H501,'Speed Bin A-B'!H813,'Speed Bin A-B'!H917,'Speed Bin A-B'!H1021,'Speed Bin A-B'!H1125,'Speed Bin A-B'!H1229,'Speed Bin A-B'!H1541,'Speed Bin A-B'!H1645,'Speed Bin A-B'!H1749,'Speed Bin A-B'!H1853,'Speed Bin A-B'!H1957)</f>
        <v>8</v>
      </c>
      <c r="I78" s="269">
        <f>SUM('Speed Bin A-B'!I85,'Speed Bin A-B'!I189,'Speed Bin A-B'!I293,'Speed Bin A-B'!I397,'Speed Bin A-B'!I501,'Speed Bin A-B'!I813,'Speed Bin A-B'!I917,'Speed Bin A-B'!I1021,'Speed Bin A-B'!I1125,'Speed Bin A-B'!I1229,'Speed Bin A-B'!I1541,'Speed Bin A-B'!I1645,'Speed Bin A-B'!I1749,'Speed Bin A-B'!I1853,'Speed Bin A-B'!I1957)</f>
        <v>1</v>
      </c>
      <c r="J78" s="269">
        <f>SUM('Speed Bin A-B'!J85,'Speed Bin A-B'!J189,'Speed Bin A-B'!J293,'Speed Bin A-B'!J397,'Speed Bin A-B'!J501,'Speed Bin A-B'!J813,'Speed Bin A-B'!J917,'Speed Bin A-B'!J1021,'Speed Bin A-B'!J1125,'Speed Bin A-B'!J1229,'Speed Bin A-B'!J1541,'Speed Bin A-B'!J1645,'Speed Bin A-B'!J1749,'Speed Bin A-B'!J1853,'Speed Bin A-B'!J1957)</f>
        <v>0</v>
      </c>
      <c r="K78" s="269">
        <f>SUM('Speed Bin A-B'!K85,'Speed Bin A-B'!K189,'Speed Bin A-B'!K293,'Speed Bin A-B'!K397,'Speed Bin A-B'!K501,'Speed Bin A-B'!K813,'Speed Bin A-B'!K917,'Speed Bin A-B'!K1021,'Speed Bin A-B'!K1125,'Speed Bin A-B'!K1229,'Speed Bin A-B'!K1541,'Speed Bin A-B'!K1645,'Speed Bin A-B'!K1749,'Speed Bin A-B'!K1853,'Speed Bin A-B'!K1957)</f>
        <v>0</v>
      </c>
      <c r="L78" s="269">
        <f>SUM('Speed Bin A-B'!L85,'Speed Bin A-B'!L189,'Speed Bin A-B'!L293,'Speed Bin A-B'!L397,'Speed Bin A-B'!L501,'Speed Bin A-B'!L813,'Speed Bin A-B'!L917,'Speed Bin A-B'!L1021,'Speed Bin A-B'!L1125,'Speed Bin A-B'!L1229,'Speed Bin A-B'!L1541,'Speed Bin A-B'!L1645,'Speed Bin A-B'!L1749,'Speed Bin A-B'!L1853,'Speed Bin A-B'!L1957)</f>
        <v>0</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22.8</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25.9</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276</v>
      </c>
      <c r="C79" s="269">
        <f>SUM('Speed Bin A-B'!C86,'Speed Bin A-B'!C190,'Speed Bin A-B'!C294,'Speed Bin A-B'!C398,'Speed Bin A-B'!C502,'Speed Bin A-B'!C814,'Speed Bin A-B'!C918,'Speed Bin A-B'!C1022,'Speed Bin A-B'!C1126,'Speed Bin A-B'!C1230,'Speed Bin A-B'!C1542,'Speed Bin A-B'!C1646,'Speed Bin A-B'!C1750,'Speed Bin A-B'!C1854,'Speed Bin A-B'!C1958)</f>
        <v>1</v>
      </c>
      <c r="D79" s="269">
        <f>SUM('Speed Bin A-B'!D86,'Speed Bin A-B'!D190,'Speed Bin A-B'!D294,'Speed Bin A-B'!D398,'Speed Bin A-B'!D502,'Speed Bin A-B'!D814,'Speed Bin A-B'!D918,'Speed Bin A-B'!D1022,'Speed Bin A-B'!D1126,'Speed Bin A-B'!D1230,'Speed Bin A-B'!D1542,'Speed Bin A-B'!D1646,'Speed Bin A-B'!D1750,'Speed Bin A-B'!D1854,'Speed Bin A-B'!D1958)</f>
        <v>11</v>
      </c>
      <c r="E79" s="269">
        <f>SUM('Speed Bin A-B'!E86,'Speed Bin A-B'!E190,'Speed Bin A-B'!E294,'Speed Bin A-B'!E398,'Speed Bin A-B'!E502,'Speed Bin A-B'!E814,'Speed Bin A-B'!E918,'Speed Bin A-B'!E1022,'Speed Bin A-B'!E1126,'Speed Bin A-B'!E1230,'Speed Bin A-B'!E1542,'Speed Bin A-B'!E1646,'Speed Bin A-B'!E1750,'Speed Bin A-B'!E1854,'Speed Bin A-B'!E1958)</f>
        <v>72</v>
      </c>
      <c r="F79" s="269">
        <f>SUM('Speed Bin A-B'!F86,'Speed Bin A-B'!F190,'Speed Bin A-B'!F294,'Speed Bin A-B'!F398,'Speed Bin A-B'!F502,'Speed Bin A-B'!F814,'Speed Bin A-B'!F918,'Speed Bin A-B'!F1022,'Speed Bin A-B'!F1126,'Speed Bin A-B'!F1230,'Speed Bin A-B'!F1542,'Speed Bin A-B'!F1646,'Speed Bin A-B'!F1750,'Speed Bin A-B'!F1854,'Speed Bin A-B'!F1958)</f>
        <v>141</v>
      </c>
      <c r="G79" s="269">
        <f>SUM('Speed Bin A-B'!G86,'Speed Bin A-B'!G190,'Speed Bin A-B'!G294,'Speed Bin A-B'!G398,'Speed Bin A-B'!G502,'Speed Bin A-B'!G814,'Speed Bin A-B'!G918,'Speed Bin A-B'!G1022,'Speed Bin A-B'!G1126,'Speed Bin A-B'!G1230,'Speed Bin A-B'!G1542,'Speed Bin A-B'!G1646,'Speed Bin A-B'!G1750,'Speed Bin A-B'!G1854,'Speed Bin A-B'!G1958)</f>
        <v>49</v>
      </c>
      <c r="H79" s="269">
        <f>SUM('Speed Bin A-B'!H86,'Speed Bin A-B'!H190,'Speed Bin A-B'!H294,'Speed Bin A-B'!H398,'Speed Bin A-B'!H502,'Speed Bin A-B'!H814,'Speed Bin A-B'!H918,'Speed Bin A-B'!H1022,'Speed Bin A-B'!H1126,'Speed Bin A-B'!H1230,'Speed Bin A-B'!H1542,'Speed Bin A-B'!H1646,'Speed Bin A-B'!H1750,'Speed Bin A-B'!H1854,'Speed Bin A-B'!H1958)</f>
        <v>2</v>
      </c>
      <c r="I79" s="269">
        <f>SUM('Speed Bin A-B'!I86,'Speed Bin A-B'!I190,'Speed Bin A-B'!I294,'Speed Bin A-B'!I398,'Speed Bin A-B'!I502,'Speed Bin A-B'!I814,'Speed Bin A-B'!I918,'Speed Bin A-B'!I1022,'Speed Bin A-B'!I1126,'Speed Bin A-B'!I1230,'Speed Bin A-B'!I1542,'Speed Bin A-B'!I1646,'Speed Bin A-B'!I1750,'Speed Bin A-B'!I1854,'Speed Bin A-B'!I1958)</f>
        <v>0</v>
      </c>
      <c r="J79" s="269">
        <f>SUM('Speed Bin A-B'!J86,'Speed Bin A-B'!J190,'Speed Bin A-B'!J294,'Speed Bin A-B'!J398,'Speed Bin A-B'!J502,'Speed Bin A-B'!J814,'Speed Bin A-B'!J918,'Speed Bin A-B'!J1022,'Speed Bin A-B'!J1126,'Speed Bin A-B'!J1230,'Speed Bin A-B'!J1542,'Speed Bin A-B'!J1646,'Speed Bin A-B'!J1750,'Speed Bin A-B'!J1854,'Speed Bin A-B'!J1958)</f>
        <v>0</v>
      </c>
      <c r="K79" s="269">
        <f>SUM('Speed Bin A-B'!K86,'Speed Bin A-B'!K190,'Speed Bin A-B'!K294,'Speed Bin A-B'!K398,'Speed Bin A-B'!K502,'Speed Bin A-B'!K814,'Speed Bin A-B'!K918,'Speed Bin A-B'!K1022,'Speed Bin A-B'!K1126,'Speed Bin A-B'!K1230,'Speed Bin A-B'!K1542,'Speed Bin A-B'!K1646,'Speed Bin A-B'!K1750,'Speed Bin A-B'!K1854,'Speed Bin A-B'!K1958)</f>
        <v>0</v>
      </c>
      <c r="L79" s="269">
        <f>SUM('Speed Bin A-B'!L86,'Speed Bin A-B'!L190,'Speed Bin A-B'!L294,'Speed Bin A-B'!L398,'Speed Bin A-B'!L502,'Speed Bin A-B'!L814,'Speed Bin A-B'!L918,'Speed Bin A-B'!L1022,'Speed Bin A-B'!L1126,'Speed Bin A-B'!L1230,'Speed Bin A-B'!L1542,'Speed Bin A-B'!L1646,'Speed Bin A-B'!L1750,'Speed Bin A-B'!L1854,'Speed Bin A-B'!L1958)</f>
        <v>0</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0</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21.774999999999999</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25.212499999999999</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295</v>
      </c>
      <c r="C80" s="269">
        <f>SUM('Speed Bin A-B'!C87,'Speed Bin A-B'!C191,'Speed Bin A-B'!C295,'Speed Bin A-B'!C399,'Speed Bin A-B'!C503,'Speed Bin A-B'!C815,'Speed Bin A-B'!C919,'Speed Bin A-B'!C1023,'Speed Bin A-B'!C1127,'Speed Bin A-B'!C1231,'Speed Bin A-B'!C1543,'Speed Bin A-B'!C1647,'Speed Bin A-B'!C1751,'Speed Bin A-B'!C1855,'Speed Bin A-B'!C1959)</f>
        <v>4</v>
      </c>
      <c r="D80" s="269">
        <f>SUM('Speed Bin A-B'!D87,'Speed Bin A-B'!D191,'Speed Bin A-B'!D295,'Speed Bin A-B'!D399,'Speed Bin A-B'!D503,'Speed Bin A-B'!D815,'Speed Bin A-B'!D919,'Speed Bin A-B'!D1023,'Speed Bin A-B'!D1127,'Speed Bin A-B'!D1231,'Speed Bin A-B'!D1543,'Speed Bin A-B'!D1647,'Speed Bin A-B'!D1751,'Speed Bin A-B'!D1855,'Speed Bin A-B'!D1959)</f>
        <v>7</v>
      </c>
      <c r="E80" s="269">
        <f>SUM('Speed Bin A-B'!E87,'Speed Bin A-B'!E191,'Speed Bin A-B'!E295,'Speed Bin A-B'!E399,'Speed Bin A-B'!E503,'Speed Bin A-B'!E815,'Speed Bin A-B'!E919,'Speed Bin A-B'!E1023,'Speed Bin A-B'!E1127,'Speed Bin A-B'!E1231,'Speed Bin A-B'!E1543,'Speed Bin A-B'!E1647,'Speed Bin A-B'!E1751,'Speed Bin A-B'!E1855,'Speed Bin A-B'!E1959)</f>
        <v>66</v>
      </c>
      <c r="F80" s="269">
        <f>SUM('Speed Bin A-B'!F87,'Speed Bin A-B'!F191,'Speed Bin A-B'!F295,'Speed Bin A-B'!F399,'Speed Bin A-B'!F503,'Speed Bin A-B'!F815,'Speed Bin A-B'!F919,'Speed Bin A-B'!F1023,'Speed Bin A-B'!F1127,'Speed Bin A-B'!F1231,'Speed Bin A-B'!F1543,'Speed Bin A-B'!F1647,'Speed Bin A-B'!F1751,'Speed Bin A-B'!F1855,'Speed Bin A-B'!F1959)</f>
        <v>186</v>
      </c>
      <c r="G80" s="269">
        <f>SUM('Speed Bin A-B'!G87,'Speed Bin A-B'!G191,'Speed Bin A-B'!G295,'Speed Bin A-B'!G399,'Speed Bin A-B'!G503,'Speed Bin A-B'!G815,'Speed Bin A-B'!G919,'Speed Bin A-B'!G1023,'Speed Bin A-B'!G1127,'Speed Bin A-B'!G1231,'Speed Bin A-B'!G1543,'Speed Bin A-B'!G1647,'Speed Bin A-B'!G1751,'Speed Bin A-B'!G1855,'Speed Bin A-B'!G1959)</f>
        <v>28</v>
      </c>
      <c r="H80" s="269">
        <f>SUM('Speed Bin A-B'!H87,'Speed Bin A-B'!H191,'Speed Bin A-B'!H295,'Speed Bin A-B'!H399,'Speed Bin A-B'!H503,'Speed Bin A-B'!H815,'Speed Bin A-B'!H919,'Speed Bin A-B'!H1023,'Speed Bin A-B'!H1127,'Speed Bin A-B'!H1231,'Speed Bin A-B'!H1543,'Speed Bin A-B'!H1647,'Speed Bin A-B'!H1751,'Speed Bin A-B'!H1855,'Speed Bin A-B'!H1959)</f>
        <v>4</v>
      </c>
      <c r="I80" s="269">
        <f>SUM('Speed Bin A-B'!I87,'Speed Bin A-B'!I191,'Speed Bin A-B'!I295,'Speed Bin A-B'!I399,'Speed Bin A-B'!I503,'Speed Bin A-B'!I815,'Speed Bin A-B'!I919,'Speed Bin A-B'!I1023,'Speed Bin A-B'!I1127,'Speed Bin A-B'!I1231,'Speed Bin A-B'!I1543,'Speed Bin A-B'!I1647,'Speed Bin A-B'!I1751,'Speed Bin A-B'!I1855,'Speed Bin A-B'!I1959)</f>
        <v>0</v>
      </c>
      <c r="J80" s="269">
        <f>SUM('Speed Bin A-B'!J87,'Speed Bin A-B'!J191,'Speed Bin A-B'!J295,'Speed Bin A-B'!J399,'Speed Bin A-B'!J503,'Speed Bin A-B'!J815,'Speed Bin A-B'!J919,'Speed Bin A-B'!J1023,'Speed Bin A-B'!J1127,'Speed Bin A-B'!J1231,'Speed Bin A-B'!J1543,'Speed Bin A-B'!J1647,'Speed Bin A-B'!J1751,'Speed Bin A-B'!J1855,'Speed Bin A-B'!J1959)</f>
        <v>0</v>
      </c>
      <c r="K80" s="269">
        <f>SUM('Speed Bin A-B'!K87,'Speed Bin A-B'!K191,'Speed Bin A-B'!K295,'Speed Bin A-B'!K399,'Speed Bin A-B'!K503,'Speed Bin A-B'!K815,'Speed Bin A-B'!K919,'Speed Bin A-B'!K1023,'Speed Bin A-B'!K1127,'Speed Bin A-B'!K1231,'Speed Bin A-B'!K1543,'Speed Bin A-B'!K1647,'Speed Bin A-B'!K1751,'Speed Bin A-B'!K1855,'Speed Bin A-B'!K1959)</f>
        <v>0</v>
      </c>
      <c r="L80" s="269">
        <f>SUM('Speed Bin A-B'!L87,'Speed Bin A-B'!L191,'Speed Bin A-B'!L295,'Speed Bin A-B'!L399,'Speed Bin A-B'!L503,'Speed Bin A-B'!L815,'Speed Bin A-B'!L919,'Speed Bin A-B'!L1023,'Speed Bin A-B'!L1127,'Speed Bin A-B'!L1231,'Speed Bin A-B'!L1543,'Speed Bin A-B'!L1647,'Speed Bin A-B'!L1751,'Speed Bin A-B'!L1855,'Speed Bin A-B'!L1959)</f>
        <v>0</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21.512500000000003</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24.237500000000001</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275</v>
      </c>
      <c r="C81" s="269">
        <f>SUM('Speed Bin A-B'!C88,'Speed Bin A-B'!C192,'Speed Bin A-B'!C296,'Speed Bin A-B'!C400,'Speed Bin A-B'!C504,'Speed Bin A-B'!C816,'Speed Bin A-B'!C920,'Speed Bin A-B'!C1024,'Speed Bin A-B'!C1128,'Speed Bin A-B'!C1232,'Speed Bin A-B'!C1544,'Speed Bin A-B'!C1648,'Speed Bin A-B'!C1752,'Speed Bin A-B'!C1856,'Speed Bin A-B'!C1960)</f>
        <v>2</v>
      </c>
      <c r="D81" s="269">
        <f>SUM('Speed Bin A-B'!D88,'Speed Bin A-B'!D192,'Speed Bin A-B'!D296,'Speed Bin A-B'!D400,'Speed Bin A-B'!D504,'Speed Bin A-B'!D816,'Speed Bin A-B'!D920,'Speed Bin A-B'!D1024,'Speed Bin A-B'!D1128,'Speed Bin A-B'!D1232,'Speed Bin A-B'!D1544,'Speed Bin A-B'!D1648,'Speed Bin A-B'!D1752,'Speed Bin A-B'!D1856,'Speed Bin A-B'!D1960)</f>
        <v>10</v>
      </c>
      <c r="E81" s="269">
        <f>SUM('Speed Bin A-B'!E88,'Speed Bin A-B'!E192,'Speed Bin A-B'!E296,'Speed Bin A-B'!E400,'Speed Bin A-B'!E504,'Speed Bin A-B'!E816,'Speed Bin A-B'!E920,'Speed Bin A-B'!E1024,'Speed Bin A-B'!E1128,'Speed Bin A-B'!E1232,'Speed Bin A-B'!E1544,'Speed Bin A-B'!E1648,'Speed Bin A-B'!E1752,'Speed Bin A-B'!E1856,'Speed Bin A-B'!E1960)</f>
        <v>81</v>
      </c>
      <c r="F81" s="269">
        <f>SUM('Speed Bin A-B'!F88,'Speed Bin A-B'!F192,'Speed Bin A-B'!F296,'Speed Bin A-B'!F400,'Speed Bin A-B'!F504,'Speed Bin A-B'!F816,'Speed Bin A-B'!F920,'Speed Bin A-B'!F1024,'Speed Bin A-B'!F1128,'Speed Bin A-B'!F1232,'Speed Bin A-B'!F1544,'Speed Bin A-B'!F1648,'Speed Bin A-B'!F1752,'Speed Bin A-B'!F1856,'Speed Bin A-B'!F1960)</f>
        <v>112</v>
      </c>
      <c r="G81" s="269">
        <f>SUM('Speed Bin A-B'!G88,'Speed Bin A-B'!G192,'Speed Bin A-B'!G296,'Speed Bin A-B'!G400,'Speed Bin A-B'!G504,'Speed Bin A-B'!G816,'Speed Bin A-B'!G920,'Speed Bin A-B'!G1024,'Speed Bin A-B'!G1128,'Speed Bin A-B'!G1232,'Speed Bin A-B'!G1544,'Speed Bin A-B'!G1648,'Speed Bin A-B'!G1752,'Speed Bin A-B'!G1856,'Speed Bin A-B'!G1960)</f>
        <v>63</v>
      </c>
      <c r="H81" s="269">
        <f>SUM('Speed Bin A-B'!H88,'Speed Bin A-B'!H192,'Speed Bin A-B'!H296,'Speed Bin A-B'!H400,'Speed Bin A-B'!H504,'Speed Bin A-B'!H816,'Speed Bin A-B'!H920,'Speed Bin A-B'!H1024,'Speed Bin A-B'!H1128,'Speed Bin A-B'!H1232,'Speed Bin A-B'!H1544,'Speed Bin A-B'!H1648,'Speed Bin A-B'!H1752,'Speed Bin A-B'!H1856,'Speed Bin A-B'!H1960)</f>
        <v>7</v>
      </c>
      <c r="I81" s="269">
        <f>SUM('Speed Bin A-B'!I88,'Speed Bin A-B'!I192,'Speed Bin A-B'!I296,'Speed Bin A-B'!I400,'Speed Bin A-B'!I504,'Speed Bin A-B'!I816,'Speed Bin A-B'!I920,'Speed Bin A-B'!I1024,'Speed Bin A-B'!I1128,'Speed Bin A-B'!I1232,'Speed Bin A-B'!I1544,'Speed Bin A-B'!I1648,'Speed Bin A-B'!I1752,'Speed Bin A-B'!I1856,'Speed Bin A-B'!I1960)</f>
        <v>0</v>
      </c>
      <c r="J81" s="269">
        <f>SUM('Speed Bin A-B'!J88,'Speed Bin A-B'!J192,'Speed Bin A-B'!J296,'Speed Bin A-B'!J400,'Speed Bin A-B'!J504,'Speed Bin A-B'!J816,'Speed Bin A-B'!J920,'Speed Bin A-B'!J1024,'Speed Bin A-B'!J1128,'Speed Bin A-B'!J1232,'Speed Bin A-B'!J1544,'Speed Bin A-B'!J1648,'Speed Bin A-B'!J1752,'Speed Bin A-B'!J1856,'Speed Bin A-B'!J1960)</f>
        <v>0</v>
      </c>
      <c r="K81" s="269">
        <f>SUM('Speed Bin A-B'!K88,'Speed Bin A-B'!K192,'Speed Bin A-B'!K296,'Speed Bin A-B'!K400,'Speed Bin A-B'!K504,'Speed Bin A-B'!K816,'Speed Bin A-B'!K920,'Speed Bin A-B'!K1024,'Speed Bin A-B'!K1128,'Speed Bin A-B'!K1232,'Speed Bin A-B'!K1544,'Speed Bin A-B'!K1648,'Speed Bin A-B'!K1752,'Speed Bin A-B'!K1856,'Speed Bin A-B'!K1960)</f>
        <v>0</v>
      </c>
      <c r="L81" s="269">
        <f>SUM('Speed Bin A-B'!L88,'Speed Bin A-B'!L192,'Speed Bin A-B'!L296,'Speed Bin A-B'!L400,'Speed Bin A-B'!L504,'Speed Bin A-B'!L816,'Speed Bin A-B'!L920,'Speed Bin A-B'!L1024,'Speed Bin A-B'!L1128,'Speed Bin A-B'!L1232,'Speed Bin A-B'!L1544,'Speed Bin A-B'!L1648,'Speed Bin A-B'!L1752,'Speed Bin A-B'!L1856,'Speed Bin A-B'!L1960)</f>
        <v>0</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22.124999999999996</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26.074999999999999</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252</v>
      </c>
      <c r="C82" s="269">
        <f>SUM('Speed Bin A-B'!C89,'Speed Bin A-B'!C193,'Speed Bin A-B'!C297,'Speed Bin A-B'!C401,'Speed Bin A-B'!C505,'Speed Bin A-B'!C817,'Speed Bin A-B'!C921,'Speed Bin A-B'!C1025,'Speed Bin A-B'!C1129,'Speed Bin A-B'!C1233,'Speed Bin A-B'!C1545,'Speed Bin A-B'!C1649,'Speed Bin A-B'!C1753,'Speed Bin A-B'!C1857,'Speed Bin A-B'!C1961)</f>
        <v>4</v>
      </c>
      <c r="D82" s="269">
        <f>SUM('Speed Bin A-B'!D89,'Speed Bin A-B'!D193,'Speed Bin A-B'!D297,'Speed Bin A-B'!D401,'Speed Bin A-B'!D505,'Speed Bin A-B'!D817,'Speed Bin A-B'!D921,'Speed Bin A-B'!D1025,'Speed Bin A-B'!D1129,'Speed Bin A-B'!D1233,'Speed Bin A-B'!D1545,'Speed Bin A-B'!D1649,'Speed Bin A-B'!D1753,'Speed Bin A-B'!D1857,'Speed Bin A-B'!D1961)</f>
        <v>9</v>
      </c>
      <c r="E82" s="269">
        <f>SUM('Speed Bin A-B'!E89,'Speed Bin A-B'!E193,'Speed Bin A-B'!E297,'Speed Bin A-B'!E401,'Speed Bin A-B'!E505,'Speed Bin A-B'!E817,'Speed Bin A-B'!E921,'Speed Bin A-B'!E1025,'Speed Bin A-B'!E1129,'Speed Bin A-B'!E1233,'Speed Bin A-B'!E1545,'Speed Bin A-B'!E1649,'Speed Bin A-B'!E1753,'Speed Bin A-B'!E1857,'Speed Bin A-B'!E1961)</f>
        <v>61</v>
      </c>
      <c r="F82" s="269">
        <f>SUM('Speed Bin A-B'!F89,'Speed Bin A-B'!F193,'Speed Bin A-B'!F297,'Speed Bin A-B'!F401,'Speed Bin A-B'!F505,'Speed Bin A-B'!F817,'Speed Bin A-B'!F921,'Speed Bin A-B'!F1025,'Speed Bin A-B'!F1129,'Speed Bin A-B'!F1233,'Speed Bin A-B'!F1545,'Speed Bin A-B'!F1649,'Speed Bin A-B'!F1753,'Speed Bin A-B'!F1857,'Speed Bin A-B'!F1961)</f>
        <v>120</v>
      </c>
      <c r="G82" s="269">
        <f>SUM('Speed Bin A-B'!G89,'Speed Bin A-B'!G193,'Speed Bin A-B'!G297,'Speed Bin A-B'!G401,'Speed Bin A-B'!G505,'Speed Bin A-B'!G817,'Speed Bin A-B'!G921,'Speed Bin A-B'!G1025,'Speed Bin A-B'!G1129,'Speed Bin A-B'!G1233,'Speed Bin A-B'!G1545,'Speed Bin A-B'!G1649,'Speed Bin A-B'!G1753,'Speed Bin A-B'!G1857,'Speed Bin A-B'!G1961)</f>
        <v>53</v>
      </c>
      <c r="H82" s="269">
        <f>SUM('Speed Bin A-B'!H89,'Speed Bin A-B'!H193,'Speed Bin A-B'!H297,'Speed Bin A-B'!H401,'Speed Bin A-B'!H505,'Speed Bin A-B'!H817,'Speed Bin A-B'!H921,'Speed Bin A-B'!H1025,'Speed Bin A-B'!H1129,'Speed Bin A-B'!H1233,'Speed Bin A-B'!H1545,'Speed Bin A-B'!H1649,'Speed Bin A-B'!H1753,'Speed Bin A-B'!H1857,'Speed Bin A-B'!H1961)</f>
        <v>5</v>
      </c>
      <c r="I82" s="269">
        <f>SUM('Speed Bin A-B'!I89,'Speed Bin A-B'!I193,'Speed Bin A-B'!I297,'Speed Bin A-B'!I401,'Speed Bin A-B'!I505,'Speed Bin A-B'!I817,'Speed Bin A-B'!I921,'Speed Bin A-B'!I1025,'Speed Bin A-B'!I1129,'Speed Bin A-B'!I1233,'Speed Bin A-B'!I1545,'Speed Bin A-B'!I1649,'Speed Bin A-B'!I1753,'Speed Bin A-B'!I1857,'Speed Bin A-B'!I1961)</f>
        <v>0</v>
      </c>
      <c r="J82" s="269">
        <f>SUM('Speed Bin A-B'!J89,'Speed Bin A-B'!J193,'Speed Bin A-B'!J297,'Speed Bin A-B'!J401,'Speed Bin A-B'!J505,'Speed Bin A-B'!J817,'Speed Bin A-B'!J921,'Speed Bin A-B'!J1025,'Speed Bin A-B'!J1129,'Speed Bin A-B'!J1233,'Speed Bin A-B'!J1545,'Speed Bin A-B'!J1649,'Speed Bin A-B'!J1753,'Speed Bin A-B'!J1857,'Speed Bin A-B'!J1961)</f>
        <v>0</v>
      </c>
      <c r="K82" s="269">
        <f>SUM('Speed Bin A-B'!K89,'Speed Bin A-B'!K193,'Speed Bin A-B'!K297,'Speed Bin A-B'!K401,'Speed Bin A-B'!K505,'Speed Bin A-B'!K817,'Speed Bin A-B'!K921,'Speed Bin A-B'!K1025,'Speed Bin A-B'!K1129,'Speed Bin A-B'!K1233,'Speed Bin A-B'!K1545,'Speed Bin A-B'!K1649,'Speed Bin A-B'!K1753,'Speed Bin A-B'!K1857,'Speed Bin A-B'!K1961)</f>
        <v>0</v>
      </c>
      <c r="L82" s="269">
        <f>SUM('Speed Bin A-B'!L89,'Speed Bin A-B'!L193,'Speed Bin A-B'!L297,'Speed Bin A-B'!L401,'Speed Bin A-B'!L505,'Speed Bin A-B'!L817,'Speed Bin A-B'!L921,'Speed Bin A-B'!L1025,'Speed Bin A-B'!L1129,'Speed Bin A-B'!L1233,'Speed Bin A-B'!L1545,'Speed Bin A-B'!L1649,'Speed Bin A-B'!L1753,'Speed Bin A-B'!L1857,'Speed Bin A-B'!L1961)</f>
        <v>0</v>
      </c>
      <c r="M82" s="269">
        <f>SUM('Speed Bin A-B'!M89,'Speed Bin A-B'!M193,'Speed Bin A-B'!M297,'Speed Bin A-B'!M401,'Speed Bin A-B'!M505,'Speed Bin A-B'!M817,'Speed Bin A-B'!M921,'Speed Bin A-B'!M1025,'Speed Bin A-B'!M1129,'Speed Bin A-B'!M1233,'Speed Bin A-B'!M1545,'Speed Bin A-B'!M1649,'Speed Bin A-B'!M1753,'Speed Bin A-B'!M1857,'Speed Bin A-B'!M1961)</f>
        <v>0</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21.925000000000001</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25.824999999999999</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266</v>
      </c>
      <c r="C83" s="269">
        <f>SUM('Speed Bin A-B'!C90,'Speed Bin A-B'!C194,'Speed Bin A-B'!C298,'Speed Bin A-B'!C402,'Speed Bin A-B'!C506,'Speed Bin A-B'!C818,'Speed Bin A-B'!C922,'Speed Bin A-B'!C1026,'Speed Bin A-B'!C1130,'Speed Bin A-B'!C1234,'Speed Bin A-B'!C1546,'Speed Bin A-B'!C1650,'Speed Bin A-B'!C1754,'Speed Bin A-B'!C1858,'Speed Bin A-B'!C1962)</f>
        <v>2</v>
      </c>
      <c r="D83" s="269">
        <f>SUM('Speed Bin A-B'!D90,'Speed Bin A-B'!D194,'Speed Bin A-B'!D298,'Speed Bin A-B'!D402,'Speed Bin A-B'!D506,'Speed Bin A-B'!D818,'Speed Bin A-B'!D922,'Speed Bin A-B'!D1026,'Speed Bin A-B'!D1130,'Speed Bin A-B'!D1234,'Speed Bin A-B'!D1546,'Speed Bin A-B'!D1650,'Speed Bin A-B'!D1754,'Speed Bin A-B'!D1858,'Speed Bin A-B'!D1962)</f>
        <v>6</v>
      </c>
      <c r="E83" s="269">
        <f>SUM('Speed Bin A-B'!E90,'Speed Bin A-B'!E194,'Speed Bin A-B'!E298,'Speed Bin A-B'!E402,'Speed Bin A-B'!E506,'Speed Bin A-B'!E818,'Speed Bin A-B'!E922,'Speed Bin A-B'!E1026,'Speed Bin A-B'!E1130,'Speed Bin A-B'!E1234,'Speed Bin A-B'!E1546,'Speed Bin A-B'!E1650,'Speed Bin A-B'!E1754,'Speed Bin A-B'!E1858,'Speed Bin A-B'!E1962)</f>
        <v>44</v>
      </c>
      <c r="F83" s="269">
        <f>SUM('Speed Bin A-B'!F90,'Speed Bin A-B'!F194,'Speed Bin A-B'!F298,'Speed Bin A-B'!F402,'Speed Bin A-B'!F506,'Speed Bin A-B'!F818,'Speed Bin A-B'!F922,'Speed Bin A-B'!F1026,'Speed Bin A-B'!F1130,'Speed Bin A-B'!F1234,'Speed Bin A-B'!F1546,'Speed Bin A-B'!F1650,'Speed Bin A-B'!F1754,'Speed Bin A-B'!F1858,'Speed Bin A-B'!F1962)</f>
        <v>131</v>
      </c>
      <c r="G83" s="269">
        <f>SUM('Speed Bin A-B'!G90,'Speed Bin A-B'!G194,'Speed Bin A-B'!G298,'Speed Bin A-B'!G402,'Speed Bin A-B'!G506,'Speed Bin A-B'!G818,'Speed Bin A-B'!G922,'Speed Bin A-B'!G1026,'Speed Bin A-B'!G1130,'Speed Bin A-B'!G1234,'Speed Bin A-B'!G1546,'Speed Bin A-B'!G1650,'Speed Bin A-B'!G1754,'Speed Bin A-B'!G1858,'Speed Bin A-B'!G1962)</f>
        <v>73</v>
      </c>
      <c r="H83" s="269">
        <f>SUM('Speed Bin A-B'!H90,'Speed Bin A-B'!H194,'Speed Bin A-B'!H298,'Speed Bin A-B'!H402,'Speed Bin A-B'!H506,'Speed Bin A-B'!H818,'Speed Bin A-B'!H922,'Speed Bin A-B'!H1026,'Speed Bin A-B'!H1130,'Speed Bin A-B'!H1234,'Speed Bin A-B'!H1546,'Speed Bin A-B'!H1650,'Speed Bin A-B'!H1754,'Speed Bin A-B'!H1858,'Speed Bin A-B'!H1962)</f>
        <v>10</v>
      </c>
      <c r="I83" s="269">
        <f>SUM('Speed Bin A-B'!I90,'Speed Bin A-B'!I194,'Speed Bin A-B'!I298,'Speed Bin A-B'!I402,'Speed Bin A-B'!I506,'Speed Bin A-B'!I818,'Speed Bin A-B'!I922,'Speed Bin A-B'!I1026,'Speed Bin A-B'!I1130,'Speed Bin A-B'!I1234,'Speed Bin A-B'!I1546,'Speed Bin A-B'!I1650,'Speed Bin A-B'!I1754,'Speed Bin A-B'!I1858,'Speed Bin A-B'!I1962)</f>
        <v>0</v>
      </c>
      <c r="J83" s="269">
        <f>SUM('Speed Bin A-B'!J90,'Speed Bin A-B'!J194,'Speed Bin A-B'!J298,'Speed Bin A-B'!J402,'Speed Bin A-B'!J506,'Speed Bin A-B'!J818,'Speed Bin A-B'!J922,'Speed Bin A-B'!J1026,'Speed Bin A-B'!J1130,'Speed Bin A-B'!J1234,'Speed Bin A-B'!J1546,'Speed Bin A-B'!J1650,'Speed Bin A-B'!J1754,'Speed Bin A-B'!J1858,'Speed Bin A-B'!J1962)</f>
        <v>0</v>
      </c>
      <c r="K83" s="269">
        <f>SUM('Speed Bin A-B'!K90,'Speed Bin A-B'!K194,'Speed Bin A-B'!K298,'Speed Bin A-B'!K402,'Speed Bin A-B'!K506,'Speed Bin A-B'!K818,'Speed Bin A-B'!K922,'Speed Bin A-B'!K1026,'Speed Bin A-B'!K1130,'Speed Bin A-B'!K1234,'Speed Bin A-B'!K1546,'Speed Bin A-B'!K1650,'Speed Bin A-B'!K1754,'Speed Bin A-B'!K1858,'Speed Bin A-B'!K1962)</f>
        <v>0</v>
      </c>
      <c r="L83" s="269">
        <f>SUM('Speed Bin A-B'!L90,'Speed Bin A-B'!L194,'Speed Bin A-B'!L298,'Speed Bin A-B'!L402,'Speed Bin A-B'!L506,'Speed Bin A-B'!L818,'Speed Bin A-B'!L922,'Speed Bin A-B'!L1026,'Speed Bin A-B'!L1130,'Speed Bin A-B'!L1234,'Speed Bin A-B'!L1546,'Speed Bin A-B'!L1650,'Speed Bin A-B'!L1754,'Speed Bin A-B'!L1858,'Speed Bin A-B'!L1962)</f>
        <v>0</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0</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23.25</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26.737500000000001</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221</v>
      </c>
      <c r="C84" s="269">
        <f>SUM('Speed Bin A-B'!C91,'Speed Bin A-B'!C195,'Speed Bin A-B'!C299,'Speed Bin A-B'!C403,'Speed Bin A-B'!C507,'Speed Bin A-B'!C819,'Speed Bin A-B'!C923,'Speed Bin A-B'!C1027,'Speed Bin A-B'!C1131,'Speed Bin A-B'!C1235,'Speed Bin A-B'!C1547,'Speed Bin A-B'!C1651,'Speed Bin A-B'!C1755,'Speed Bin A-B'!C1859,'Speed Bin A-B'!C1963)</f>
        <v>1</v>
      </c>
      <c r="D84" s="269">
        <f>SUM('Speed Bin A-B'!D91,'Speed Bin A-B'!D195,'Speed Bin A-B'!D299,'Speed Bin A-B'!D403,'Speed Bin A-B'!D507,'Speed Bin A-B'!D819,'Speed Bin A-B'!D923,'Speed Bin A-B'!D1027,'Speed Bin A-B'!D1131,'Speed Bin A-B'!D1235,'Speed Bin A-B'!D1547,'Speed Bin A-B'!D1651,'Speed Bin A-B'!D1755,'Speed Bin A-B'!D1859,'Speed Bin A-B'!D1963)</f>
        <v>4</v>
      </c>
      <c r="E84" s="269">
        <f>SUM('Speed Bin A-B'!E91,'Speed Bin A-B'!E195,'Speed Bin A-B'!E299,'Speed Bin A-B'!E403,'Speed Bin A-B'!E507,'Speed Bin A-B'!E819,'Speed Bin A-B'!E923,'Speed Bin A-B'!E1027,'Speed Bin A-B'!E1131,'Speed Bin A-B'!E1235,'Speed Bin A-B'!E1547,'Speed Bin A-B'!E1651,'Speed Bin A-B'!E1755,'Speed Bin A-B'!E1859,'Speed Bin A-B'!E1963)</f>
        <v>36</v>
      </c>
      <c r="F84" s="269">
        <f>SUM('Speed Bin A-B'!F91,'Speed Bin A-B'!F195,'Speed Bin A-B'!F299,'Speed Bin A-B'!F403,'Speed Bin A-B'!F507,'Speed Bin A-B'!F819,'Speed Bin A-B'!F923,'Speed Bin A-B'!F1027,'Speed Bin A-B'!F1131,'Speed Bin A-B'!F1235,'Speed Bin A-B'!F1547,'Speed Bin A-B'!F1651,'Speed Bin A-B'!F1755,'Speed Bin A-B'!F1859,'Speed Bin A-B'!F1963)</f>
        <v>106</v>
      </c>
      <c r="G84" s="269">
        <f>SUM('Speed Bin A-B'!G91,'Speed Bin A-B'!G195,'Speed Bin A-B'!G299,'Speed Bin A-B'!G403,'Speed Bin A-B'!G507,'Speed Bin A-B'!G819,'Speed Bin A-B'!G923,'Speed Bin A-B'!G1027,'Speed Bin A-B'!G1131,'Speed Bin A-B'!G1235,'Speed Bin A-B'!G1547,'Speed Bin A-B'!G1651,'Speed Bin A-B'!G1755,'Speed Bin A-B'!G1859,'Speed Bin A-B'!G1963)</f>
        <v>61</v>
      </c>
      <c r="H84" s="269">
        <f>SUM('Speed Bin A-B'!H91,'Speed Bin A-B'!H195,'Speed Bin A-B'!H299,'Speed Bin A-B'!H403,'Speed Bin A-B'!H507,'Speed Bin A-B'!H819,'Speed Bin A-B'!H923,'Speed Bin A-B'!H1027,'Speed Bin A-B'!H1131,'Speed Bin A-B'!H1235,'Speed Bin A-B'!H1547,'Speed Bin A-B'!H1651,'Speed Bin A-B'!H1755,'Speed Bin A-B'!H1859,'Speed Bin A-B'!H1963)</f>
        <v>13</v>
      </c>
      <c r="I84" s="269">
        <f>SUM('Speed Bin A-B'!I91,'Speed Bin A-B'!I195,'Speed Bin A-B'!I299,'Speed Bin A-B'!I403,'Speed Bin A-B'!I507,'Speed Bin A-B'!I819,'Speed Bin A-B'!I923,'Speed Bin A-B'!I1027,'Speed Bin A-B'!I1131,'Speed Bin A-B'!I1235,'Speed Bin A-B'!I1547,'Speed Bin A-B'!I1651,'Speed Bin A-B'!I1755,'Speed Bin A-B'!I1859,'Speed Bin A-B'!I1963)</f>
        <v>0</v>
      </c>
      <c r="J84" s="269">
        <f>SUM('Speed Bin A-B'!J91,'Speed Bin A-B'!J195,'Speed Bin A-B'!J299,'Speed Bin A-B'!J403,'Speed Bin A-B'!J507,'Speed Bin A-B'!J819,'Speed Bin A-B'!J923,'Speed Bin A-B'!J1027,'Speed Bin A-B'!J1131,'Speed Bin A-B'!J1235,'Speed Bin A-B'!J1547,'Speed Bin A-B'!J1651,'Speed Bin A-B'!J1755,'Speed Bin A-B'!J1859,'Speed Bin A-B'!J1963)</f>
        <v>0</v>
      </c>
      <c r="K84" s="269">
        <f>SUM('Speed Bin A-B'!K91,'Speed Bin A-B'!K195,'Speed Bin A-B'!K299,'Speed Bin A-B'!K403,'Speed Bin A-B'!K507,'Speed Bin A-B'!K819,'Speed Bin A-B'!K923,'Speed Bin A-B'!K1027,'Speed Bin A-B'!K1131,'Speed Bin A-B'!K1235,'Speed Bin A-B'!K1547,'Speed Bin A-B'!K1651,'Speed Bin A-B'!K1755,'Speed Bin A-B'!K1859,'Speed Bin A-B'!K1963)</f>
        <v>0</v>
      </c>
      <c r="L84" s="269">
        <f>SUM('Speed Bin A-B'!L91,'Speed Bin A-B'!L195,'Speed Bin A-B'!L299,'Speed Bin A-B'!L403,'Speed Bin A-B'!L507,'Speed Bin A-B'!L819,'Speed Bin A-B'!L923,'Speed Bin A-B'!L1027,'Speed Bin A-B'!L1131,'Speed Bin A-B'!L1235,'Speed Bin A-B'!L1547,'Speed Bin A-B'!L1651,'Speed Bin A-B'!L1755,'Speed Bin A-B'!L1859,'Speed Bin A-B'!L1963)</f>
        <v>0</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23.624999999999996</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27.337500000000002</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194</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5</v>
      </c>
      <c r="E85" s="269">
        <f>SUM('Speed Bin A-B'!E92,'Speed Bin A-B'!E196,'Speed Bin A-B'!E300,'Speed Bin A-B'!E404,'Speed Bin A-B'!E508,'Speed Bin A-B'!E820,'Speed Bin A-B'!E924,'Speed Bin A-B'!E1028,'Speed Bin A-B'!E1132,'Speed Bin A-B'!E1236,'Speed Bin A-B'!E1548,'Speed Bin A-B'!E1652,'Speed Bin A-B'!E1756,'Speed Bin A-B'!E1860,'Speed Bin A-B'!E1964)</f>
        <v>35</v>
      </c>
      <c r="F85" s="269">
        <f>SUM('Speed Bin A-B'!F92,'Speed Bin A-B'!F196,'Speed Bin A-B'!F300,'Speed Bin A-B'!F404,'Speed Bin A-B'!F508,'Speed Bin A-B'!F820,'Speed Bin A-B'!F924,'Speed Bin A-B'!F1028,'Speed Bin A-B'!F1132,'Speed Bin A-B'!F1236,'Speed Bin A-B'!F1548,'Speed Bin A-B'!F1652,'Speed Bin A-B'!F1756,'Speed Bin A-B'!F1860,'Speed Bin A-B'!F1964)</f>
        <v>105</v>
      </c>
      <c r="G85" s="269">
        <f>SUM('Speed Bin A-B'!G92,'Speed Bin A-B'!G196,'Speed Bin A-B'!G300,'Speed Bin A-B'!G404,'Speed Bin A-B'!G508,'Speed Bin A-B'!G820,'Speed Bin A-B'!G924,'Speed Bin A-B'!G1028,'Speed Bin A-B'!G1132,'Speed Bin A-B'!G1236,'Speed Bin A-B'!G1548,'Speed Bin A-B'!G1652,'Speed Bin A-B'!G1756,'Speed Bin A-B'!G1860,'Speed Bin A-B'!G1964)</f>
        <v>39</v>
      </c>
      <c r="H85" s="269">
        <f>SUM('Speed Bin A-B'!H92,'Speed Bin A-B'!H196,'Speed Bin A-B'!H300,'Speed Bin A-B'!H404,'Speed Bin A-B'!H508,'Speed Bin A-B'!H820,'Speed Bin A-B'!H924,'Speed Bin A-B'!H1028,'Speed Bin A-B'!H1132,'Speed Bin A-B'!H1236,'Speed Bin A-B'!H1548,'Speed Bin A-B'!H1652,'Speed Bin A-B'!H1756,'Speed Bin A-B'!H1860,'Speed Bin A-B'!H1964)</f>
        <v>8</v>
      </c>
      <c r="I85" s="269">
        <f>SUM('Speed Bin A-B'!I92,'Speed Bin A-B'!I196,'Speed Bin A-B'!I300,'Speed Bin A-B'!I404,'Speed Bin A-B'!I508,'Speed Bin A-B'!I820,'Speed Bin A-B'!I924,'Speed Bin A-B'!I1028,'Speed Bin A-B'!I1132,'Speed Bin A-B'!I1236,'Speed Bin A-B'!I1548,'Speed Bin A-B'!I1652,'Speed Bin A-B'!I1756,'Speed Bin A-B'!I1860,'Speed Bin A-B'!I1964)</f>
        <v>1</v>
      </c>
      <c r="J85" s="269">
        <f>SUM('Speed Bin A-B'!J92,'Speed Bin A-B'!J196,'Speed Bin A-B'!J300,'Speed Bin A-B'!J404,'Speed Bin A-B'!J508,'Speed Bin A-B'!J820,'Speed Bin A-B'!J924,'Speed Bin A-B'!J1028,'Speed Bin A-B'!J1132,'Speed Bin A-B'!J1236,'Speed Bin A-B'!J1548,'Speed Bin A-B'!J1652,'Speed Bin A-B'!J1756,'Speed Bin A-B'!J1860,'Speed Bin A-B'!J1964)</f>
        <v>1</v>
      </c>
      <c r="K85" s="269">
        <f>SUM('Speed Bin A-B'!K92,'Speed Bin A-B'!K196,'Speed Bin A-B'!K300,'Speed Bin A-B'!K404,'Speed Bin A-B'!K508,'Speed Bin A-B'!K820,'Speed Bin A-B'!K924,'Speed Bin A-B'!K1028,'Speed Bin A-B'!K1132,'Speed Bin A-B'!K1236,'Speed Bin A-B'!K1548,'Speed Bin A-B'!K1652,'Speed Bin A-B'!K1756,'Speed Bin A-B'!K1860,'Speed Bin A-B'!K1964)</f>
        <v>0</v>
      </c>
      <c r="L85" s="269">
        <f>SUM('Speed Bin A-B'!L92,'Speed Bin A-B'!L196,'Speed Bin A-B'!L300,'Speed Bin A-B'!L404,'Speed Bin A-B'!L508,'Speed Bin A-B'!L820,'Speed Bin A-B'!L924,'Speed Bin A-B'!L1028,'Speed Bin A-B'!L1132,'Speed Bin A-B'!L1236,'Speed Bin A-B'!L1548,'Speed Bin A-B'!L1652,'Speed Bin A-B'!L1756,'Speed Bin A-B'!L1860,'Speed Bin A-B'!L1964)</f>
        <v>0</v>
      </c>
      <c r="M85" s="269">
        <f>SUM('Speed Bin A-B'!M92,'Speed Bin A-B'!M196,'Speed Bin A-B'!M300,'Speed Bin A-B'!M404,'Speed Bin A-B'!M508,'Speed Bin A-B'!M820,'Speed Bin A-B'!M924,'Speed Bin A-B'!M1028,'Speed Bin A-B'!M1132,'Speed Bin A-B'!M1236,'Speed Bin A-B'!M1548,'Speed Bin A-B'!M1652,'Speed Bin A-B'!M1756,'Speed Bin A-B'!M1860,'Speed Bin A-B'!M1964)</f>
        <v>0</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22.75</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26.337499999999999</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155</v>
      </c>
      <c r="C86" s="269">
        <f>SUM('Speed Bin A-B'!C93,'Speed Bin A-B'!C197,'Speed Bin A-B'!C301,'Speed Bin A-B'!C405,'Speed Bin A-B'!C509,'Speed Bin A-B'!C821,'Speed Bin A-B'!C925,'Speed Bin A-B'!C1029,'Speed Bin A-B'!C1133,'Speed Bin A-B'!C1237,'Speed Bin A-B'!C1549,'Speed Bin A-B'!C1653,'Speed Bin A-B'!C1757,'Speed Bin A-B'!C1861,'Speed Bin A-B'!C1965)</f>
        <v>3</v>
      </c>
      <c r="D86" s="269">
        <f>SUM('Speed Bin A-B'!D93,'Speed Bin A-B'!D197,'Speed Bin A-B'!D301,'Speed Bin A-B'!D405,'Speed Bin A-B'!D509,'Speed Bin A-B'!D821,'Speed Bin A-B'!D925,'Speed Bin A-B'!D1029,'Speed Bin A-B'!D1133,'Speed Bin A-B'!D1237,'Speed Bin A-B'!D1549,'Speed Bin A-B'!D1653,'Speed Bin A-B'!D1757,'Speed Bin A-B'!D1861,'Speed Bin A-B'!D1965)</f>
        <v>3</v>
      </c>
      <c r="E86" s="269">
        <f>SUM('Speed Bin A-B'!E93,'Speed Bin A-B'!E197,'Speed Bin A-B'!E301,'Speed Bin A-B'!E405,'Speed Bin A-B'!E509,'Speed Bin A-B'!E821,'Speed Bin A-B'!E925,'Speed Bin A-B'!E1029,'Speed Bin A-B'!E1133,'Speed Bin A-B'!E1237,'Speed Bin A-B'!E1549,'Speed Bin A-B'!E1653,'Speed Bin A-B'!E1757,'Speed Bin A-B'!E1861,'Speed Bin A-B'!E1965)</f>
        <v>33</v>
      </c>
      <c r="F86" s="269">
        <f>SUM('Speed Bin A-B'!F93,'Speed Bin A-B'!F197,'Speed Bin A-B'!F301,'Speed Bin A-B'!F405,'Speed Bin A-B'!F509,'Speed Bin A-B'!F821,'Speed Bin A-B'!F925,'Speed Bin A-B'!F1029,'Speed Bin A-B'!F1133,'Speed Bin A-B'!F1237,'Speed Bin A-B'!F1549,'Speed Bin A-B'!F1653,'Speed Bin A-B'!F1757,'Speed Bin A-B'!F1861,'Speed Bin A-B'!F1965)</f>
        <v>65</v>
      </c>
      <c r="G86" s="269">
        <f>SUM('Speed Bin A-B'!G93,'Speed Bin A-B'!G197,'Speed Bin A-B'!G301,'Speed Bin A-B'!G405,'Speed Bin A-B'!G509,'Speed Bin A-B'!G821,'Speed Bin A-B'!G925,'Speed Bin A-B'!G1029,'Speed Bin A-B'!G1133,'Speed Bin A-B'!G1237,'Speed Bin A-B'!G1549,'Speed Bin A-B'!G1653,'Speed Bin A-B'!G1757,'Speed Bin A-B'!G1861,'Speed Bin A-B'!G1965)</f>
        <v>39</v>
      </c>
      <c r="H86" s="269">
        <f>SUM('Speed Bin A-B'!H93,'Speed Bin A-B'!H197,'Speed Bin A-B'!H301,'Speed Bin A-B'!H405,'Speed Bin A-B'!H509,'Speed Bin A-B'!H821,'Speed Bin A-B'!H925,'Speed Bin A-B'!H1029,'Speed Bin A-B'!H1133,'Speed Bin A-B'!H1237,'Speed Bin A-B'!H1549,'Speed Bin A-B'!H1653,'Speed Bin A-B'!H1757,'Speed Bin A-B'!H1861,'Speed Bin A-B'!H1965)</f>
        <v>10</v>
      </c>
      <c r="I86" s="269">
        <f>SUM('Speed Bin A-B'!I93,'Speed Bin A-B'!I197,'Speed Bin A-B'!I301,'Speed Bin A-B'!I405,'Speed Bin A-B'!I509,'Speed Bin A-B'!I821,'Speed Bin A-B'!I925,'Speed Bin A-B'!I1029,'Speed Bin A-B'!I1133,'Speed Bin A-B'!I1237,'Speed Bin A-B'!I1549,'Speed Bin A-B'!I1653,'Speed Bin A-B'!I1757,'Speed Bin A-B'!I1861,'Speed Bin A-B'!I1965)</f>
        <v>2</v>
      </c>
      <c r="J86" s="269">
        <f>SUM('Speed Bin A-B'!J93,'Speed Bin A-B'!J197,'Speed Bin A-B'!J301,'Speed Bin A-B'!J405,'Speed Bin A-B'!J509,'Speed Bin A-B'!J821,'Speed Bin A-B'!J925,'Speed Bin A-B'!J1029,'Speed Bin A-B'!J1133,'Speed Bin A-B'!J1237,'Speed Bin A-B'!J1549,'Speed Bin A-B'!J1653,'Speed Bin A-B'!J1757,'Speed Bin A-B'!J1861,'Speed Bin A-B'!J1965)</f>
        <v>0</v>
      </c>
      <c r="K86" s="269">
        <f>SUM('Speed Bin A-B'!K93,'Speed Bin A-B'!K197,'Speed Bin A-B'!K301,'Speed Bin A-B'!K405,'Speed Bin A-B'!K509,'Speed Bin A-B'!K821,'Speed Bin A-B'!K925,'Speed Bin A-B'!K1029,'Speed Bin A-B'!K1133,'Speed Bin A-B'!K1237,'Speed Bin A-B'!K1549,'Speed Bin A-B'!K1653,'Speed Bin A-B'!K1757,'Speed Bin A-B'!K1861,'Speed Bin A-B'!K1965)</f>
        <v>0</v>
      </c>
      <c r="L86" s="269">
        <f>SUM('Speed Bin A-B'!L93,'Speed Bin A-B'!L197,'Speed Bin A-B'!L301,'Speed Bin A-B'!L405,'Speed Bin A-B'!L509,'Speed Bin A-B'!L821,'Speed Bin A-B'!L925,'Speed Bin A-B'!L1029,'Speed Bin A-B'!L1133,'Speed Bin A-B'!L1237,'Speed Bin A-B'!L1549,'Speed Bin A-B'!L1653,'Speed Bin A-B'!L1757,'Speed Bin A-B'!L1861,'Speed Bin A-B'!L1965)</f>
        <v>0</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23.099999999999998</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28.1</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129</v>
      </c>
      <c r="C87" s="269">
        <f>SUM('Speed Bin A-B'!C94,'Speed Bin A-B'!C198,'Speed Bin A-B'!C302,'Speed Bin A-B'!C406,'Speed Bin A-B'!C510,'Speed Bin A-B'!C822,'Speed Bin A-B'!C926,'Speed Bin A-B'!C1030,'Speed Bin A-B'!C1134,'Speed Bin A-B'!C1238,'Speed Bin A-B'!C1550,'Speed Bin A-B'!C1654,'Speed Bin A-B'!C1758,'Speed Bin A-B'!C1862,'Speed Bin A-B'!C1966)</f>
        <v>1</v>
      </c>
      <c r="D87" s="269">
        <f>SUM('Speed Bin A-B'!D94,'Speed Bin A-B'!D198,'Speed Bin A-B'!D302,'Speed Bin A-B'!D406,'Speed Bin A-B'!D510,'Speed Bin A-B'!D822,'Speed Bin A-B'!D926,'Speed Bin A-B'!D1030,'Speed Bin A-B'!D1134,'Speed Bin A-B'!D1238,'Speed Bin A-B'!D1550,'Speed Bin A-B'!D1654,'Speed Bin A-B'!D1758,'Speed Bin A-B'!D1862,'Speed Bin A-B'!D1966)</f>
        <v>2</v>
      </c>
      <c r="E87" s="269">
        <f>SUM('Speed Bin A-B'!E94,'Speed Bin A-B'!E198,'Speed Bin A-B'!E302,'Speed Bin A-B'!E406,'Speed Bin A-B'!E510,'Speed Bin A-B'!E822,'Speed Bin A-B'!E926,'Speed Bin A-B'!E1030,'Speed Bin A-B'!E1134,'Speed Bin A-B'!E1238,'Speed Bin A-B'!E1550,'Speed Bin A-B'!E1654,'Speed Bin A-B'!E1758,'Speed Bin A-B'!E1862,'Speed Bin A-B'!E1966)</f>
        <v>12</v>
      </c>
      <c r="F87" s="269">
        <f>SUM('Speed Bin A-B'!F94,'Speed Bin A-B'!F198,'Speed Bin A-B'!F302,'Speed Bin A-B'!F406,'Speed Bin A-B'!F510,'Speed Bin A-B'!F822,'Speed Bin A-B'!F926,'Speed Bin A-B'!F1030,'Speed Bin A-B'!F1134,'Speed Bin A-B'!F1238,'Speed Bin A-B'!F1550,'Speed Bin A-B'!F1654,'Speed Bin A-B'!F1758,'Speed Bin A-B'!F1862,'Speed Bin A-B'!F1966)</f>
        <v>75</v>
      </c>
      <c r="G87" s="269">
        <f>SUM('Speed Bin A-B'!G94,'Speed Bin A-B'!G198,'Speed Bin A-B'!G302,'Speed Bin A-B'!G406,'Speed Bin A-B'!G510,'Speed Bin A-B'!G822,'Speed Bin A-B'!G926,'Speed Bin A-B'!G1030,'Speed Bin A-B'!G1134,'Speed Bin A-B'!G1238,'Speed Bin A-B'!G1550,'Speed Bin A-B'!G1654,'Speed Bin A-B'!G1758,'Speed Bin A-B'!G1862,'Speed Bin A-B'!G1966)</f>
        <v>32</v>
      </c>
      <c r="H87" s="269">
        <f>SUM('Speed Bin A-B'!H94,'Speed Bin A-B'!H198,'Speed Bin A-B'!H302,'Speed Bin A-B'!H406,'Speed Bin A-B'!H510,'Speed Bin A-B'!H822,'Speed Bin A-B'!H926,'Speed Bin A-B'!H1030,'Speed Bin A-B'!H1134,'Speed Bin A-B'!H1238,'Speed Bin A-B'!H1550,'Speed Bin A-B'!H1654,'Speed Bin A-B'!H1758,'Speed Bin A-B'!H1862,'Speed Bin A-B'!H1966)</f>
        <v>4</v>
      </c>
      <c r="I87" s="269">
        <f>SUM('Speed Bin A-B'!I94,'Speed Bin A-B'!I198,'Speed Bin A-B'!I302,'Speed Bin A-B'!I406,'Speed Bin A-B'!I510,'Speed Bin A-B'!I822,'Speed Bin A-B'!I926,'Speed Bin A-B'!I1030,'Speed Bin A-B'!I1134,'Speed Bin A-B'!I1238,'Speed Bin A-B'!I1550,'Speed Bin A-B'!I1654,'Speed Bin A-B'!I1758,'Speed Bin A-B'!I1862,'Speed Bin A-B'!I1966)</f>
        <v>3</v>
      </c>
      <c r="J87" s="269">
        <f>SUM('Speed Bin A-B'!J94,'Speed Bin A-B'!J198,'Speed Bin A-B'!J302,'Speed Bin A-B'!J406,'Speed Bin A-B'!J510,'Speed Bin A-B'!J822,'Speed Bin A-B'!J926,'Speed Bin A-B'!J1030,'Speed Bin A-B'!J1134,'Speed Bin A-B'!J1238,'Speed Bin A-B'!J1550,'Speed Bin A-B'!J1654,'Speed Bin A-B'!J1758,'Speed Bin A-B'!J1862,'Speed Bin A-B'!J1966)</f>
        <v>0</v>
      </c>
      <c r="K87" s="269">
        <f>SUM('Speed Bin A-B'!K94,'Speed Bin A-B'!K198,'Speed Bin A-B'!K302,'Speed Bin A-B'!K406,'Speed Bin A-B'!K510,'Speed Bin A-B'!K822,'Speed Bin A-B'!K926,'Speed Bin A-B'!K1030,'Speed Bin A-B'!K1134,'Speed Bin A-B'!K1238,'Speed Bin A-B'!K1550,'Speed Bin A-B'!K1654,'Speed Bin A-B'!K1758,'Speed Bin A-B'!K1862,'Speed Bin A-B'!K1966)</f>
        <v>0</v>
      </c>
      <c r="L87" s="269">
        <f>SUM('Speed Bin A-B'!L94,'Speed Bin A-B'!L198,'Speed Bin A-B'!L302,'Speed Bin A-B'!L406,'Speed Bin A-B'!L510,'Speed Bin A-B'!L822,'Speed Bin A-B'!L926,'Speed Bin A-B'!L1030,'Speed Bin A-B'!L1134,'Speed Bin A-B'!L1238,'Speed Bin A-B'!L1550,'Speed Bin A-B'!L1654,'Speed Bin A-B'!L1758,'Speed Bin A-B'!L1862,'Speed Bin A-B'!L1966)</f>
        <v>0</v>
      </c>
      <c r="M87" s="269">
        <f>SUM('Speed Bin A-B'!M94,'Speed Bin A-B'!M198,'Speed Bin A-B'!M302,'Speed Bin A-B'!M406,'Speed Bin A-B'!M510,'Speed Bin A-B'!M822,'Speed Bin A-B'!M926,'Speed Bin A-B'!M1030,'Speed Bin A-B'!M1134,'Speed Bin A-B'!M1238,'Speed Bin A-B'!M1550,'Speed Bin A-B'!M1654,'Speed Bin A-B'!M1758,'Speed Bin A-B'!M1862,'Speed Bin A-B'!M1966)</f>
        <v>0</v>
      </c>
      <c r="N87" s="269">
        <f>SUM('Speed Bin A-B'!N94,'Speed Bin A-B'!N198,'Speed Bin A-B'!N302,'Speed Bin A-B'!N406,'Speed Bin A-B'!N510,'Speed Bin A-B'!N822,'Speed Bin A-B'!N926,'Speed Bin A-B'!N1030,'Speed Bin A-B'!N1134,'Speed Bin A-B'!N1238,'Speed Bin A-B'!N1550,'Speed Bin A-B'!N1654,'Speed Bin A-B'!N1758,'Speed Bin A-B'!N1862,'Speed Bin A-B'!N1966)</f>
        <v>0</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23.537499999999998</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26.924999999999997</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152</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2</v>
      </c>
      <c r="E88" s="269">
        <f>SUM('Speed Bin A-B'!E95,'Speed Bin A-B'!E199,'Speed Bin A-B'!E303,'Speed Bin A-B'!E407,'Speed Bin A-B'!E511,'Speed Bin A-B'!E823,'Speed Bin A-B'!E927,'Speed Bin A-B'!E1031,'Speed Bin A-B'!E1135,'Speed Bin A-B'!E1239,'Speed Bin A-B'!E1551,'Speed Bin A-B'!E1655,'Speed Bin A-B'!E1759,'Speed Bin A-B'!E1863,'Speed Bin A-B'!E1967)</f>
        <v>12</v>
      </c>
      <c r="F88" s="269">
        <f>SUM('Speed Bin A-B'!F95,'Speed Bin A-B'!F199,'Speed Bin A-B'!F303,'Speed Bin A-B'!F407,'Speed Bin A-B'!F511,'Speed Bin A-B'!F823,'Speed Bin A-B'!F927,'Speed Bin A-B'!F1031,'Speed Bin A-B'!F1135,'Speed Bin A-B'!F1239,'Speed Bin A-B'!F1551,'Speed Bin A-B'!F1655,'Speed Bin A-B'!F1759,'Speed Bin A-B'!F1863,'Speed Bin A-B'!F1967)</f>
        <v>76</v>
      </c>
      <c r="G88" s="269">
        <f>SUM('Speed Bin A-B'!G95,'Speed Bin A-B'!G199,'Speed Bin A-B'!G303,'Speed Bin A-B'!G407,'Speed Bin A-B'!G511,'Speed Bin A-B'!G823,'Speed Bin A-B'!G927,'Speed Bin A-B'!G1031,'Speed Bin A-B'!G1135,'Speed Bin A-B'!G1239,'Speed Bin A-B'!G1551,'Speed Bin A-B'!G1655,'Speed Bin A-B'!G1759,'Speed Bin A-B'!G1863,'Speed Bin A-B'!G1967)</f>
        <v>46</v>
      </c>
      <c r="H88" s="269">
        <f>SUM('Speed Bin A-B'!H95,'Speed Bin A-B'!H199,'Speed Bin A-B'!H303,'Speed Bin A-B'!H407,'Speed Bin A-B'!H511,'Speed Bin A-B'!H823,'Speed Bin A-B'!H927,'Speed Bin A-B'!H1031,'Speed Bin A-B'!H1135,'Speed Bin A-B'!H1239,'Speed Bin A-B'!H1551,'Speed Bin A-B'!H1655,'Speed Bin A-B'!H1759,'Speed Bin A-B'!H1863,'Speed Bin A-B'!H1967)</f>
        <v>14</v>
      </c>
      <c r="I88" s="269">
        <f>SUM('Speed Bin A-B'!I95,'Speed Bin A-B'!I199,'Speed Bin A-B'!I303,'Speed Bin A-B'!I407,'Speed Bin A-B'!I511,'Speed Bin A-B'!I823,'Speed Bin A-B'!I927,'Speed Bin A-B'!I1031,'Speed Bin A-B'!I1135,'Speed Bin A-B'!I1239,'Speed Bin A-B'!I1551,'Speed Bin A-B'!I1655,'Speed Bin A-B'!I1759,'Speed Bin A-B'!I1863,'Speed Bin A-B'!I1967)</f>
        <v>2</v>
      </c>
      <c r="J88" s="269">
        <f>SUM('Speed Bin A-B'!J95,'Speed Bin A-B'!J199,'Speed Bin A-B'!J303,'Speed Bin A-B'!J407,'Speed Bin A-B'!J511,'Speed Bin A-B'!J823,'Speed Bin A-B'!J927,'Speed Bin A-B'!J1031,'Speed Bin A-B'!J1135,'Speed Bin A-B'!J1239,'Speed Bin A-B'!J1551,'Speed Bin A-B'!J1655,'Speed Bin A-B'!J1759,'Speed Bin A-B'!J1863,'Speed Bin A-B'!J1967)</f>
        <v>0</v>
      </c>
      <c r="K88" s="269">
        <f>SUM('Speed Bin A-B'!K95,'Speed Bin A-B'!K199,'Speed Bin A-B'!K303,'Speed Bin A-B'!K407,'Speed Bin A-B'!K511,'Speed Bin A-B'!K823,'Speed Bin A-B'!K927,'Speed Bin A-B'!K1031,'Speed Bin A-B'!K1135,'Speed Bin A-B'!K1239,'Speed Bin A-B'!K1551,'Speed Bin A-B'!K1655,'Speed Bin A-B'!K1759,'Speed Bin A-B'!K1863,'Speed Bin A-B'!K1967)</f>
        <v>0</v>
      </c>
      <c r="L88" s="269">
        <f>SUM('Speed Bin A-B'!L95,'Speed Bin A-B'!L199,'Speed Bin A-B'!L303,'Speed Bin A-B'!L407,'Speed Bin A-B'!L511,'Speed Bin A-B'!L823,'Speed Bin A-B'!L927,'Speed Bin A-B'!L1031,'Speed Bin A-B'!L1135,'Speed Bin A-B'!L1239,'Speed Bin A-B'!L1551,'Speed Bin A-B'!L1655,'Speed Bin A-B'!L1759,'Speed Bin A-B'!L1863,'Speed Bin A-B'!L1967)</f>
        <v>0</v>
      </c>
      <c r="M88" s="269">
        <f>SUM('Speed Bin A-B'!M95,'Speed Bin A-B'!M199,'Speed Bin A-B'!M303,'Speed Bin A-B'!M407,'Speed Bin A-B'!M511,'Speed Bin A-B'!M823,'Speed Bin A-B'!M927,'Speed Bin A-B'!M1031,'Speed Bin A-B'!M1135,'Speed Bin A-B'!M1239,'Speed Bin A-B'!M1551,'Speed Bin A-B'!M1655,'Speed Bin A-B'!M1759,'Speed Bin A-B'!M1863,'Speed Bin A-B'!M1967)</f>
        <v>0</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24.537499999999998</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27.912500000000001</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129</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14</v>
      </c>
      <c r="F89" s="269">
        <f>SUM('Speed Bin A-B'!F96,'Speed Bin A-B'!F200,'Speed Bin A-B'!F304,'Speed Bin A-B'!F408,'Speed Bin A-B'!F512,'Speed Bin A-B'!F824,'Speed Bin A-B'!F928,'Speed Bin A-B'!F1032,'Speed Bin A-B'!F1136,'Speed Bin A-B'!F1240,'Speed Bin A-B'!F1552,'Speed Bin A-B'!F1656,'Speed Bin A-B'!F1760,'Speed Bin A-B'!F1864,'Speed Bin A-B'!F1968)</f>
        <v>61</v>
      </c>
      <c r="G89" s="269">
        <f>SUM('Speed Bin A-B'!G96,'Speed Bin A-B'!G200,'Speed Bin A-B'!G304,'Speed Bin A-B'!G408,'Speed Bin A-B'!G512,'Speed Bin A-B'!G824,'Speed Bin A-B'!G928,'Speed Bin A-B'!G1032,'Speed Bin A-B'!G1136,'Speed Bin A-B'!G1240,'Speed Bin A-B'!G1552,'Speed Bin A-B'!G1656,'Speed Bin A-B'!G1760,'Speed Bin A-B'!G1864,'Speed Bin A-B'!G1968)</f>
        <v>46</v>
      </c>
      <c r="H89" s="269">
        <f>SUM('Speed Bin A-B'!H96,'Speed Bin A-B'!H200,'Speed Bin A-B'!H304,'Speed Bin A-B'!H408,'Speed Bin A-B'!H512,'Speed Bin A-B'!H824,'Speed Bin A-B'!H928,'Speed Bin A-B'!H1032,'Speed Bin A-B'!H1136,'Speed Bin A-B'!H1240,'Speed Bin A-B'!H1552,'Speed Bin A-B'!H1656,'Speed Bin A-B'!H1760,'Speed Bin A-B'!H1864,'Speed Bin A-B'!H1968)</f>
        <v>7</v>
      </c>
      <c r="I89" s="269">
        <f>SUM('Speed Bin A-B'!I96,'Speed Bin A-B'!I200,'Speed Bin A-B'!I304,'Speed Bin A-B'!I408,'Speed Bin A-B'!I512,'Speed Bin A-B'!I824,'Speed Bin A-B'!I928,'Speed Bin A-B'!I1032,'Speed Bin A-B'!I1136,'Speed Bin A-B'!I1240,'Speed Bin A-B'!I1552,'Speed Bin A-B'!I1656,'Speed Bin A-B'!I1760,'Speed Bin A-B'!I1864,'Speed Bin A-B'!I1968)</f>
        <v>1</v>
      </c>
      <c r="J89" s="269">
        <f>SUM('Speed Bin A-B'!J96,'Speed Bin A-B'!J200,'Speed Bin A-B'!J304,'Speed Bin A-B'!J408,'Speed Bin A-B'!J512,'Speed Bin A-B'!J824,'Speed Bin A-B'!J928,'Speed Bin A-B'!J1032,'Speed Bin A-B'!J1136,'Speed Bin A-B'!J1240,'Speed Bin A-B'!J1552,'Speed Bin A-B'!J1656,'Speed Bin A-B'!J1760,'Speed Bin A-B'!J1864,'Speed Bin A-B'!J1968)</f>
        <v>0</v>
      </c>
      <c r="K89" s="269">
        <f>SUM('Speed Bin A-B'!K96,'Speed Bin A-B'!K200,'Speed Bin A-B'!K304,'Speed Bin A-B'!K408,'Speed Bin A-B'!K512,'Speed Bin A-B'!K824,'Speed Bin A-B'!K928,'Speed Bin A-B'!K1032,'Speed Bin A-B'!K1136,'Speed Bin A-B'!K1240,'Speed Bin A-B'!K1552,'Speed Bin A-B'!K1656,'Speed Bin A-B'!K1760,'Speed Bin A-B'!K1864,'Speed Bin A-B'!K1968)</f>
        <v>0</v>
      </c>
      <c r="L89" s="269">
        <f>SUM('Speed Bin A-B'!L96,'Speed Bin A-B'!L200,'Speed Bin A-B'!L304,'Speed Bin A-B'!L408,'Speed Bin A-B'!L512,'Speed Bin A-B'!L824,'Speed Bin A-B'!L928,'Speed Bin A-B'!L1032,'Speed Bin A-B'!L1136,'Speed Bin A-B'!L1240,'Speed Bin A-B'!L1552,'Speed Bin A-B'!L1656,'Speed Bin A-B'!L1760,'Speed Bin A-B'!L1864,'Speed Bin A-B'!L1968)</f>
        <v>0</v>
      </c>
      <c r="M89" s="269">
        <f>SUM('Speed Bin A-B'!M96,'Speed Bin A-B'!M200,'Speed Bin A-B'!M304,'Speed Bin A-B'!M408,'Speed Bin A-B'!M512,'Speed Bin A-B'!M824,'Speed Bin A-B'!M928,'Speed Bin A-B'!M1032,'Speed Bin A-B'!M1136,'Speed Bin A-B'!M1240,'Speed Bin A-B'!M1552,'Speed Bin A-B'!M1656,'Speed Bin A-B'!M1760,'Speed Bin A-B'!M1864,'Speed Bin A-B'!M1968)</f>
        <v>0</v>
      </c>
      <c r="N89" s="269">
        <f>SUM('Speed Bin A-B'!N96,'Speed Bin A-B'!N200,'Speed Bin A-B'!N304,'Speed Bin A-B'!N408,'Speed Bin A-B'!N512,'Speed Bin A-B'!N824,'Speed Bin A-B'!N928,'Speed Bin A-B'!N1032,'Speed Bin A-B'!N1136,'Speed Bin A-B'!N1240,'Speed Bin A-B'!N1552,'Speed Bin A-B'!N1656,'Speed Bin A-B'!N1760,'Speed Bin A-B'!N1864,'Speed Bin A-B'!N1968)</f>
        <v>0</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24.487500000000001</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28.512500000000006</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125</v>
      </c>
      <c r="C90" s="269">
        <f>SUM('Speed Bin A-B'!C97,'Speed Bin A-B'!C201,'Speed Bin A-B'!C305,'Speed Bin A-B'!C409,'Speed Bin A-B'!C513,'Speed Bin A-B'!C825,'Speed Bin A-B'!C929,'Speed Bin A-B'!C1033,'Speed Bin A-B'!C1137,'Speed Bin A-B'!C1241,'Speed Bin A-B'!C1553,'Speed Bin A-B'!C1657,'Speed Bin A-B'!C1761,'Speed Bin A-B'!C1865,'Speed Bin A-B'!C1969)</f>
        <v>1</v>
      </c>
      <c r="D90" s="269">
        <f>SUM('Speed Bin A-B'!D97,'Speed Bin A-B'!D201,'Speed Bin A-B'!D305,'Speed Bin A-B'!D409,'Speed Bin A-B'!D513,'Speed Bin A-B'!D825,'Speed Bin A-B'!D929,'Speed Bin A-B'!D1033,'Speed Bin A-B'!D1137,'Speed Bin A-B'!D1241,'Speed Bin A-B'!D1553,'Speed Bin A-B'!D1657,'Speed Bin A-B'!D1761,'Speed Bin A-B'!D1865,'Speed Bin A-B'!D1969)</f>
        <v>4</v>
      </c>
      <c r="E90" s="269">
        <f>SUM('Speed Bin A-B'!E97,'Speed Bin A-B'!E201,'Speed Bin A-B'!E305,'Speed Bin A-B'!E409,'Speed Bin A-B'!E513,'Speed Bin A-B'!E825,'Speed Bin A-B'!E929,'Speed Bin A-B'!E1033,'Speed Bin A-B'!E1137,'Speed Bin A-B'!E1241,'Speed Bin A-B'!E1553,'Speed Bin A-B'!E1657,'Speed Bin A-B'!E1761,'Speed Bin A-B'!E1865,'Speed Bin A-B'!E1969)</f>
        <v>10</v>
      </c>
      <c r="F90" s="269">
        <f>SUM('Speed Bin A-B'!F97,'Speed Bin A-B'!F201,'Speed Bin A-B'!F305,'Speed Bin A-B'!F409,'Speed Bin A-B'!F513,'Speed Bin A-B'!F825,'Speed Bin A-B'!F929,'Speed Bin A-B'!F1033,'Speed Bin A-B'!F1137,'Speed Bin A-B'!F1241,'Speed Bin A-B'!F1553,'Speed Bin A-B'!F1657,'Speed Bin A-B'!F1761,'Speed Bin A-B'!F1865,'Speed Bin A-B'!F1969)</f>
        <v>46</v>
      </c>
      <c r="G90" s="269">
        <f>SUM('Speed Bin A-B'!G97,'Speed Bin A-B'!G201,'Speed Bin A-B'!G305,'Speed Bin A-B'!G409,'Speed Bin A-B'!G513,'Speed Bin A-B'!G825,'Speed Bin A-B'!G929,'Speed Bin A-B'!G1033,'Speed Bin A-B'!G1137,'Speed Bin A-B'!G1241,'Speed Bin A-B'!G1553,'Speed Bin A-B'!G1657,'Speed Bin A-B'!G1761,'Speed Bin A-B'!G1865,'Speed Bin A-B'!G1969)</f>
        <v>58</v>
      </c>
      <c r="H90" s="269">
        <f>SUM('Speed Bin A-B'!H97,'Speed Bin A-B'!H201,'Speed Bin A-B'!H305,'Speed Bin A-B'!H409,'Speed Bin A-B'!H513,'Speed Bin A-B'!H825,'Speed Bin A-B'!H929,'Speed Bin A-B'!H1033,'Speed Bin A-B'!H1137,'Speed Bin A-B'!H1241,'Speed Bin A-B'!H1553,'Speed Bin A-B'!H1657,'Speed Bin A-B'!H1761,'Speed Bin A-B'!H1865,'Speed Bin A-B'!H1969)</f>
        <v>5</v>
      </c>
      <c r="I90" s="269">
        <f>SUM('Speed Bin A-B'!I97,'Speed Bin A-B'!I201,'Speed Bin A-B'!I305,'Speed Bin A-B'!I409,'Speed Bin A-B'!I513,'Speed Bin A-B'!I825,'Speed Bin A-B'!I929,'Speed Bin A-B'!I1033,'Speed Bin A-B'!I1137,'Speed Bin A-B'!I1241,'Speed Bin A-B'!I1553,'Speed Bin A-B'!I1657,'Speed Bin A-B'!I1761,'Speed Bin A-B'!I1865,'Speed Bin A-B'!I1969)</f>
        <v>1</v>
      </c>
      <c r="J90" s="269">
        <f>SUM('Speed Bin A-B'!J97,'Speed Bin A-B'!J201,'Speed Bin A-B'!J305,'Speed Bin A-B'!J409,'Speed Bin A-B'!J513,'Speed Bin A-B'!J825,'Speed Bin A-B'!J929,'Speed Bin A-B'!J1033,'Speed Bin A-B'!J1137,'Speed Bin A-B'!J1241,'Speed Bin A-B'!J1553,'Speed Bin A-B'!J1657,'Speed Bin A-B'!J1761,'Speed Bin A-B'!J1865,'Speed Bin A-B'!J1969)</f>
        <v>0</v>
      </c>
      <c r="K90" s="269">
        <f>SUM('Speed Bin A-B'!K97,'Speed Bin A-B'!K201,'Speed Bin A-B'!K305,'Speed Bin A-B'!K409,'Speed Bin A-B'!K513,'Speed Bin A-B'!K825,'Speed Bin A-B'!K929,'Speed Bin A-B'!K1033,'Speed Bin A-B'!K1137,'Speed Bin A-B'!K1241,'Speed Bin A-B'!K1553,'Speed Bin A-B'!K1657,'Speed Bin A-B'!K1761,'Speed Bin A-B'!K1865,'Speed Bin A-B'!K1969)</f>
        <v>0</v>
      </c>
      <c r="L90" s="269">
        <f>SUM('Speed Bin A-B'!L97,'Speed Bin A-B'!L201,'Speed Bin A-B'!L305,'Speed Bin A-B'!L409,'Speed Bin A-B'!L513,'Speed Bin A-B'!L825,'Speed Bin A-B'!L929,'Speed Bin A-B'!L1033,'Speed Bin A-B'!L1137,'Speed Bin A-B'!L1241,'Speed Bin A-B'!L1553,'Speed Bin A-B'!L1657,'Speed Bin A-B'!L1761,'Speed Bin A-B'!L1865,'Speed Bin A-B'!L1969)</f>
        <v>0</v>
      </c>
      <c r="M90" s="269">
        <f>SUM('Speed Bin A-B'!M97,'Speed Bin A-B'!M201,'Speed Bin A-B'!M305,'Speed Bin A-B'!M409,'Speed Bin A-B'!M513,'Speed Bin A-B'!M825,'Speed Bin A-B'!M929,'Speed Bin A-B'!M1033,'Speed Bin A-B'!M1137,'Speed Bin A-B'!M1241,'Speed Bin A-B'!M1553,'Speed Bin A-B'!M1657,'Speed Bin A-B'!M1761,'Speed Bin A-B'!M1865,'Speed Bin A-B'!M1969)</f>
        <v>0</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24.7</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28.025000000000002</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134</v>
      </c>
      <c r="C91" s="269">
        <f>SUM('Speed Bin A-B'!C98,'Speed Bin A-B'!C202,'Speed Bin A-B'!C306,'Speed Bin A-B'!C410,'Speed Bin A-B'!C514,'Speed Bin A-B'!C826,'Speed Bin A-B'!C930,'Speed Bin A-B'!C1034,'Speed Bin A-B'!C1138,'Speed Bin A-B'!C1242,'Speed Bin A-B'!C1554,'Speed Bin A-B'!C1658,'Speed Bin A-B'!C1762,'Speed Bin A-B'!C1866,'Speed Bin A-B'!C1970)</f>
        <v>1</v>
      </c>
      <c r="D91" s="269">
        <f>SUM('Speed Bin A-B'!D98,'Speed Bin A-B'!D202,'Speed Bin A-B'!D306,'Speed Bin A-B'!D410,'Speed Bin A-B'!D514,'Speed Bin A-B'!D826,'Speed Bin A-B'!D930,'Speed Bin A-B'!D1034,'Speed Bin A-B'!D1138,'Speed Bin A-B'!D1242,'Speed Bin A-B'!D1554,'Speed Bin A-B'!D1658,'Speed Bin A-B'!D1762,'Speed Bin A-B'!D1866,'Speed Bin A-B'!D1970)</f>
        <v>3</v>
      </c>
      <c r="E91" s="269">
        <f>SUM('Speed Bin A-B'!E98,'Speed Bin A-B'!E202,'Speed Bin A-B'!E306,'Speed Bin A-B'!E410,'Speed Bin A-B'!E514,'Speed Bin A-B'!E826,'Speed Bin A-B'!E930,'Speed Bin A-B'!E1034,'Speed Bin A-B'!E1138,'Speed Bin A-B'!E1242,'Speed Bin A-B'!E1554,'Speed Bin A-B'!E1658,'Speed Bin A-B'!E1762,'Speed Bin A-B'!E1866,'Speed Bin A-B'!E1970)</f>
        <v>13</v>
      </c>
      <c r="F91" s="269">
        <f>SUM('Speed Bin A-B'!F98,'Speed Bin A-B'!F202,'Speed Bin A-B'!F306,'Speed Bin A-B'!F410,'Speed Bin A-B'!F514,'Speed Bin A-B'!F826,'Speed Bin A-B'!F930,'Speed Bin A-B'!F1034,'Speed Bin A-B'!F1138,'Speed Bin A-B'!F1242,'Speed Bin A-B'!F1554,'Speed Bin A-B'!F1658,'Speed Bin A-B'!F1762,'Speed Bin A-B'!F1866,'Speed Bin A-B'!F1970)</f>
        <v>50</v>
      </c>
      <c r="G91" s="269">
        <f>SUM('Speed Bin A-B'!G98,'Speed Bin A-B'!G202,'Speed Bin A-B'!G306,'Speed Bin A-B'!G410,'Speed Bin A-B'!G514,'Speed Bin A-B'!G826,'Speed Bin A-B'!G930,'Speed Bin A-B'!G1034,'Speed Bin A-B'!G1138,'Speed Bin A-B'!G1242,'Speed Bin A-B'!G1554,'Speed Bin A-B'!G1658,'Speed Bin A-B'!G1762,'Speed Bin A-B'!G1866,'Speed Bin A-B'!G1970)</f>
        <v>65</v>
      </c>
      <c r="H91" s="269">
        <f>SUM('Speed Bin A-B'!H98,'Speed Bin A-B'!H202,'Speed Bin A-B'!H306,'Speed Bin A-B'!H410,'Speed Bin A-B'!H514,'Speed Bin A-B'!H826,'Speed Bin A-B'!H930,'Speed Bin A-B'!H1034,'Speed Bin A-B'!H1138,'Speed Bin A-B'!H1242,'Speed Bin A-B'!H1554,'Speed Bin A-B'!H1658,'Speed Bin A-B'!H1762,'Speed Bin A-B'!H1866,'Speed Bin A-B'!H1970)</f>
        <v>2</v>
      </c>
      <c r="I91" s="269">
        <f>SUM('Speed Bin A-B'!I98,'Speed Bin A-B'!I202,'Speed Bin A-B'!I306,'Speed Bin A-B'!I410,'Speed Bin A-B'!I514,'Speed Bin A-B'!I826,'Speed Bin A-B'!I930,'Speed Bin A-B'!I1034,'Speed Bin A-B'!I1138,'Speed Bin A-B'!I1242,'Speed Bin A-B'!I1554,'Speed Bin A-B'!I1658,'Speed Bin A-B'!I1762,'Speed Bin A-B'!I1866,'Speed Bin A-B'!I1970)</f>
        <v>0</v>
      </c>
      <c r="J91" s="269">
        <f>SUM('Speed Bin A-B'!J98,'Speed Bin A-B'!J202,'Speed Bin A-B'!J306,'Speed Bin A-B'!J410,'Speed Bin A-B'!J514,'Speed Bin A-B'!J826,'Speed Bin A-B'!J930,'Speed Bin A-B'!J1034,'Speed Bin A-B'!J1138,'Speed Bin A-B'!J1242,'Speed Bin A-B'!J1554,'Speed Bin A-B'!J1658,'Speed Bin A-B'!J1762,'Speed Bin A-B'!J1866,'Speed Bin A-B'!J1970)</f>
        <v>0</v>
      </c>
      <c r="K91" s="269">
        <f>SUM('Speed Bin A-B'!K98,'Speed Bin A-B'!K202,'Speed Bin A-B'!K306,'Speed Bin A-B'!K410,'Speed Bin A-B'!K514,'Speed Bin A-B'!K826,'Speed Bin A-B'!K930,'Speed Bin A-B'!K1034,'Speed Bin A-B'!K1138,'Speed Bin A-B'!K1242,'Speed Bin A-B'!K1554,'Speed Bin A-B'!K1658,'Speed Bin A-B'!K1762,'Speed Bin A-B'!K1866,'Speed Bin A-B'!K1970)</f>
        <v>0</v>
      </c>
      <c r="L91" s="269">
        <f>SUM('Speed Bin A-B'!L98,'Speed Bin A-B'!L202,'Speed Bin A-B'!L306,'Speed Bin A-B'!L410,'Speed Bin A-B'!L514,'Speed Bin A-B'!L826,'Speed Bin A-B'!L930,'Speed Bin A-B'!L1034,'Speed Bin A-B'!L1138,'Speed Bin A-B'!L1242,'Speed Bin A-B'!L1554,'Speed Bin A-B'!L1658,'Speed Bin A-B'!L1762,'Speed Bin A-B'!L1866,'Speed Bin A-B'!L1970)</f>
        <v>0</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0</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23.9</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27.185714285714287</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123</v>
      </c>
      <c r="C92" s="269">
        <f>SUM('Speed Bin A-B'!C99,'Speed Bin A-B'!C203,'Speed Bin A-B'!C307,'Speed Bin A-B'!C411,'Speed Bin A-B'!C515,'Speed Bin A-B'!C827,'Speed Bin A-B'!C931,'Speed Bin A-B'!C1035,'Speed Bin A-B'!C1139,'Speed Bin A-B'!C1243,'Speed Bin A-B'!C1555,'Speed Bin A-B'!C1659,'Speed Bin A-B'!C1763,'Speed Bin A-B'!C1867,'Speed Bin A-B'!C1971)</f>
        <v>1</v>
      </c>
      <c r="D92" s="269">
        <f>SUM('Speed Bin A-B'!D99,'Speed Bin A-B'!D203,'Speed Bin A-B'!D307,'Speed Bin A-B'!D411,'Speed Bin A-B'!D515,'Speed Bin A-B'!D827,'Speed Bin A-B'!D931,'Speed Bin A-B'!D1035,'Speed Bin A-B'!D1139,'Speed Bin A-B'!D1243,'Speed Bin A-B'!D1555,'Speed Bin A-B'!D1659,'Speed Bin A-B'!D1763,'Speed Bin A-B'!D1867,'Speed Bin A-B'!D1971)</f>
        <v>0</v>
      </c>
      <c r="E92" s="269">
        <f>SUM('Speed Bin A-B'!E99,'Speed Bin A-B'!E203,'Speed Bin A-B'!E307,'Speed Bin A-B'!E411,'Speed Bin A-B'!E515,'Speed Bin A-B'!E827,'Speed Bin A-B'!E931,'Speed Bin A-B'!E1035,'Speed Bin A-B'!E1139,'Speed Bin A-B'!E1243,'Speed Bin A-B'!E1555,'Speed Bin A-B'!E1659,'Speed Bin A-B'!E1763,'Speed Bin A-B'!E1867,'Speed Bin A-B'!E1971)</f>
        <v>8</v>
      </c>
      <c r="F92" s="269">
        <f>SUM('Speed Bin A-B'!F99,'Speed Bin A-B'!F203,'Speed Bin A-B'!F307,'Speed Bin A-B'!F411,'Speed Bin A-B'!F515,'Speed Bin A-B'!F827,'Speed Bin A-B'!F931,'Speed Bin A-B'!F1035,'Speed Bin A-B'!F1139,'Speed Bin A-B'!F1243,'Speed Bin A-B'!F1555,'Speed Bin A-B'!F1659,'Speed Bin A-B'!F1763,'Speed Bin A-B'!F1867,'Speed Bin A-B'!F1971)</f>
        <v>67</v>
      </c>
      <c r="G92" s="269">
        <f>SUM('Speed Bin A-B'!G99,'Speed Bin A-B'!G203,'Speed Bin A-B'!G307,'Speed Bin A-B'!G411,'Speed Bin A-B'!G515,'Speed Bin A-B'!G827,'Speed Bin A-B'!G931,'Speed Bin A-B'!G1035,'Speed Bin A-B'!G1139,'Speed Bin A-B'!G1243,'Speed Bin A-B'!G1555,'Speed Bin A-B'!G1659,'Speed Bin A-B'!G1763,'Speed Bin A-B'!G1867,'Speed Bin A-B'!G1971)</f>
        <v>41</v>
      </c>
      <c r="H92" s="269">
        <f>SUM('Speed Bin A-B'!H99,'Speed Bin A-B'!H203,'Speed Bin A-B'!H307,'Speed Bin A-B'!H411,'Speed Bin A-B'!H515,'Speed Bin A-B'!H827,'Speed Bin A-B'!H931,'Speed Bin A-B'!H1035,'Speed Bin A-B'!H1139,'Speed Bin A-B'!H1243,'Speed Bin A-B'!H1555,'Speed Bin A-B'!H1659,'Speed Bin A-B'!H1763,'Speed Bin A-B'!H1867,'Speed Bin A-B'!H1971)</f>
        <v>6</v>
      </c>
      <c r="I92" s="269">
        <f>SUM('Speed Bin A-B'!I99,'Speed Bin A-B'!I203,'Speed Bin A-B'!I307,'Speed Bin A-B'!I411,'Speed Bin A-B'!I515,'Speed Bin A-B'!I827,'Speed Bin A-B'!I931,'Speed Bin A-B'!I1035,'Speed Bin A-B'!I1139,'Speed Bin A-B'!I1243,'Speed Bin A-B'!I1555,'Speed Bin A-B'!I1659,'Speed Bin A-B'!I1763,'Speed Bin A-B'!I1867,'Speed Bin A-B'!I1971)</f>
        <v>0</v>
      </c>
      <c r="J92" s="269">
        <f>SUM('Speed Bin A-B'!J99,'Speed Bin A-B'!J203,'Speed Bin A-B'!J307,'Speed Bin A-B'!J411,'Speed Bin A-B'!J515,'Speed Bin A-B'!J827,'Speed Bin A-B'!J931,'Speed Bin A-B'!J1035,'Speed Bin A-B'!J1139,'Speed Bin A-B'!J1243,'Speed Bin A-B'!J1555,'Speed Bin A-B'!J1659,'Speed Bin A-B'!J1763,'Speed Bin A-B'!J1867,'Speed Bin A-B'!J1971)</f>
        <v>0</v>
      </c>
      <c r="K92" s="269">
        <f>SUM('Speed Bin A-B'!K99,'Speed Bin A-B'!K203,'Speed Bin A-B'!K307,'Speed Bin A-B'!K411,'Speed Bin A-B'!K515,'Speed Bin A-B'!K827,'Speed Bin A-B'!K931,'Speed Bin A-B'!K1035,'Speed Bin A-B'!K1139,'Speed Bin A-B'!K1243,'Speed Bin A-B'!K1555,'Speed Bin A-B'!K1659,'Speed Bin A-B'!K1763,'Speed Bin A-B'!K1867,'Speed Bin A-B'!K1971)</f>
        <v>0</v>
      </c>
      <c r="L92" s="269">
        <f>SUM('Speed Bin A-B'!L99,'Speed Bin A-B'!L203,'Speed Bin A-B'!L307,'Speed Bin A-B'!L411,'Speed Bin A-B'!L515,'Speed Bin A-B'!L827,'Speed Bin A-B'!L931,'Speed Bin A-B'!L1035,'Speed Bin A-B'!L1139,'Speed Bin A-B'!L1243,'Speed Bin A-B'!L1555,'Speed Bin A-B'!L1659,'Speed Bin A-B'!L1763,'Speed Bin A-B'!L1867,'Speed Bin A-B'!L1971)</f>
        <v>0</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24.562499999999996</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28.5</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111</v>
      </c>
      <c r="C93" s="269">
        <f>SUM('Speed Bin A-B'!C100,'Speed Bin A-B'!C204,'Speed Bin A-B'!C308,'Speed Bin A-B'!C412,'Speed Bin A-B'!C516,'Speed Bin A-B'!C828,'Speed Bin A-B'!C932,'Speed Bin A-B'!C1036,'Speed Bin A-B'!C1140,'Speed Bin A-B'!C1244,'Speed Bin A-B'!C1556,'Speed Bin A-B'!C1660,'Speed Bin A-B'!C1764,'Speed Bin A-B'!C1868,'Speed Bin A-B'!C1972)</f>
        <v>2</v>
      </c>
      <c r="D93" s="269">
        <f>SUM('Speed Bin A-B'!D100,'Speed Bin A-B'!D204,'Speed Bin A-B'!D308,'Speed Bin A-B'!D412,'Speed Bin A-B'!D516,'Speed Bin A-B'!D828,'Speed Bin A-B'!D932,'Speed Bin A-B'!D1036,'Speed Bin A-B'!D1140,'Speed Bin A-B'!D1244,'Speed Bin A-B'!D1556,'Speed Bin A-B'!D1660,'Speed Bin A-B'!D1764,'Speed Bin A-B'!D1868,'Speed Bin A-B'!D1972)</f>
        <v>3</v>
      </c>
      <c r="E93" s="269">
        <f>SUM('Speed Bin A-B'!E100,'Speed Bin A-B'!E204,'Speed Bin A-B'!E308,'Speed Bin A-B'!E412,'Speed Bin A-B'!E516,'Speed Bin A-B'!E828,'Speed Bin A-B'!E932,'Speed Bin A-B'!E1036,'Speed Bin A-B'!E1140,'Speed Bin A-B'!E1244,'Speed Bin A-B'!E1556,'Speed Bin A-B'!E1660,'Speed Bin A-B'!E1764,'Speed Bin A-B'!E1868,'Speed Bin A-B'!E1972)</f>
        <v>18</v>
      </c>
      <c r="F93" s="269">
        <f>SUM('Speed Bin A-B'!F100,'Speed Bin A-B'!F204,'Speed Bin A-B'!F308,'Speed Bin A-B'!F412,'Speed Bin A-B'!F516,'Speed Bin A-B'!F828,'Speed Bin A-B'!F932,'Speed Bin A-B'!F1036,'Speed Bin A-B'!F1140,'Speed Bin A-B'!F1244,'Speed Bin A-B'!F1556,'Speed Bin A-B'!F1660,'Speed Bin A-B'!F1764,'Speed Bin A-B'!F1868,'Speed Bin A-B'!F1972)</f>
        <v>44</v>
      </c>
      <c r="G93" s="269">
        <f>SUM('Speed Bin A-B'!G100,'Speed Bin A-B'!G204,'Speed Bin A-B'!G308,'Speed Bin A-B'!G412,'Speed Bin A-B'!G516,'Speed Bin A-B'!G828,'Speed Bin A-B'!G932,'Speed Bin A-B'!G1036,'Speed Bin A-B'!G1140,'Speed Bin A-B'!G1244,'Speed Bin A-B'!G1556,'Speed Bin A-B'!G1660,'Speed Bin A-B'!G1764,'Speed Bin A-B'!G1868,'Speed Bin A-B'!G1972)</f>
        <v>37</v>
      </c>
      <c r="H93" s="269">
        <f>SUM('Speed Bin A-B'!H100,'Speed Bin A-B'!H204,'Speed Bin A-B'!H308,'Speed Bin A-B'!H412,'Speed Bin A-B'!H516,'Speed Bin A-B'!H828,'Speed Bin A-B'!H932,'Speed Bin A-B'!H1036,'Speed Bin A-B'!H1140,'Speed Bin A-B'!H1244,'Speed Bin A-B'!H1556,'Speed Bin A-B'!H1660,'Speed Bin A-B'!H1764,'Speed Bin A-B'!H1868,'Speed Bin A-B'!H1972)</f>
        <v>7</v>
      </c>
      <c r="I93" s="269">
        <f>SUM('Speed Bin A-B'!I100,'Speed Bin A-B'!I204,'Speed Bin A-B'!I308,'Speed Bin A-B'!I412,'Speed Bin A-B'!I516,'Speed Bin A-B'!I828,'Speed Bin A-B'!I932,'Speed Bin A-B'!I1036,'Speed Bin A-B'!I1140,'Speed Bin A-B'!I1244,'Speed Bin A-B'!I1556,'Speed Bin A-B'!I1660,'Speed Bin A-B'!I1764,'Speed Bin A-B'!I1868,'Speed Bin A-B'!I1972)</f>
        <v>0</v>
      </c>
      <c r="J93" s="269">
        <f>SUM('Speed Bin A-B'!J100,'Speed Bin A-B'!J204,'Speed Bin A-B'!J308,'Speed Bin A-B'!J412,'Speed Bin A-B'!J516,'Speed Bin A-B'!J828,'Speed Bin A-B'!J932,'Speed Bin A-B'!J1036,'Speed Bin A-B'!J1140,'Speed Bin A-B'!J1244,'Speed Bin A-B'!J1556,'Speed Bin A-B'!J1660,'Speed Bin A-B'!J1764,'Speed Bin A-B'!J1868,'Speed Bin A-B'!J1972)</f>
        <v>0</v>
      </c>
      <c r="K93" s="269">
        <f>SUM('Speed Bin A-B'!K100,'Speed Bin A-B'!K204,'Speed Bin A-B'!K308,'Speed Bin A-B'!K412,'Speed Bin A-B'!K516,'Speed Bin A-B'!K828,'Speed Bin A-B'!K932,'Speed Bin A-B'!K1036,'Speed Bin A-B'!K1140,'Speed Bin A-B'!K1244,'Speed Bin A-B'!K1556,'Speed Bin A-B'!K1660,'Speed Bin A-B'!K1764,'Speed Bin A-B'!K1868,'Speed Bin A-B'!K1972)</f>
        <v>0</v>
      </c>
      <c r="L93" s="269">
        <f>SUM('Speed Bin A-B'!L100,'Speed Bin A-B'!L204,'Speed Bin A-B'!L308,'Speed Bin A-B'!L412,'Speed Bin A-B'!L516,'Speed Bin A-B'!L828,'Speed Bin A-B'!L932,'Speed Bin A-B'!L1036,'Speed Bin A-B'!L1140,'Speed Bin A-B'!L1244,'Speed Bin A-B'!L1556,'Speed Bin A-B'!L1660,'Speed Bin A-B'!L1764,'Speed Bin A-B'!L1868,'Speed Bin A-B'!L1972)</f>
        <v>0</v>
      </c>
      <c r="M93" s="269">
        <f>SUM('Speed Bin A-B'!M100,'Speed Bin A-B'!M204,'Speed Bin A-B'!M308,'Speed Bin A-B'!M412,'Speed Bin A-B'!M516,'Speed Bin A-B'!M828,'Speed Bin A-B'!M932,'Speed Bin A-B'!M1036,'Speed Bin A-B'!M1140,'Speed Bin A-B'!M1244,'Speed Bin A-B'!M1556,'Speed Bin A-B'!M1660,'Speed Bin A-B'!M1764,'Speed Bin A-B'!M1868,'Speed Bin A-B'!M1972)</f>
        <v>0</v>
      </c>
      <c r="N93" s="269">
        <f>SUM('Speed Bin A-B'!N100,'Speed Bin A-B'!N204,'Speed Bin A-B'!N308,'Speed Bin A-B'!N412,'Speed Bin A-B'!N516,'Speed Bin A-B'!N828,'Speed Bin A-B'!N932,'Speed Bin A-B'!N1036,'Speed Bin A-B'!N1140,'Speed Bin A-B'!N1244,'Speed Bin A-B'!N1556,'Speed Bin A-B'!N1660,'Speed Bin A-B'!N1764,'Speed Bin A-B'!N1868,'Speed Bin A-B'!N1972)</f>
        <v>0</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23.924999999999997</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27.380000000000003</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91</v>
      </c>
      <c r="C94" s="269">
        <f>SUM('Speed Bin A-B'!C101,'Speed Bin A-B'!C205,'Speed Bin A-B'!C309,'Speed Bin A-B'!C413,'Speed Bin A-B'!C517,'Speed Bin A-B'!C829,'Speed Bin A-B'!C933,'Speed Bin A-B'!C1037,'Speed Bin A-B'!C1141,'Speed Bin A-B'!C1245,'Speed Bin A-B'!C1557,'Speed Bin A-B'!C1661,'Speed Bin A-B'!C1765,'Speed Bin A-B'!C1869,'Speed Bin A-B'!C1973)</f>
        <v>1</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7</v>
      </c>
      <c r="F94" s="269">
        <f>SUM('Speed Bin A-B'!F101,'Speed Bin A-B'!F205,'Speed Bin A-B'!F309,'Speed Bin A-B'!F413,'Speed Bin A-B'!F517,'Speed Bin A-B'!F829,'Speed Bin A-B'!F933,'Speed Bin A-B'!F1037,'Speed Bin A-B'!F1141,'Speed Bin A-B'!F1245,'Speed Bin A-B'!F1557,'Speed Bin A-B'!F1661,'Speed Bin A-B'!F1765,'Speed Bin A-B'!F1869,'Speed Bin A-B'!F1973)</f>
        <v>26</v>
      </c>
      <c r="G94" s="269">
        <f>SUM('Speed Bin A-B'!G101,'Speed Bin A-B'!G205,'Speed Bin A-B'!G309,'Speed Bin A-B'!G413,'Speed Bin A-B'!G517,'Speed Bin A-B'!G829,'Speed Bin A-B'!G933,'Speed Bin A-B'!G1037,'Speed Bin A-B'!G1141,'Speed Bin A-B'!G1245,'Speed Bin A-B'!G1557,'Speed Bin A-B'!G1661,'Speed Bin A-B'!G1765,'Speed Bin A-B'!G1869,'Speed Bin A-B'!G1973)</f>
        <v>51</v>
      </c>
      <c r="H94" s="269">
        <f>SUM('Speed Bin A-B'!H101,'Speed Bin A-B'!H205,'Speed Bin A-B'!H309,'Speed Bin A-B'!H413,'Speed Bin A-B'!H517,'Speed Bin A-B'!H829,'Speed Bin A-B'!H933,'Speed Bin A-B'!H1037,'Speed Bin A-B'!H1141,'Speed Bin A-B'!H1245,'Speed Bin A-B'!H1557,'Speed Bin A-B'!H1661,'Speed Bin A-B'!H1765,'Speed Bin A-B'!H1869,'Speed Bin A-B'!H1973)</f>
        <v>4</v>
      </c>
      <c r="I94" s="269">
        <f>SUM('Speed Bin A-B'!I101,'Speed Bin A-B'!I205,'Speed Bin A-B'!I309,'Speed Bin A-B'!I413,'Speed Bin A-B'!I517,'Speed Bin A-B'!I829,'Speed Bin A-B'!I933,'Speed Bin A-B'!I1037,'Speed Bin A-B'!I1141,'Speed Bin A-B'!I1245,'Speed Bin A-B'!I1557,'Speed Bin A-B'!I1661,'Speed Bin A-B'!I1765,'Speed Bin A-B'!I1869,'Speed Bin A-B'!I1973)</f>
        <v>2</v>
      </c>
      <c r="J94" s="269">
        <f>SUM('Speed Bin A-B'!J101,'Speed Bin A-B'!J205,'Speed Bin A-B'!J309,'Speed Bin A-B'!J413,'Speed Bin A-B'!J517,'Speed Bin A-B'!J829,'Speed Bin A-B'!J933,'Speed Bin A-B'!J1037,'Speed Bin A-B'!J1141,'Speed Bin A-B'!J1245,'Speed Bin A-B'!J1557,'Speed Bin A-B'!J1661,'Speed Bin A-B'!J1765,'Speed Bin A-B'!J1869,'Speed Bin A-B'!J1973)</f>
        <v>0</v>
      </c>
      <c r="K94" s="269">
        <f>SUM('Speed Bin A-B'!K101,'Speed Bin A-B'!K205,'Speed Bin A-B'!K309,'Speed Bin A-B'!K413,'Speed Bin A-B'!K517,'Speed Bin A-B'!K829,'Speed Bin A-B'!K933,'Speed Bin A-B'!K1037,'Speed Bin A-B'!K1141,'Speed Bin A-B'!K1245,'Speed Bin A-B'!K1557,'Speed Bin A-B'!K1661,'Speed Bin A-B'!K1765,'Speed Bin A-B'!K1869,'Speed Bin A-B'!K1973)</f>
        <v>0</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0</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25.824999999999999</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28.475000000000001</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79</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0</v>
      </c>
      <c r="E95" s="269">
        <f>SUM('Speed Bin A-B'!E102,'Speed Bin A-B'!E206,'Speed Bin A-B'!E310,'Speed Bin A-B'!E414,'Speed Bin A-B'!E518,'Speed Bin A-B'!E830,'Speed Bin A-B'!E934,'Speed Bin A-B'!E1038,'Speed Bin A-B'!E1142,'Speed Bin A-B'!E1246,'Speed Bin A-B'!E1558,'Speed Bin A-B'!E1662,'Speed Bin A-B'!E1766,'Speed Bin A-B'!E1870,'Speed Bin A-B'!E1974)</f>
        <v>5</v>
      </c>
      <c r="F95" s="269">
        <f>SUM('Speed Bin A-B'!F102,'Speed Bin A-B'!F206,'Speed Bin A-B'!F310,'Speed Bin A-B'!F414,'Speed Bin A-B'!F518,'Speed Bin A-B'!F830,'Speed Bin A-B'!F934,'Speed Bin A-B'!F1038,'Speed Bin A-B'!F1142,'Speed Bin A-B'!F1246,'Speed Bin A-B'!F1558,'Speed Bin A-B'!F1662,'Speed Bin A-B'!F1766,'Speed Bin A-B'!F1870,'Speed Bin A-B'!F1974)</f>
        <v>42</v>
      </c>
      <c r="G95" s="269">
        <f>SUM('Speed Bin A-B'!G102,'Speed Bin A-B'!G206,'Speed Bin A-B'!G310,'Speed Bin A-B'!G414,'Speed Bin A-B'!G518,'Speed Bin A-B'!G830,'Speed Bin A-B'!G934,'Speed Bin A-B'!G1038,'Speed Bin A-B'!G1142,'Speed Bin A-B'!G1246,'Speed Bin A-B'!G1558,'Speed Bin A-B'!G1662,'Speed Bin A-B'!G1766,'Speed Bin A-B'!G1870,'Speed Bin A-B'!G1974)</f>
        <v>28</v>
      </c>
      <c r="H95" s="269">
        <f>SUM('Speed Bin A-B'!H102,'Speed Bin A-B'!H206,'Speed Bin A-B'!H310,'Speed Bin A-B'!H414,'Speed Bin A-B'!H518,'Speed Bin A-B'!H830,'Speed Bin A-B'!H934,'Speed Bin A-B'!H1038,'Speed Bin A-B'!H1142,'Speed Bin A-B'!H1246,'Speed Bin A-B'!H1558,'Speed Bin A-B'!H1662,'Speed Bin A-B'!H1766,'Speed Bin A-B'!H1870,'Speed Bin A-B'!H1974)</f>
        <v>4</v>
      </c>
      <c r="I95" s="269">
        <f>SUM('Speed Bin A-B'!I102,'Speed Bin A-B'!I206,'Speed Bin A-B'!I310,'Speed Bin A-B'!I414,'Speed Bin A-B'!I518,'Speed Bin A-B'!I830,'Speed Bin A-B'!I934,'Speed Bin A-B'!I1038,'Speed Bin A-B'!I1142,'Speed Bin A-B'!I1246,'Speed Bin A-B'!I1558,'Speed Bin A-B'!I1662,'Speed Bin A-B'!I1766,'Speed Bin A-B'!I1870,'Speed Bin A-B'!I1974)</f>
        <v>0</v>
      </c>
      <c r="J95" s="269">
        <f>SUM('Speed Bin A-B'!J102,'Speed Bin A-B'!J206,'Speed Bin A-B'!J310,'Speed Bin A-B'!J414,'Speed Bin A-B'!J518,'Speed Bin A-B'!J830,'Speed Bin A-B'!J934,'Speed Bin A-B'!J1038,'Speed Bin A-B'!J1142,'Speed Bin A-B'!J1246,'Speed Bin A-B'!J1558,'Speed Bin A-B'!J1662,'Speed Bin A-B'!J1766,'Speed Bin A-B'!J1870,'Speed Bin A-B'!J1974)</f>
        <v>0</v>
      </c>
      <c r="K95" s="269">
        <f>SUM('Speed Bin A-B'!K102,'Speed Bin A-B'!K206,'Speed Bin A-B'!K310,'Speed Bin A-B'!K414,'Speed Bin A-B'!K518,'Speed Bin A-B'!K830,'Speed Bin A-B'!K934,'Speed Bin A-B'!K1038,'Speed Bin A-B'!K1142,'Speed Bin A-B'!K1246,'Speed Bin A-B'!K1558,'Speed Bin A-B'!K1662,'Speed Bin A-B'!K1766,'Speed Bin A-B'!K1870,'Speed Bin A-B'!K1974)</f>
        <v>0</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0</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24.312500000000004</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27.933333333333337</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54</v>
      </c>
      <c r="C96" s="269">
        <f>SUM('Speed Bin A-B'!C103,'Speed Bin A-B'!C207,'Speed Bin A-B'!C311,'Speed Bin A-B'!C415,'Speed Bin A-B'!C519,'Speed Bin A-B'!C831,'Speed Bin A-B'!C935,'Speed Bin A-B'!C1039,'Speed Bin A-B'!C1143,'Speed Bin A-B'!C1247,'Speed Bin A-B'!C1559,'Speed Bin A-B'!C1663,'Speed Bin A-B'!C1767,'Speed Bin A-B'!C1871,'Speed Bin A-B'!C1975)</f>
        <v>1</v>
      </c>
      <c r="D96" s="269">
        <f>SUM('Speed Bin A-B'!D103,'Speed Bin A-B'!D207,'Speed Bin A-B'!D311,'Speed Bin A-B'!D415,'Speed Bin A-B'!D519,'Speed Bin A-B'!D831,'Speed Bin A-B'!D935,'Speed Bin A-B'!D1039,'Speed Bin A-B'!D1143,'Speed Bin A-B'!D1247,'Speed Bin A-B'!D1559,'Speed Bin A-B'!D1663,'Speed Bin A-B'!D1767,'Speed Bin A-B'!D1871,'Speed Bin A-B'!D1975)</f>
        <v>0</v>
      </c>
      <c r="E96" s="269">
        <f>SUM('Speed Bin A-B'!E103,'Speed Bin A-B'!E207,'Speed Bin A-B'!E311,'Speed Bin A-B'!E415,'Speed Bin A-B'!E519,'Speed Bin A-B'!E831,'Speed Bin A-B'!E935,'Speed Bin A-B'!E1039,'Speed Bin A-B'!E1143,'Speed Bin A-B'!E1247,'Speed Bin A-B'!E1559,'Speed Bin A-B'!E1663,'Speed Bin A-B'!E1767,'Speed Bin A-B'!E1871,'Speed Bin A-B'!E1975)</f>
        <v>5</v>
      </c>
      <c r="F96" s="269">
        <f>SUM('Speed Bin A-B'!F103,'Speed Bin A-B'!F207,'Speed Bin A-B'!F311,'Speed Bin A-B'!F415,'Speed Bin A-B'!F519,'Speed Bin A-B'!F831,'Speed Bin A-B'!F935,'Speed Bin A-B'!F1039,'Speed Bin A-B'!F1143,'Speed Bin A-B'!F1247,'Speed Bin A-B'!F1559,'Speed Bin A-B'!F1663,'Speed Bin A-B'!F1767,'Speed Bin A-B'!F1871,'Speed Bin A-B'!F1975)</f>
        <v>26</v>
      </c>
      <c r="G96" s="269">
        <f>SUM('Speed Bin A-B'!G103,'Speed Bin A-B'!G207,'Speed Bin A-B'!G311,'Speed Bin A-B'!G415,'Speed Bin A-B'!G519,'Speed Bin A-B'!G831,'Speed Bin A-B'!G935,'Speed Bin A-B'!G1039,'Speed Bin A-B'!G1143,'Speed Bin A-B'!G1247,'Speed Bin A-B'!G1559,'Speed Bin A-B'!G1663,'Speed Bin A-B'!G1767,'Speed Bin A-B'!G1871,'Speed Bin A-B'!G1975)</f>
        <v>19</v>
      </c>
      <c r="H96" s="269">
        <f>SUM('Speed Bin A-B'!H103,'Speed Bin A-B'!H207,'Speed Bin A-B'!H311,'Speed Bin A-B'!H415,'Speed Bin A-B'!H519,'Speed Bin A-B'!H831,'Speed Bin A-B'!H935,'Speed Bin A-B'!H1039,'Speed Bin A-B'!H1143,'Speed Bin A-B'!H1247,'Speed Bin A-B'!H1559,'Speed Bin A-B'!H1663,'Speed Bin A-B'!H1767,'Speed Bin A-B'!H1871,'Speed Bin A-B'!H1975)</f>
        <v>3</v>
      </c>
      <c r="I96" s="269">
        <f>SUM('Speed Bin A-B'!I103,'Speed Bin A-B'!I207,'Speed Bin A-B'!I311,'Speed Bin A-B'!I415,'Speed Bin A-B'!I519,'Speed Bin A-B'!I831,'Speed Bin A-B'!I935,'Speed Bin A-B'!I1039,'Speed Bin A-B'!I1143,'Speed Bin A-B'!I1247,'Speed Bin A-B'!I1559,'Speed Bin A-B'!I1663,'Speed Bin A-B'!I1767,'Speed Bin A-B'!I1871,'Speed Bin A-B'!I1975)</f>
        <v>0</v>
      </c>
      <c r="J96" s="269">
        <f>SUM('Speed Bin A-B'!J103,'Speed Bin A-B'!J207,'Speed Bin A-B'!J311,'Speed Bin A-B'!J415,'Speed Bin A-B'!J519,'Speed Bin A-B'!J831,'Speed Bin A-B'!J935,'Speed Bin A-B'!J1039,'Speed Bin A-B'!J1143,'Speed Bin A-B'!J1247,'Speed Bin A-B'!J1559,'Speed Bin A-B'!J1663,'Speed Bin A-B'!J1767,'Speed Bin A-B'!J1871,'Speed Bin A-B'!J1975)</f>
        <v>0</v>
      </c>
      <c r="K96" s="269">
        <f>SUM('Speed Bin A-B'!K103,'Speed Bin A-B'!K207,'Speed Bin A-B'!K311,'Speed Bin A-B'!K415,'Speed Bin A-B'!K519,'Speed Bin A-B'!K831,'Speed Bin A-B'!K935,'Speed Bin A-B'!K1039,'Speed Bin A-B'!K1143,'Speed Bin A-B'!K1247,'Speed Bin A-B'!K1559,'Speed Bin A-B'!K1663,'Speed Bin A-B'!K1767,'Speed Bin A-B'!K1871,'Speed Bin A-B'!K1975)</f>
        <v>0</v>
      </c>
      <c r="L96" s="269">
        <f>SUM('Speed Bin A-B'!L103,'Speed Bin A-B'!L207,'Speed Bin A-B'!L311,'Speed Bin A-B'!L415,'Speed Bin A-B'!L519,'Speed Bin A-B'!L831,'Speed Bin A-B'!L935,'Speed Bin A-B'!L1039,'Speed Bin A-B'!L1143,'Speed Bin A-B'!L1247,'Speed Bin A-B'!L1559,'Speed Bin A-B'!L1663,'Speed Bin A-B'!L1767,'Speed Bin A-B'!L1871,'Speed Bin A-B'!L1975)</f>
        <v>0</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24.962500000000002</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28.1</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50</v>
      </c>
      <c r="C97" s="269">
        <f>SUM('Speed Bin A-B'!C104,'Speed Bin A-B'!C208,'Speed Bin A-B'!C312,'Speed Bin A-B'!C416,'Speed Bin A-B'!C520,'Speed Bin A-B'!C832,'Speed Bin A-B'!C936,'Speed Bin A-B'!C1040,'Speed Bin A-B'!C1144,'Speed Bin A-B'!C1248,'Speed Bin A-B'!C1560,'Speed Bin A-B'!C1664,'Speed Bin A-B'!C1768,'Speed Bin A-B'!C1872,'Speed Bin A-B'!C1976)</f>
        <v>1</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1</v>
      </c>
      <c r="F97" s="269">
        <f>SUM('Speed Bin A-B'!F104,'Speed Bin A-B'!F208,'Speed Bin A-B'!F312,'Speed Bin A-B'!F416,'Speed Bin A-B'!F520,'Speed Bin A-B'!F832,'Speed Bin A-B'!F936,'Speed Bin A-B'!F1040,'Speed Bin A-B'!F1144,'Speed Bin A-B'!F1248,'Speed Bin A-B'!F1560,'Speed Bin A-B'!F1664,'Speed Bin A-B'!F1768,'Speed Bin A-B'!F1872,'Speed Bin A-B'!F1976)</f>
        <v>20</v>
      </c>
      <c r="G97" s="269">
        <f>SUM('Speed Bin A-B'!G104,'Speed Bin A-B'!G208,'Speed Bin A-B'!G312,'Speed Bin A-B'!G416,'Speed Bin A-B'!G520,'Speed Bin A-B'!G832,'Speed Bin A-B'!G936,'Speed Bin A-B'!G1040,'Speed Bin A-B'!G1144,'Speed Bin A-B'!G1248,'Speed Bin A-B'!G1560,'Speed Bin A-B'!G1664,'Speed Bin A-B'!G1768,'Speed Bin A-B'!G1872,'Speed Bin A-B'!G1976)</f>
        <v>15</v>
      </c>
      <c r="H97" s="269">
        <f>SUM('Speed Bin A-B'!H104,'Speed Bin A-B'!H208,'Speed Bin A-B'!H312,'Speed Bin A-B'!H416,'Speed Bin A-B'!H520,'Speed Bin A-B'!H832,'Speed Bin A-B'!H936,'Speed Bin A-B'!H1040,'Speed Bin A-B'!H1144,'Speed Bin A-B'!H1248,'Speed Bin A-B'!H1560,'Speed Bin A-B'!H1664,'Speed Bin A-B'!H1768,'Speed Bin A-B'!H1872,'Speed Bin A-B'!H1976)</f>
        <v>13</v>
      </c>
      <c r="I97" s="269">
        <f>SUM('Speed Bin A-B'!I104,'Speed Bin A-B'!I208,'Speed Bin A-B'!I312,'Speed Bin A-B'!I416,'Speed Bin A-B'!I520,'Speed Bin A-B'!I832,'Speed Bin A-B'!I936,'Speed Bin A-B'!I1040,'Speed Bin A-B'!I1144,'Speed Bin A-B'!I1248,'Speed Bin A-B'!I1560,'Speed Bin A-B'!I1664,'Speed Bin A-B'!I1768,'Speed Bin A-B'!I1872,'Speed Bin A-B'!I1976)</f>
        <v>0</v>
      </c>
      <c r="J97" s="269">
        <f>SUM('Speed Bin A-B'!J104,'Speed Bin A-B'!J208,'Speed Bin A-B'!J312,'Speed Bin A-B'!J416,'Speed Bin A-B'!J520,'Speed Bin A-B'!J832,'Speed Bin A-B'!J936,'Speed Bin A-B'!J1040,'Speed Bin A-B'!J1144,'Speed Bin A-B'!J1248,'Speed Bin A-B'!J1560,'Speed Bin A-B'!J1664,'Speed Bin A-B'!J1768,'Speed Bin A-B'!J1872,'Speed Bin A-B'!J1976)</f>
        <v>0</v>
      </c>
      <c r="K97" s="269">
        <f>SUM('Speed Bin A-B'!K104,'Speed Bin A-B'!K208,'Speed Bin A-B'!K312,'Speed Bin A-B'!K416,'Speed Bin A-B'!K520,'Speed Bin A-B'!K832,'Speed Bin A-B'!K936,'Speed Bin A-B'!K1040,'Speed Bin A-B'!K1144,'Speed Bin A-B'!K1248,'Speed Bin A-B'!K1560,'Speed Bin A-B'!K1664,'Speed Bin A-B'!K1768,'Speed Bin A-B'!K1872,'Speed Bin A-B'!K1976)</f>
        <v>0</v>
      </c>
      <c r="L97" s="269">
        <f>SUM('Speed Bin A-B'!L104,'Speed Bin A-B'!L208,'Speed Bin A-B'!L312,'Speed Bin A-B'!L416,'Speed Bin A-B'!L520,'Speed Bin A-B'!L832,'Speed Bin A-B'!L936,'Speed Bin A-B'!L1040,'Speed Bin A-B'!L1144,'Speed Bin A-B'!L1248,'Speed Bin A-B'!L1560,'Speed Bin A-B'!L1664,'Speed Bin A-B'!L1768,'Speed Bin A-B'!L1872,'Speed Bin A-B'!L1976)</f>
        <v>0</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26.174999999999997</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30</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56</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1</v>
      </c>
      <c r="E98" s="269">
        <f>SUM('Speed Bin A-B'!E105,'Speed Bin A-B'!E209,'Speed Bin A-B'!E313,'Speed Bin A-B'!E417,'Speed Bin A-B'!E521,'Speed Bin A-B'!E833,'Speed Bin A-B'!E937,'Speed Bin A-B'!E1041,'Speed Bin A-B'!E1145,'Speed Bin A-B'!E1249,'Speed Bin A-B'!E1561,'Speed Bin A-B'!E1665,'Speed Bin A-B'!E1769,'Speed Bin A-B'!E1873,'Speed Bin A-B'!E1977)</f>
        <v>3</v>
      </c>
      <c r="F98" s="269">
        <f>SUM('Speed Bin A-B'!F105,'Speed Bin A-B'!F209,'Speed Bin A-B'!F313,'Speed Bin A-B'!F417,'Speed Bin A-B'!F521,'Speed Bin A-B'!F833,'Speed Bin A-B'!F937,'Speed Bin A-B'!F1041,'Speed Bin A-B'!F1145,'Speed Bin A-B'!F1249,'Speed Bin A-B'!F1561,'Speed Bin A-B'!F1665,'Speed Bin A-B'!F1769,'Speed Bin A-B'!F1873,'Speed Bin A-B'!F1977)</f>
        <v>17</v>
      </c>
      <c r="G98" s="269">
        <f>SUM('Speed Bin A-B'!G105,'Speed Bin A-B'!G209,'Speed Bin A-B'!G313,'Speed Bin A-B'!G417,'Speed Bin A-B'!G521,'Speed Bin A-B'!G833,'Speed Bin A-B'!G937,'Speed Bin A-B'!G1041,'Speed Bin A-B'!G1145,'Speed Bin A-B'!G1249,'Speed Bin A-B'!G1561,'Speed Bin A-B'!G1665,'Speed Bin A-B'!G1769,'Speed Bin A-B'!G1873,'Speed Bin A-B'!G1977)</f>
        <v>24</v>
      </c>
      <c r="H98" s="269">
        <f>SUM('Speed Bin A-B'!H105,'Speed Bin A-B'!H209,'Speed Bin A-B'!H313,'Speed Bin A-B'!H417,'Speed Bin A-B'!H521,'Speed Bin A-B'!H833,'Speed Bin A-B'!H937,'Speed Bin A-B'!H1041,'Speed Bin A-B'!H1145,'Speed Bin A-B'!H1249,'Speed Bin A-B'!H1561,'Speed Bin A-B'!H1665,'Speed Bin A-B'!H1769,'Speed Bin A-B'!H1873,'Speed Bin A-B'!H1977)</f>
        <v>10</v>
      </c>
      <c r="I98" s="269">
        <f>SUM('Speed Bin A-B'!I105,'Speed Bin A-B'!I209,'Speed Bin A-B'!I313,'Speed Bin A-B'!I417,'Speed Bin A-B'!I521,'Speed Bin A-B'!I833,'Speed Bin A-B'!I937,'Speed Bin A-B'!I1041,'Speed Bin A-B'!I1145,'Speed Bin A-B'!I1249,'Speed Bin A-B'!I1561,'Speed Bin A-B'!I1665,'Speed Bin A-B'!I1769,'Speed Bin A-B'!I1873,'Speed Bin A-B'!I1977)</f>
        <v>1</v>
      </c>
      <c r="J98" s="269">
        <f>SUM('Speed Bin A-B'!J105,'Speed Bin A-B'!J209,'Speed Bin A-B'!J313,'Speed Bin A-B'!J417,'Speed Bin A-B'!J521,'Speed Bin A-B'!J833,'Speed Bin A-B'!J937,'Speed Bin A-B'!J1041,'Speed Bin A-B'!J1145,'Speed Bin A-B'!J1249,'Speed Bin A-B'!J1561,'Speed Bin A-B'!J1665,'Speed Bin A-B'!J1769,'Speed Bin A-B'!J1873,'Speed Bin A-B'!J1977)</f>
        <v>0</v>
      </c>
      <c r="K98" s="269">
        <f>SUM('Speed Bin A-B'!K105,'Speed Bin A-B'!K209,'Speed Bin A-B'!K313,'Speed Bin A-B'!K417,'Speed Bin A-B'!K521,'Speed Bin A-B'!K833,'Speed Bin A-B'!K937,'Speed Bin A-B'!K1041,'Speed Bin A-B'!K1145,'Speed Bin A-B'!K1249,'Speed Bin A-B'!K1561,'Speed Bin A-B'!K1665,'Speed Bin A-B'!K1769,'Speed Bin A-B'!K1873,'Speed Bin A-B'!K1977)</f>
        <v>0</v>
      </c>
      <c r="L98" s="269">
        <f>SUM('Speed Bin A-B'!L105,'Speed Bin A-B'!L209,'Speed Bin A-B'!L313,'Speed Bin A-B'!L417,'Speed Bin A-B'!L521,'Speed Bin A-B'!L833,'Speed Bin A-B'!L937,'Speed Bin A-B'!L1041,'Speed Bin A-B'!L1145,'Speed Bin A-B'!L1249,'Speed Bin A-B'!L1561,'Speed Bin A-B'!L1665,'Speed Bin A-B'!L1769,'Speed Bin A-B'!L1873,'Speed Bin A-B'!L1977)</f>
        <v>0</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26.762499999999999</v>
      </c>
      <c r="W98" s="270">
        <f>IFERROR(AVERAGE('Speed Bin A-B'!W105,'Speed Bin A-B'!W209,'Speed Bin A-B'!W313,'Speed Bin A-B'!W417,'Speed Bin A-B'!W521,'Speed Bin A-B'!W833,'Speed Bin A-B'!W937,'Speed Bin A-B'!W1041,'Speed Bin A-B'!W1145,'Speed Bin A-B'!W1249,'Speed Bin A-B'!W1561,'Speed Bin A-B'!W1665,'Speed Bin A-B'!W1769,'Speed Bin A-B'!W1873,'Speed Bin A-B'!W1977),"-")</f>
        <v>30.4</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32</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0</v>
      </c>
      <c r="E99" s="277">
        <f>SUM('Speed Bin A-B'!E106,'Speed Bin A-B'!E210,'Speed Bin A-B'!E314,'Speed Bin A-B'!E418,'Speed Bin A-B'!E522,'Speed Bin A-B'!E834,'Speed Bin A-B'!E938,'Speed Bin A-B'!E1042,'Speed Bin A-B'!E1146,'Speed Bin A-B'!E1250,'Speed Bin A-B'!E1562,'Speed Bin A-B'!E1666,'Speed Bin A-B'!E1770,'Speed Bin A-B'!E1874,'Speed Bin A-B'!E1978)</f>
        <v>2</v>
      </c>
      <c r="F99" s="277">
        <f>SUM('Speed Bin A-B'!F106,'Speed Bin A-B'!F210,'Speed Bin A-B'!F314,'Speed Bin A-B'!F418,'Speed Bin A-B'!F522,'Speed Bin A-B'!F834,'Speed Bin A-B'!F938,'Speed Bin A-B'!F1042,'Speed Bin A-B'!F1146,'Speed Bin A-B'!F1250,'Speed Bin A-B'!F1562,'Speed Bin A-B'!F1666,'Speed Bin A-B'!F1770,'Speed Bin A-B'!F1874,'Speed Bin A-B'!F1978)</f>
        <v>5</v>
      </c>
      <c r="G99" s="277">
        <f>SUM('Speed Bin A-B'!G106,'Speed Bin A-B'!G210,'Speed Bin A-B'!G314,'Speed Bin A-B'!G418,'Speed Bin A-B'!G522,'Speed Bin A-B'!G834,'Speed Bin A-B'!G938,'Speed Bin A-B'!G1042,'Speed Bin A-B'!G1146,'Speed Bin A-B'!G1250,'Speed Bin A-B'!G1562,'Speed Bin A-B'!G1666,'Speed Bin A-B'!G1770,'Speed Bin A-B'!G1874,'Speed Bin A-B'!G1978)</f>
        <v>15</v>
      </c>
      <c r="H99" s="277">
        <f>SUM('Speed Bin A-B'!H106,'Speed Bin A-B'!H210,'Speed Bin A-B'!H314,'Speed Bin A-B'!H418,'Speed Bin A-B'!H522,'Speed Bin A-B'!H834,'Speed Bin A-B'!H938,'Speed Bin A-B'!H1042,'Speed Bin A-B'!H1146,'Speed Bin A-B'!H1250,'Speed Bin A-B'!H1562,'Speed Bin A-B'!H1666,'Speed Bin A-B'!H1770,'Speed Bin A-B'!H1874,'Speed Bin A-B'!H1978)</f>
        <v>7</v>
      </c>
      <c r="I99" s="277">
        <f>SUM('Speed Bin A-B'!I106,'Speed Bin A-B'!I210,'Speed Bin A-B'!I314,'Speed Bin A-B'!I418,'Speed Bin A-B'!I522,'Speed Bin A-B'!I834,'Speed Bin A-B'!I938,'Speed Bin A-B'!I1042,'Speed Bin A-B'!I1146,'Speed Bin A-B'!I1250,'Speed Bin A-B'!I1562,'Speed Bin A-B'!I1666,'Speed Bin A-B'!I1770,'Speed Bin A-B'!I1874,'Speed Bin A-B'!I1978)</f>
        <v>3</v>
      </c>
      <c r="J99" s="277">
        <f>SUM('Speed Bin A-B'!J106,'Speed Bin A-B'!J210,'Speed Bin A-B'!J314,'Speed Bin A-B'!J418,'Speed Bin A-B'!J522,'Speed Bin A-B'!J834,'Speed Bin A-B'!J938,'Speed Bin A-B'!J1042,'Speed Bin A-B'!J1146,'Speed Bin A-B'!J1250,'Speed Bin A-B'!J1562,'Speed Bin A-B'!J1666,'Speed Bin A-B'!J1770,'Speed Bin A-B'!J1874,'Speed Bin A-B'!J1978)</f>
        <v>0</v>
      </c>
      <c r="K99" s="277">
        <f>SUM('Speed Bin A-B'!K106,'Speed Bin A-B'!K210,'Speed Bin A-B'!K314,'Speed Bin A-B'!K418,'Speed Bin A-B'!K522,'Speed Bin A-B'!K834,'Speed Bin A-B'!K938,'Speed Bin A-B'!K1042,'Speed Bin A-B'!K1146,'Speed Bin A-B'!K1250,'Speed Bin A-B'!K1562,'Speed Bin A-B'!K1666,'Speed Bin A-B'!K1770,'Speed Bin A-B'!K1874,'Speed Bin A-B'!K1978)</f>
        <v>0</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28.024999999999999</v>
      </c>
      <c r="W99" s="274" t="str">
        <f>IFERROR(AVERAGE('Speed Bin A-B'!W106,'Speed Bin A-B'!W210,'Speed Bin A-B'!W314,'Speed Bin A-B'!W418,'Speed Bin A-B'!W522,'Speed Bin A-B'!W834,'Speed Bin A-B'!W938,'Speed Bin A-B'!W1042,'Speed Bin A-B'!W1146,'Speed Bin A-B'!W1250,'Speed Bin A-B'!W1562,'Speed Bin A-B'!W1666,'Speed Bin A-B'!W1770,'Speed Bin A-B'!W1874,'Speed Bin A-B'!W1978),"-")</f>
        <v>-</v>
      </c>
      <c r="X99" s="263"/>
      <c r="Y99" s="263"/>
    </row>
    <row r="100" spans="1:47" ht="13.5" thickTop="1" x14ac:dyDescent="0.2">
      <c r="A100" s="275" t="s">
        <v>44</v>
      </c>
      <c r="B100" s="265">
        <f>SUM(B32:B79)</f>
        <v>16541</v>
      </c>
      <c r="C100" s="265">
        <f t="shared" ref="C100:U100" si="29">SUM(C32:C79)</f>
        <v>283</v>
      </c>
      <c r="D100" s="265">
        <f t="shared" si="29"/>
        <v>970</v>
      </c>
      <c r="E100" s="265">
        <f t="shared" si="29"/>
        <v>3622</v>
      </c>
      <c r="F100" s="265">
        <f t="shared" si="29"/>
        <v>8375</v>
      </c>
      <c r="G100" s="265">
        <f t="shared" si="29"/>
        <v>2986</v>
      </c>
      <c r="H100" s="265">
        <f t="shared" si="29"/>
        <v>268</v>
      </c>
      <c r="I100" s="265">
        <f t="shared" si="29"/>
        <v>33</v>
      </c>
      <c r="J100" s="265">
        <f t="shared" si="29"/>
        <v>3</v>
      </c>
      <c r="K100" s="265">
        <f t="shared" si="29"/>
        <v>1</v>
      </c>
      <c r="L100" s="265">
        <f t="shared" si="29"/>
        <v>0</v>
      </c>
      <c r="M100" s="265">
        <f t="shared" si="29"/>
        <v>0</v>
      </c>
      <c r="N100" s="265">
        <f t="shared" si="29"/>
        <v>0</v>
      </c>
      <c r="O100" s="265">
        <f t="shared" si="29"/>
        <v>0</v>
      </c>
      <c r="P100" s="265">
        <f t="shared" si="29"/>
        <v>0</v>
      </c>
      <c r="Q100" s="265">
        <f t="shared" si="29"/>
        <v>0</v>
      </c>
      <c r="R100" s="265">
        <f t="shared" si="29"/>
        <v>0</v>
      </c>
      <c r="S100" s="265">
        <f t="shared" si="29"/>
        <v>0</v>
      </c>
      <c r="T100" s="265">
        <f t="shared" si="29"/>
        <v>0</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21.62222222222222</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25.62222222222222</v>
      </c>
      <c r="X100" s="263"/>
      <c r="Y100" s="263"/>
    </row>
    <row r="101" spans="1:47" x14ac:dyDescent="0.2">
      <c r="A101" s="276" t="s">
        <v>45</v>
      </c>
      <c r="B101" s="269">
        <f>SUM(B28:B91)</f>
        <v>19246</v>
      </c>
      <c r="C101" s="269">
        <f t="shared" ref="C101:U101" si="30">SUM(C28:C91)</f>
        <v>305</v>
      </c>
      <c r="D101" s="269">
        <f t="shared" si="30"/>
        <v>1027</v>
      </c>
      <c r="E101" s="269">
        <f t="shared" si="30"/>
        <v>4069</v>
      </c>
      <c r="F101" s="269">
        <f t="shared" si="30"/>
        <v>9628</v>
      </c>
      <c r="G101" s="269">
        <f t="shared" si="30"/>
        <v>3767</v>
      </c>
      <c r="H101" s="269">
        <f t="shared" si="30"/>
        <v>394</v>
      </c>
      <c r="I101" s="269">
        <f t="shared" si="30"/>
        <v>51</v>
      </c>
      <c r="J101" s="269">
        <f t="shared" si="30"/>
        <v>4</v>
      </c>
      <c r="K101" s="269">
        <f t="shared" si="30"/>
        <v>1</v>
      </c>
      <c r="L101" s="269">
        <f t="shared" si="30"/>
        <v>0</v>
      </c>
      <c r="M101" s="269">
        <f t="shared" si="30"/>
        <v>0</v>
      </c>
      <c r="N101" s="269">
        <f t="shared" si="30"/>
        <v>0</v>
      </c>
      <c r="O101" s="269">
        <f t="shared" si="30"/>
        <v>0</v>
      </c>
      <c r="P101" s="269">
        <f t="shared" si="30"/>
        <v>0</v>
      </c>
      <c r="Q101" s="269">
        <f t="shared" si="30"/>
        <v>0</v>
      </c>
      <c r="R101" s="269">
        <f t="shared" si="30"/>
        <v>0</v>
      </c>
      <c r="S101" s="269">
        <f t="shared" si="30"/>
        <v>0</v>
      </c>
      <c r="T101" s="269">
        <f t="shared" si="30"/>
        <v>0</v>
      </c>
      <c r="U101" s="269">
        <f t="shared" si="30"/>
        <v>0</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21.822222222222219</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25.888888888888889</v>
      </c>
      <c r="X101" s="263"/>
      <c r="Y101" s="263"/>
    </row>
    <row r="102" spans="1:47" x14ac:dyDescent="0.2">
      <c r="A102" s="269" t="s">
        <v>46</v>
      </c>
      <c r="B102" s="269">
        <f>SUM(B28:B99)</f>
        <v>19842</v>
      </c>
      <c r="C102" s="269">
        <f t="shared" ref="C102:U102" si="31">SUM(C28:C99)</f>
        <v>311</v>
      </c>
      <c r="D102" s="269">
        <f t="shared" si="31"/>
        <v>1031</v>
      </c>
      <c r="E102" s="269">
        <f t="shared" si="31"/>
        <v>4118</v>
      </c>
      <c r="F102" s="269">
        <f t="shared" si="31"/>
        <v>9875</v>
      </c>
      <c r="G102" s="269">
        <f t="shared" si="31"/>
        <v>3997</v>
      </c>
      <c r="H102" s="269">
        <f t="shared" si="31"/>
        <v>448</v>
      </c>
      <c r="I102" s="269">
        <f t="shared" si="31"/>
        <v>57</v>
      </c>
      <c r="J102" s="269">
        <f t="shared" si="31"/>
        <v>4</v>
      </c>
      <c r="K102" s="269">
        <f t="shared" si="31"/>
        <v>1</v>
      </c>
      <c r="L102" s="269">
        <f t="shared" si="31"/>
        <v>0</v>
      </c>
      <c r="M102" s="269">
        <f t="shared" si="31"/>
        <v>0</v>
      </c>
      <c r="N102" s="269">
        <f t="shared" si="31"/>
        <v>0</v>
      </c>
      <c r="O102" s="269">
        <f t="shared" si="31"/>
        <v>0</v>
      </c>
      <c r="P102" s="269">
        <f t="shared" si="31"/>
        <v>0</v>
      </c>
      <c r="Q102" s="269">
        <f t="shared" si="31"/>
        <v>0</v>
      </c>
      <c r="R102" s="269">
        <f t="shared" si="31"/>
        <v>0</v>
      </c>
      <c r="S102" s="269">
        <f t="shared" si="31"/>
        <v>0</v>
      </c>
      <c r="T102" s="269">
        <f t="shared" si="31"/>
        <v>0</v>
      </c>
      <c r="U102" s="269">
        <f t="shared" si="31"/>
        <v>0</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21.900000000000002</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26</v>
      </c>
      <c r="X102" s="263"/>
      <c r="Y102" s="263"/>
    </row>
    <row r="103" spans="1:47" ht="13.5" thickBot="1" x14ac:dyDescent="0.25">
      <c r="A103" s="277" t="s">
        <v>47</v>
      </c>
      <c r="B103" s="277">
        <f>SUM(B4:B99)</f>
        <v>20357</v>
      </c>
      <c r="C103" s="277">
        <f t="shared" ref="C103:U103" si="32">SUM(C4:C99)</f>
        <v>311</v>
      </c>
      <c r="D103" s="277">
        <f t="shared" si="32"/>
        <v>1033</v>
      </c>
      <c r="E103" s="277">
        <f t="shared" si="32"/>
        <v>4140</v>
      </c>
      <c r="F103" s="277">
        <f t="shared" si="32"/>
        <v>10002</v>
      </c>
      <c r="G103" s="277">
        <f t="shared" si="32"/>
        <v>4248</v>
      </c>
      <c r="H103" s="277">
        <f t="shared" si="32"/>
        <v>540</v>
      </c>
      <c r="I103" s="277">
        <f t="shared" si="32"/>
        <v>76</v>
      </c>
      <c r="J103" s="277">
        <f t="shared" si="32"/>
        <v>6</v>
      </c>
      <c r="K103" s="277">
        <f t="shared" si="32"/>
        <v>1</v>
      </c>
      <c r="L103" s="277">
        <f t="shared" si="32"/>
        <v>0</v>
      </c>
      <c r="M103" s="277">
        <f t="shared" si="32"/>
        <v>0</v>
      </c>
      <c r="N103" s="277">
        <f t="shared" si="32"/>
        <v>0</v>
      </c>
      <c r="O103" s="277">
        <f t="shared" si="32"/>
        <v>0</v>
      </c>
      <c r="P103" s="277">
        <f t="shared" si="32"/>
        <v>0</v>
      </c>
      <c r="Q103" s="277">
        <f t="shared" si="32"/>
        <v>0</v>
      </c>
      <c r="R103" s="277">
        <f t="shared" si="32"/>
        <v>0</v>
      </c>
      <c r="S103" s="277">
        <f t="shared" si="32"/>
        <v>0</v>
      </c>
      <c r="T103" s="277">
        <f t="shared" si="32"/>
        <v>0</v>
      </c>
      <c r="U103" s="277">
        <f t="shared" si="32"/>
        <v>0</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22.033333333333331</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26.18888888888889</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45</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1</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11</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31</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1</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0</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0</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0</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0</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25.860000000000003</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1</v>
      </c>
      <c r="AC108" s="267">
        <f t="shared" si="34"/>
        <v>8</v>
      </c>
      <c r="AD108" s="267">
        <f t="shared" si="34"/>
        <v>24</v>
      </c>
      <c r="AE108" s="267">
        <f t="shared" si="34"/>
        <v>89</v>
      </c>
      <c r="AF108" s="267">
        <f t="shared" si="34"/>
        <v>19</v>
      </c>
      <c r="AG108" s="267">
        <f t="shared" si="34"/>
        <v>4</v>
      </c>
      <c r="AH108" s="267">
        <f t="shared" si="34"/>
        <v>0</v>
      </c>
      <c r="AI108" s="267">
        <f t="shared" si="34"/>
        <v>0</v>
      </c>
      <c r="AJ108" s="267">
        <f t="shared" si="34"/>
        <v>0</v>
      </c>
      <c r="AK108" s="267">
        <f t="shared" si="34"/>
        <v>0</v>
      </c>
      <c r="AL108" s="267">
        <f t="shared" si="34"/>
        <v>0</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27.111590909090911</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28</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3</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5</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15</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5</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0</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0</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0</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0</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26.827272727272724</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0</v>
      </c>
      <c r="AC109" s="271">
        <f t="shared" si="36"/>
        <v>3</v>
      </c>
      <c r="AD109" s="271">
        <f t="shared" si="36"/>
        <v>30</v>
      </c>
      <c r="AE109" s="271">
        <f t="shared" si="36"/>
        <v>58</v>
      </c>
      <c r="AF109" s="271">
        <f t="shared" si="36"/>
        <v>20</v>
      </c>
      <c r="AG109" s="271">
        <f t="shared" si="36"/>
        <v>3</v>
      </c>
      <c r="AH109" s="271">
        <f t="shared" si="36"/>
        <v>0</v>
      </c>
      <c r="AI109" s="271">
        <f t="shared" si="36"/>
        <v>0</v>
      </c>
      <c r="AJ109" s="271">
        <f t="shared" si="36"/>
        <v>0</v>
      </c>
      <c r="AK109" s="271">
        <f t="shared" si="36"/>
        <v>0</v>
      </c>
      <c r="AL109" s="271">
        <f t="shared" si="36"/>
        <v>0</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26.999261363636361</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37</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2</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4</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19</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9</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3</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0</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0</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0</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28.75</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1</v>
      </c>
      <c r="AC110" s="271">
        <f t="shared" si="38"/>
        <v>3</v>
      </c>
      <c r="AD110" s="271">
        <f t="shared" si="38"/>
        <v>13</v>
      </c>
      <c r="AE110" s="271">
        <f t="shared" si="38"/>
        <v>45</v>
      </c>
      <c r="AF110" s="271">
        <f t="shared" si="38"/>
        <v>23</v>
      </c>
      <c r="AG110" s="271">
        <f t="shared" si="38"/>
        <v>3</v>
      </c>
      <c r="AH110" s="271">
        <f t="shared" si="38"/>
        <v>1</v>
      </c>
      <c r="AI110" s="271">
        <f t="shared" si="38"/>
        <v>0</v>
      </c>
      <c r="AJ110" s="271">
        <f t="shared" si="38"/>
        <v>0</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28.683964646464648</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35</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2</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4</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24</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4</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1</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0</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0</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0</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27.009090909090911</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8</v>
      </c>
      <c r="AD111" s="271">
        <f t="shared" si="40"/>
        <v>24</v>
      </c>
      <c r="AE111" s="271">
        <f t="shared" si="40"/>
        <v>63</v>
      </c>
      <c r="AF111" s="271">
        <f t="shared" si="40"/>
        <v>21</v>
      </c>
      <c r="AG111" s="271">
        <f t="shared" si="40"/>
        <v>2</v>
      </c>
      <c r="AH111" s="271">
        <f t="shared" si="40"/>
        <v>1</v>
      </c>
      <c r="AI111" s="271">
        <f t="shared" si="40"/>
        <v>0</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27.446553030303033</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38</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2</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6</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21</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8</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1</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0</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0</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0</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27.27</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1</v>
      </c>
      <c r="AC112" s="271">
        <f t="shared" si="42"/>
        <v>6</v>
      </c>
      <c r="AD112" s="271">
        <f t="shared" si="42"/>
        <v>39</v>
      </c>
      <c r="AE112" s="271">
        <f t="shared" si="42"/>
        <v>66</v>
      </c>
      <c r="AF112" s="271">
        <f t="shared" si="42"/>
        <v>29</v>
      </c>
      <c r="AG112" s="271">
        <f t="shared" si="42"/>
        <v>13</v>
      </c>
      <c r="AH112" s="271">
        <f t="shared" si="42"/>
        <v>0</v>
      </c>
      <c r="AI112" s="271">
        <f t="shared" si="42"/>
        <v>0</v>
      </c>
      <c r="AJ112" s="271">
        <f t="shared" si="42"/>
        <v>0</v>
      </c>
      <c r="AK112" s="271">
        <f t="shared" si="42"/>
        <v>0</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27.674053030303032</v>
      </c>
      <c r="AU112" s="270">
        <f>IFERROR(AVERAGE(W124:W127),"-")</f>
        <v>31.200000000000003</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22</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0</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8</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7</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6</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1</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0</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0</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27.612499999999997</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0</v>
      </c>
      <c r="AC113" s="271">
        <f t="shared" si="44"/>
        <v>2</v>
      </c>
      <c r="AD113" s="271">
        <f t="shared" si="44"/>
        <v>54</v>
      </c>
      <c r="AE113" s="271">
        <f t="shared" si="44"/>
        <v>93</v>
      </c>
      <c r="AF113" s="271">
        <f t="shared" si="44"/>
        <v>35</v>
      </c>
      <c r="AG113" s="271">
        <f t="shared" si="44"/>
        <v>6</v>
      </c>
      <c r="AH113" s="271">
        <f t="shared" si="44"/>
        <v>0</v>
      </c>
      <c r="AI113" s="271">
        <f t="shared" si="44"/>
        <v>0</v>
      </c>
      <c r="AJ113" s="271">
        <f t="shared" si="44"/>
        <v>0</v>
      </c>
      <c r="AK113" s="271">
        <f t="shared" si="44"/>
        <v>0</v>
      </c>
      <c r="AL113" s="271">
        <f t="shared" si="44"/>
        <v>0</v>
      </c>
      <c r="AM113" s="271">
        <f t="shared" si="44"/>
        <v>0</v>
      </c>
      <c r="AN113" s="271">
        <f t="shared" si="44"/>
        <v>0</v>
      </c>
      <c r="AO113" s="271">
        <f t="shared" si="44"/>
        <v>0</v>
      </c>
      <c r="AP113" s="271">
        <f t="shared" si="44"/>
        <v>0</v>
      </c>
      <c r="AQ113" s="271">
        <f t="shared" si="44"/>
        <v>0</v>
      </c>
      <c r="AR113" s="271">
        <f t="shared" si="44"/>
        <v>0</v>
      </c>
      <c r="AS113" s="271">
        <f>SUM(U128:U131)</f>
        <v>0</v>
      </c>
      <c r="AT113" s="270">
        <f>IFERROR(AVERAGE(V128:V131),"-")</f>
        <v>27.540340909090911</v>
      </c>
      <c r="AU113" s="270" t="str">
        <f>IFERROR(AVERAGE(W128:W131),"-")</f>
        <v>-</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25</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1</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7</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14</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2</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1</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0</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0</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0</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26.159999999999997</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3</v>
      </c>
      <c r="AB114" s="271">
        <f t="shared" ref="AB114:AR114" si="46">SUM(D132:D135)</f>
        <v>2</v>
      </c>
      <c r="AC114" s="271">
        <f t="shared" si="46"/>
        <v>33</v>
      </c>
      <c r="AD114" s="271">
        <f t="shared" si="46"/>
        <v>127</v>
      </c>
      <c r="AE114" s="271">
        <f t="shared" si="46"/>
        <v>198</v>
      </c>
      <c r="AF114" s="271">
        <f t="shared" si="46"/>
        <v>38</v>
      </c>
      <c r="AG114" s="271">
        <f t="shared" si="46"/>
        <v>9</v>
      </c>
      <c r="AH114" s="271">
        <f t="shared" si="46"/>
        <v>0</v>
      </c>
      <c r="AI114" s="271">
        <f t="shared" si="46"/>
        <v>0</v>
      </c>
      <c r="AJ114" s="271">
        <f t="shared" si="46"/>
        <v>0</v>
      </c>
      <c r="AK114" s="271">
        <f t="shared" si="46"/>
        <v>0</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25.833522727272729</v>
      </c>
      <c r="AU114" s="270">
        <f>IFERROR(AVERAGE(W132:W135),"-")</f>
        <v>29.719047619047615</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29</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9</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16</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4</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0</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0</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0</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0</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26.954545454545453</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15</v>
      </c>
      <c r="AB115" s="271">
        <f t="shared" ref="AB115:AR115" si="48">SUM(D136:D139)</f>
        <v>33</v>
      </c>
      <c r="AC115" s="271">
        <f t="shared" si="48"/>
        <v>205</v>
      </c>
      <c r="AD115" s="271">
        <f t="shared" si="48"/>
        <v>770</v>
      </c>
      <c r="AE115" s="271">
        <f t="shared" si="48"/>
        <v>506</v>
      </c>
      <c r="AF115" s="271">
        <f t="shared" si="48"/>
        <v>65</v>
      </c>
      <c r="AG115" s="271">
        <f t="shared" si="48"/>
        <v>10</v>
      </c>
      <c r="AH115" s="271">
        <f t="shared" si="48"/>
        <v>0</v>
      </c>
      <c r="AI115" s="271">
        <f t="shared" si="48"/>
        <v>0</v>
      </c>
      <c r="AJ115" s="271">
        <f t="shared" si="48"/>
        <v>0</v>
      </c>
      <c r="AK115" s="271">
        <f t="shared" si="48"/>
        <v>0</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24.054166666666667</v>
      </c>
      <c r="AU115" s="270">
        <f>IFERROR(AVERAGE(W136:W139),"-")</f>
        <v>28.004715909090908</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29</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0</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5</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14</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10</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0</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0</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0</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0</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28.922222222222224</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59</v>
      </c>
      <c r="AB116" s="271">
        <f t="shared" ref="AB116:AR116" si="50">SUM(D140:D143)</f>
        <v>258</v>
      </c>
      <c r="AC116" s="271">
        <f t="shared" si="50"/>
        <v>719</v>
      </c>
      <c r="AD116" s="271">
        <f t="shared" si="50"/>
        <v>1074</v>
      </c>
      <c r="AE116" s="271">
        <f t="shared" si="50"/>
        <v>299</v>
      </c>
      <c r="AF116" s="271">
        <f t="shared" si="50"/>
        <v>19</v>
      </c>
      <c r="AG116" s="271">
        <f t="shared" si="50"/>
        <v>4</v>
      </c>
      <c r="AH116" s="271">
        <f t="shared" si="50"/>
        <v>1</v>
      </c>
      <c r="AI116" s="271">
        <f t="shared" si="50"/>
        <v>0</v>
      </c>
      <c r="AJ116" s="271">
        <f t="shared" si="50"/>
        <v>0</v>
      </c>
      <c r="AK116" s="271">
        <f t="shared" si="50"/>
        <v>0</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21.222916666666666</v>
      </c>
      <c r="AU116" s="270">
        <f>IFERROR(AVERAGE(W140:W143),"-")</f>
        <v>24.896893939393934</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20</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2</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3</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9</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5</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1</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0</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0</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28.375</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47</v>
      </c>
      <c r="AB117" s="271">
        <f t="shared" ref="AB117:AR117" si="52">SUM(D144:D147)</f>
        <v>180</v>
      </c>
      <c r="AC117" s="271">
        <f t="shared" si="52"/>
        <v>510</v>
      </c>
      <c r="AD117" s="271">
        <f t="shared" si="52"/>
        <v>1167</v>
      </c>
      <c r="AE117" s="271">
        <f t="shared" si="52"/>
        <v>364</v>
      </c>
      <c r="AF117" s="271">
        <f t="shared" si="52"/>
        <v>29</v>
      </c>
      <c r="AG117" s="271">
        <f t="shared" si="52"/>
        <v>5</v>
      </c>
      <c r="AH117" s="271">
        <f t="shared" si="52"/>
        <v>0</v>
      </c>
      <c r="AI117" s="271">
        <f t="shared" si="52"/>
        <v>1</v>
      </c>
      <c r="AJ117" s="271">
        <f t="shared" si="52"/>
        <v>0</v>
      </c>
      <c r="AK117" s="271">
        <f t="shared" si="52"/>
        <v>0</v>
      </c>
      <c r="AL117" s="271">
        <f t="shared" si="52"/>
        <v>0</v>
      </c>
      <c r="AM117" s="271">
        <f t="shared" si="52"/>
        <v>0</v>
      </c>
      <c r="AN117" s="271">
        <f t="shared" si="52"/>
        <v>0</v>
      </c>
      <c r="AO117" s="271">
        <f t="shared" si="52"/>
        <v>0</v>
      </c>
      <c r="AP117" s="271">
        <f t="shared" si="52"/>
        <v>0</v>
      </c>
      <c r="AQ117" s="271">
        <f t="shared" si="52"/>
        <v>0</v>
      </c>
      <c r="AR117" s="271">
        <f t="shared" si="52"/>
        <v>0</v>
      </c>
      <c r="AS117" s="271">
        <f>SUM(U144:U147)</f>
        <v>0</v>
      </c>
      <c r="AT117" s="270">
        <f>IFERROR(AVERAGE(V144:V147),"-")</f>
        <v>21.449999999999996</v>
      </c>
      <c r="AU117" s="270">
        <f>IFERROR(AVERAGE(W144:W147),"-")</f>
        <v>25.060416666666665</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13</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1</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1</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6</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4</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1</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0</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0</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29.274999999999999</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30</v>
      </c>
      <c r="AB118" s="271">
        <f t="shared" ref="AB118:AR118" si="54">SUM(D148:D151)</f>
        <v>120</v>
      </c>
      <c r="AC118" s="271">
        <f t="shared" si="54"/>
        <v>470</v>
      </c>
      <c r="AD118" s="271">
        <f t="shared" si="54"/>
        <v>1052</v>
      </c>
      <c r="AE118" s="271">
        <f t="shared" si="54"/>
        <v>334</v>
      </c>
      <c r="AF118" s="271">
        <f t="shared" si="54"/>
        <v>27</v>
      </c>
      <c r="AG118" s="271">
        <f t="shared" si="54"/>
        <v>5</v>
      </c>
      <c r="AH118" s="271">
        <f t="shared" si="54"/>
        <v>1</v>
      </c>
      <c r="AI118" s="271">
        <f t="shared" si="54"/>
        <v>0</v>
      </c>
      <c r="AJ118" s="271">
        <f t="shared" si="54"/>
        <v>0</v>
      </c>
      <c r="AK118" s="271">
        <f t="shared" si="54"/>
        <v>0</v>
      </c>
      <c r="AL118" s="271">
        <f t="shared" si="54"/>
        <v>0</v>
      </c>
      <c r="AM118" s="271">
        <f t="shared" si="54"/>
        <v>0</v>
      </c>
      <c r="AN118" s="271">
        <f t="shared" si="54"/>
        <v>0</v>
      </c>
      <c r="AO118" s="271">
        <f t="shared" si="54"/>
        <v>0</v>
      </c>
      <c r="AP118" s="271">
        <f t="shared" si="54"/>
        <v>0</v>
      </c>
      <c r="AQ118" s="271">
        <f t="shared" si="54"/>
        <v>0</v>
      </c>
      <c r="AR118" s="271">
        <f t="shared" si="54"/>
        <v>0</v>
      </c>
      <c r="AS118" s="271">
        <f>SUM(U148:U151)</f>
        <v>0</v>
      </c>
      <c r="AT118" s="270">
        <f>IFERROR(AVERAGE(V148:V151),"-")</f>
        <v>21.545833333333334</v>
      </c>
      <c r="AU118" s="270">
        <f>IFERROR(AVERAGE(W148:W151),"-")</f>
        <v>25.237499999999997</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27</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1</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4</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16</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4</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1</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1</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0</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28.163636363636371</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22</v>
      </c>
      <c r="AB119" s="271">
        <f t="shared" ref="AB119:AR119" si="56">SUM(D152:D155)</f>
        <v>119</v>
      </c>
      <c r="AC119" s="271">
        <f t="shared" si="56"/>
        <v>440</v>
      </c>
      <c r="AD119" s="271">
        <f t="shared" si="56"/>
        <v>918</v>
      </c>
      <c r="AE119" s="271">
        <f t="shared" si="56"/>
        <v>300</v>
      </c>
      <c r="AF119" s="271">
        <f t="shared" si="56"/>
        <v>29</v>
      </c>
      <c r="AG119" s="271">
        <f t="shared" si="56"/>
        <v>2</v>
      </c>
      <c r="AH119" s="271">
        <f t="shared" si="56"/>
        <v>0</v>
      </c>
      <c r="AI119" s="271">
        <f t="shared" si="56"/>
        <v>0</v>
      </c>
      <c r="AJ119" s="271">
        <f t="shared" si="56"/>
        <v>0</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21.453030303030307</v>
      </c>
      <c r="AU119" s="270">
        <f>IFERROR(AVERAGE(W152:W155),"-")</f>
        <v>25.360037878787875</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26</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1</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2</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13</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9</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1</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0</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0</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29.080000000000002</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26</v>
      </c>
      <c r="AB120" s="271">
        <f t="shared" ref="AB120:AR120" si="58">SUM(D156:D159)</f>
        <v>106</v>
      </c>
      <c r="AC120" s="271">
        <f t="shared" si="58"/>
        <v>360</v>
      </c>
      <c r="AD120" s="271">
        <f t="shared" si="58"/>
        <v>949</v>
      </c>
      <c r="AE120" s="271">
        <f t="shared" si="58"/>
        <v>349</v>
      </c>
      <c r="AF120" s="271">
        <f t="shared" si="58"/>
        <v>28</v>
      </c>
      <c r="AG120" s="271">
        <f t="shared" si="58"/>
        <v>3</v>
      </c>
      <c r="AH120" s="271">
        <f t="shared" si="58"/>
        <v>0</v>
      </c>
      <c r="AI120" s="271">
        <f t="shared" si="58"/>
        <v>0</v>
      </c>
      <c r="AJ120" s="271">
        <f t="shared" si="58"/>
        <v>0</v>
      </c>
      <c r="AK120" s="271">
        <f t="shared" si="58"/>
        <v>0</v>
      </c>
      <c r="AL120" s="271">
        <f t="shared" si="58"/>
        <v>0</v>
      </c>
      <c r="AM120" s="271">
        <f t="shared" si="58"/>
        <v>0</v>
      </c>
      <c r="AN120" s="271">
        <f t="shared" si="58"/>
        <v>0</v>
      </c>
      <c r="AO120" s="271">
        <f t="shared" si="58"/>
        <v>0</v>
      </c>
      <c r="AP120" s="271">
        <f t="shared" si="58"/>
        <v>0</v>
      </c>
      <c r="AQ120" s="271">
        <f t="shared" si="58"/>
        <v>0</v>
      </c>
      <c r="AR120" s="271">
        <f t="shared" si="58"/>
        <v>0</v>
      </c>
      <c r="AS120" s="271">
        <f>SUM(U156:U159)</f>
        <v>0</v>
      </c>
      <c r="AT120" s="270">
        <f>IFERROR(AVERAGE(V156:V159),"-")</f>
        <v>21.8125</v>
      </c>
      <c r="AU120" s="270">
        <f>IFERROR(AVERAGE(W156:W159),"-")</f>
        <v>25.606249999999999</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36</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5</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12</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16</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3</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0</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0</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0</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24.754545454545454</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38</v>
      </c>
      <c r="AB121" s="271">
        <f t="shared" ref="AB121:AR121" si="60">SUM(D160:D163)</f>
        <v>91</v>
      </c>
      <c r="AC121" s="271">
        <f t="shared" si="60"/>
        <v>411</v>
      </c>
      <c r="AD121" s="271">
        <f t="shared" si="60"/>
        <v>1014</v>
      </c>
      <c r="AE121" s="271">
        <f t="shared" si="60"/>
        <v>430</v>
      </c>
      <c r="AF121" s="271">
        <f t="shared" si="60"/>
        <v>26</v>
      </c>
      <c r="AG121" s="271">
        <f t="shared" si="60"/>
        <v>5</v>
      </c>
      <c r="AH121" s="271">
        <f t="shared" si="60"/>
        <v>0</v>
      </c>
      <c r="AI121" s="271">
        <f t="shared" si="60"/>
        <v>0</v>
      </c>
      <c r="AJ121" s="271">
        <f t="shared" si="60"/>
        <v>0</v>
      </c>
      <c r="AK121" s="271">
        <f t="shared" si="60"/>
        <v>0</v>
      </c>
      <c r="AL121" s="271">
        <f t="shared" si="60"/>
        <v>0</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21.97291666666667</v>
      </c>
      <c r="AU121" s="270">
        <f>IFERROR(AVERAGE(W160:W163),"-")</f>
        <v>26.083333333333336</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25</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2</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5</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16</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2</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0</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0</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0</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27.160000000000004</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26</v>
      </c>
      <c r="AB122" s="271">
        <f t="shared" ref="AB122:AR122" si="61">SUM(D164:D167)</f>
        <v>59</v>
      </c>
      <c r="AC122" s="271">
        <f t="shared" si="61"/>
        <v>355</v>
      </c>
      <c r="AD122" s="271">
        <f t="shared" si="61"/>
        <v>979</v>
      </c>
      <c r="AE122" s="271">
        <f t="shared" si="61"/>
        <v>341</v>
      </c>
      <c r="AF122" s="271">
        <f t="shared" si="61"/>
        <v>35</v>
      </c>
      <c r="AG122" s="271">
        <f t="shared" si="61"/>
        <v>5</v>
      </c>
      <c r="AH122" s="271">
        <f t="shared" si="61"/>
        <v>2</v>
      </c>
      <c r="AI122" s="271">
        <f t="shared" si="61"/>
        <v>0</v>
      </c>
      <c r="AJ122" s="271">
        <f t="shared" si="61"/>
        <v>0</v>
      </c>
      <c r="AK122" s="271">
        <f t="shared" si="61"/>
        <v>0</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22.199999999999996</v>
      </c>
      <c r="AU122" s="270">
        <f>IFERROR(AVERAGE(W164:W167),"-")</f>
        <v>25.856249999999999</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32</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0</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5</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18</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7</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1</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1</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0</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28.791666666666671</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22</v>
      </c>
      <c r="AB123" s="271">
        <f t="shared" ref="AB123:AR123" si="63">SUM(D168:D171)</f>
        <v>99</v>
      </c>
      <c r="AC123" s="271">
        <f t="shared" si="63"/>
        <v>451</v>
      </c>
      <c r="AD123" s="271">
        <f t="shared" si="63"/>
        <v>944</v>
      </c>
      <c r="AE123" s="271">
        <f t="shared" si="63"/>
        <v>388</v>
      </c>
      <c r="AF123" s="271">
        <f t="shared" si="63"/>
        <v>34</v>
      </c>
      <c r="AG123" s="271">
        <f t="shared" si="63"/>
        <v>0</v>
      </c>
      <c r="AH123" s="271">
        <f t="shared" si="63"/>
        <v>0</v>
      </c>
      <c r="AI123" s="271">
        <f t="shared" si="63"/>
        <v>0</v>
      </c>
      <c r="AJ123" s="271">
        <f t="shared" si="63"/>
        <v>0</v>
      </c>
      <c r="AK123" s="271">
        <f t="shared" si="63"/>
        <v>0</v>
      </c>
      <c r="AL123" s="271">
        <f t="shared" si="63"/>
        <v>0</v>
      </c>
      <c r="AM123" s="271">
        <f t="shared" si="63"/>
        <v>0</v>
      </c>
      <c r="AN123" s="271">
        <f t="shared" si="63"/>
        <v>0</v>
      </c>
      <c r="AO123" s="271">
        <f t="shared" si="63"/>
        <v>0</v>
      </c>
      <c r="AP123" s="271">
        <f t="shared" si="63"/>
        <v>0</v>
      </c>
      <c r="AQ123" s="271">
        <f t="shared" si="63"/>
        <v>0</v>
      </c>
      <c r="AR123" s="271">
        <f t="shared" si="63"/>
        <v>0</v>
      </c>
      <c r="AS123" s="271">
        <f>SUM(U168:U171)</f>
        <v>0</v>
      </c>
      <c r="AT123" s="270">
        <f>IFERROR(AVERAGE(V168:V171),"-")</f>
        <v>21.783333333333335</v>
      </c>
      <c r="AU123" s="270">
        <f>IFERROR(AVERAGE(W168:W171),"-")</f>
        <v>25.731249999999999</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29</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1</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1</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5</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14</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6</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2</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0</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0</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0</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0</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27.172727272727272</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32</v>
      </c>
      <c r="AB124" s="271">
        <f t="shared" ref="AB124:AR124" si="65">SUM(D172:D175)</f>
        <v>101</v>
      </c>
      <c r="AC124" s="271">
        <f t="shared" si="65"/>
        <v>393</v>
      </c>
      <c r="AD124" s="271">
        <f t="shared" si="65"/>
        <v>922</v>
      </c>
      <c r="AE124" s="271">
        <f t="shared" si="65"/>
        <v>309</v>
      </c>
      <c r="AF124" s="271">
        <f t="shared" si="65"/>
        <v>31</v>
      </c>
      <c r="AG124" s="271">
        <f t="shared" si="65"/>
        <v>1</v>
      </c>
      <c r="AH124" s="271">
        <f t="shared" si="65"/>
        <v>0</v>
      </c>
      <c r="AI124" s="271">
        <f t="shared" si="65"/>
        <v>0</v>
      </c>
      <c r="AJ124" s="271">
        <f t="shared" si="65"/>
        <v>0</v>
      </c>
      <c r="AK124" s="271">
        <f t="shared" si="65"/>
        <v>0</v>
      </c>
      <c r="AL124" s="271">
        <f t="shared" si="65"/>
        <v>0</v>
      </c>
      <c r="AM124" s="271">
        <f t="shared" si="65"/>
        <v>0</v>
      </c>
      <c r="AN124" s="271">
        <f t="shared" si="65"/>
        <v>0</v>
      </c>
      <c r="AO124" s="271">
        <f t="shared" si="65"/>
        <v>0</v>
      </c>
      <c r="AP124" s="271">
        <f t="shared" si="65"/>
        <v>0</v>
      </c>
      <c r="AQ124" s="271">
        <f t="shared" si="65"/>
        <v>0</v>
      </c>
      <c r="AR124" s="271">
        <f t="shared" si="65"/>
        <v>0</v>
      </c>
      <c r="AS124" s="271">
        <f>SUM(U172:U175)</f>
        <v>0</v>
      </c>
      <c r="AT124" s="270">
        <f>IFERROR(AVERAGE(V172:V175),"-")</f>
        <v>21.516666666666666</v>
      </c>
      <c r="AU124" s="270">
        <f>IFERROR(AVERAGE(W172:W175),"-")</f>
        <v>25.370833333333334</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21</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5</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12</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3</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1</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0</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0</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26.650000000000006</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24</v>
      </c>
      <c r="AB125" s="271">
        <f t="shared" ref="AB125:AR125" si="67">SUM(D176:D179)</f>
        <v>76</v>
      </c>
      <c r="AC125" s="271">
        <f t="shared" si="67"/>
        <v>332</v>
      </c>
      <c r="AD125" s="271">
        <f t="shared" si="67"/>
        <v>1003</v>
      </c>
      <c r="AE125" s="271">
        <f t="shared" si="67"/>
        <v>319</v>
      </c>
      <c r="AF125" s="271">
        <f t="shared" si="67"/>
        <v>29</v>
      </c>
      <c r="AG125" s="271">
        <f t="shared" si="67"/>
        <v>2</v>
      </c>
      <c r="AH125" s="271">
        <f t="shared" si="67"/>
        <v>0</v>
      </c>
      <c r="AI125" s="271">
        <f t="shared" si="67"/>
        <v>0</v>
      </c>
      <c r="AJ125" s="271">
        <f t="shared" si="67"/>
        <v>0</v>
      </c>
      <c r="AK125" s="271">
        <f t="shared" si="67"/>
        <v>0</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22.162499999999998</v>
      </c>
      <c r="AU125" s="270">
        <f>IFERROR(AVERAGE(W176:W179),"-")</f>
        <v>25.589583333333337</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23</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1</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2</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10</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5</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5</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0</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0</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0</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0</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29.481818181818184</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15</v>
      </c>
      <c r="AB126" s="271">
        <f t="shared" ref="AB126:AR126" si="69">SUM(D180:D183)</f>
        <v>41</v>
      </c>
      <c r="AC126" s="271">
        <f t="shared" si="69"/>
        <v>309</v>
      </c>
      <c r="AD126" s="271">
        <f t="shared" si="69"/>
        <v>969</v>
      </c>
      <c r="AE126" s="271">
        <f t="shared" si="69"/>
        <v>341</v>
      </c>
      <c r="AF126" s="271">
        <f t="shared" si="69"/>
        <v>29</v>
      </c>
      <c r="AG126" s="271">
        <f t="shared" si="69"/>
        <v>3</v>
      </c>
      <c r="AH126" s="271">
        <f t="shared" si="69"/>
        <v>0</v>
      </c>
      <c r="AI126" s="271">
        <f t="shared" si="69"/>
        <v>0</v>
      </c>
      <c r="AJ126" s="271">
        <f t="shared" si="69"/>
        <v>0</v>
      </c>
      <c r="AK126" s="271">
        <f t="shared" si="69"/>
        <v>0</v>
      </c>
      <c r="AL126" s="271">
        <f t="shared" si="69"/>
        <v>0</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22.508333333333333</v>
      </c>
      <c r="AU126" s="270">
        <f>IFERROR(AVERAGE(W180:W183),"-")</f>
        <v>25.741666666666671</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81</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4</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27</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30</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15</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5</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0</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0</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0</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27.391666666666666</v>
      </c>
      <c r="W127"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31.200000000000003</v>
      </c>
      <c r="X127" s="263"/>
      <c r="Y127" s="263"/>
      <c r="Z127" s="268">
        <v>0.79166666666666696</v>
      </c>
      <c r="AA127" s="271">
        <f t="shared" ref="AA127" si="70">SUM(C184:C187)</f>
        <v>13</v>
      </c>
      <c r="AB127" s="271">
        <f t="shared" ref="AB127:AR127" si="71">SUM(D184:D187)</f>
        <v>39</v>
      </c>
      <c r="AC127" s="271">
        <f t="shared" si="71"/>
        <v>323</v>
      </c>
      <c r="AD127" s="271">
        <f t="shared" si="71"/>
        <v>759</v>
      </c>
      <c r="AE127" s="271">
        <f t="shared" si="71"/>
        <v>307</v>
      </c>
      <c r="AF127" s="271">
        <f t="shared" si="71"/>
        <v>41</v>
      </c>
      <c r="AG127" s="271">
        <f t="shared" si="71"/>
        <v>3</v>
      </c>
      <c r="AH127" s="271">
        <f t="shared" si="71"/>
        <v>0</v>
      </c>
      <c r="AI127" s="271">
        <f t="shared" si="71"/>
        <v>0</v>
      </c>
      <c r="AJ127" s="271">
        <f t="shared" si="71"/>
        <v>0</v>
      </c>
      <c r="AK127" s="271">
        <f t="shared" si="71"/>
        <v>0</v>
      </c>
      <c r="AL127" s="271">
        <f t="shared" si="71"/>
        <v>0</v>
      </c>
      <c r="AM127" s="271">
        <f t="shared" si="71"/>
        <v>0</v>
      </c>
      <c r="AN127" s="271">
        <f t="shared" si="71"/>
        <v>0</v>
      </c>
      <c r="AO127" s="271">
        <f t="shared" si="71"/>
        <v>0</v>
      </c>
      <c r="AP127" s="271">
        <f t="shared" si="71"/>
        <v>0</v>
      </c>
      <c r="AQ127" s="271">
        <f t="shared" si="71"/>
        <v>0</v>
      </c>
      <c r="AR127" s="271">
        <f t="shared" si="71"/>
        <v>0</v>
      </c>
      <c r="AS127" s="271">
        <f>SUM(U184:U187)</f>
        <v>0</v>
      </c>
      <c r="AT127" s="270">
        <f>IFERROR(AVERAGE(V184:V187),"-")</f>
        <v>22.620833333333337</v>
      </c>
      <c r="AU127" s="270">
        <f>IFERROR(AVERAGE(W184:W187),"-")</f>
        <v>26.3125</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44</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1</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10</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20</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9</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4</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0</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0</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0</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27.345454545454547</v>
      </c>
      <c r="W128"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v>
      </c>
      <c r="X128" s="263"/>
      <c r="Y128" s="263"/>
      <c r="Z128" s="268">
        <v>0.83333333333333304</v>
      </c>
      <c r="AA128" s="271">
        <f t="shared" ref="AA128" si="72">SUM(C188:C191)</f>
        <v>7</v>
      </c>
      <c r="AB128" s="271">
        <f t="shared" ref="AB128:AR128" si="73">SUM(D188:D191)</f>
        <v>30</v>
      </c>
      <c r="AC128" s="271">
        <f t="shared" si="73"/>
        <v>159</v>
      </c>
      <c r="AD128" s="271">
        <f t="shared" si="73"/>
        <v>494</v>
      </c>
      <c r="AE128" s="271">
        <f t="shared" si="73"/>
        <v>289</v>
      </c>
      <c r="AF128" s="271">
        <f t="shared" si="73"/>
        <v>57</v>
      </c>
      <c r="AG128" s="271">
        <f t="shared" si="73"/>
        <v>6</v>
      </c>
      <c r="AH128" s="271">
        <f t="shared" si="73"/>
        <v>1</v>
      </c>
      <c r="AI128" s="271">
        <f t="shared" si="73"/>
        <v>0</v>
      </c>
      <c r="AJ128" s="271">
        <f t="shared" si="73"/>
        <v>0</v>
      </c>
      <c r="AK128" s="271">
        <f t="shared" si="73"/>
        <v>0</v>
      </c>
      <c r="AL128" s="271">
        <f t="shared" si="73"/>
        <v>0</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23.424999999999997</v>
      </c>
      <c r="AU128" s="270">
        <f>IFERROR(AVERAGE(W188:W191),"-")</f>
        <v>27.326704545454543</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22</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0</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5</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10</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5</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2</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0</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0</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0</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28.7</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4</v>
      </c>
      <c r="AB129" s="271">
        <f t="shared" ref="AB129:AR129" si="75">SUM(D192:D195)</f>
        <v>11</v>
      </c>
      <c r="AC129" s="271">
        <f t="shared" si="75"/>
        <v>74</v>
      </c>
      <c r="AD129" s="271">
        <f t="shared" si="75"/>
        <v>360</v>
      </c>
      <c r="AE129" s="271">
        <f t="shared" si="75"/>
        <v>279</v>
      </c>
      <c r="AF129" s="271">
        <f t="shared" si="75"/>
        <v>39</v>
      </c>
      <c r="AG129" s="271">
        <f t="shared" si="75"/>
        <v>6</v>
      </c>
      <c r="AH129" s="271">
        <f t="shared" si="75"/>
        <v>0</v>
      </c>
      <c r="AI129" s="271">
        <f t="shared" si="75"/>
        <v>0</v>
      </c>
      <c r="AJ129" s="271">
        <f t="shared" si="75"/>
        <v>0</v>
      </c>
      <c r="AK129" s="271">
        <f t="shared" si="75"/>
        <v>0</v>
      </c>
      <c r="AL129" s="271">
        <f t="shared" si="75"/>
        <v>0</v>
      </c>
      <c r="AM129" s="271">
        <f t="shared" si="75"/>
        <v>0</v>
      </c>
      <c r="AN129" s="271">
        <f t="shared" si="75"/>
        <v>0</v>
      </c>
      <c r="AO129" s="271">
        <f t="shared" si="75"/>
        <v>0</v>
      </c>
      <c r="AP129" s="271">
        <f t="shared" si="75"/>
        <v>0</v>
      </c>
      <c r="AQ129" s="271">
        <f t="shared" si="75"/>
        <v>0</v>
      </c>
      <c r="AR129" s="271">
        <f t="shared" si="75"/>
        <v>0</v>
      </c>
      <c r="AS129" s="271">
        <f>SUM(U192:U195)</f>
        <v>0</v>
      </c>
      <c r="AT129" s="270">
        <f>IFERROR(AVERAGE(V192:V195),"-")</f>
        <v>24.268750000000001</v>
      </c>
      <c r="AU129" s="270">
        <f>IFERROR(AVERAGE(W192:W195),"-")</f>
        <v>27.641388888888891</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68</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1</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19</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36</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12</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0</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0</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0</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0</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0</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0</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26.990909090909096</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4</v>
      </c>
      <c r="AB130" s="271">
        <f t="shared" ref="AB130:AR130" si="77">SUM(D196:D199)</f>
        <v>6</v>
      </c>
      <c r="AC130" s="271">
        <f t="shared" si="77"/>
        <v>57</v>
      </c>
      <c r="AD130" s="271">
        <f t="shared" si="77"/>
        <v>274</v>
      </c>
      <c r="AE130" s="271">
        <f t="shared" si="77"/>
        <v>243</v>
      </c>
      <c r="AF130" s="271">
        <f t="shared" si="77"/>
        <v>26</v>
      </c>
      <c r="AG130" s="271">
        <f t="shared" si="77"/>
        <v>5</v>
      </c>
      <c r="AH130" s="271">
        <f t="shared" si="77"/>
        <v>0</v>
      </c>
      <c r="AI130" s="271">
        <f t="shared" si="77"/>
        <v>0</v>
      </c>
      <c r="AJ130" s="271">
        <f t="shared" si="77"/>
        <v>0</v>
      </c>
      <c r="AK130" s="271">
        <f t="shared" si="77"/>
        <v>0</v>
      </c>
      <c r="AL130" s="271">
        <f t="shared" si="77"/>
        <v>0</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24.672916666666666</v>
      </c>
      <c r="AU130" s="270">
        <f>IFERROR(AVERAGE(W196:W199),"-")</f>
        <v>28.094444444444441</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56</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0</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0</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20</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27</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9</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0</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0</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0</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0</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0</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0</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0</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27.125</v>
      </c>
      <c r="W131"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v>
      </c>
      <c r="X131" s="263"/>
      <c r="Y131" s="263"/>
      <c r="Z131" s="272">
        <v>0.95833333333333304</v>
      </c>
      <c r="AA131" s="273">
        <f t="shared" ref="AA131" si="78">SUM(C200:C203)</f>
        <v>2</v>
      </c>
      <c r="AB131" s="273">
        <f t="shared" ref="AB131:AR131" si="79">SUM(D200:D203)</f>
        <v>3</v>
      </c>
      <c r="AC131" s="273">
        <f t="shared" si="79"/>
        <v>22</v>
      </c>
      <c r="AD131" s="273">
        <f t="shared" si="79"/>
        <v>117</v>
      </c>
      <c r="AE131" s="273">
        <f t="shared" si="79"/>
        <v>115</v>
      </c>
      <c r="AF131" s="273">
        <f t="shared" si="79"/>
        <v>45</v>
      </c>
      <c r="AG131" s="273">
        <f t="shared" si="79"/>
        <v>5</v>
      </c>
      <c r="AH131" s="273">
        <f t="shared" si="79"/>
        <v>0</v>
      </c>
      <c r="AI131" s="273">
        <f t="shared" si="79"/>
        <v>0</v>
      </c>
      <c r="AJ131" s="273">
        <f t="shared" si="79"/>
        <v>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26.195833333333329</v>
      </c>
      <c r="AU131" s="274">
        <f>IFERROR(AVERAGE(W200:W203),"-")</f>
        <v>28.661111111111111</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52</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0</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1</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13</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34</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3</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1</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0</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0</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0</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26.299999999999997</v>
      </c>
      <c r="W132" s="270" t="str">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v>
      </c>
      <c r="X132" s="263"/>
      <c r="Y132" s="263"/>
      <c r="Z132" s="275" t="s">
        <v>44</v>
      </c>
      <c r="AA132" s="267">
        <f>SUM(AA115:AA126)</f>
        <v>356</v>
      </c>
      <c r="AB132" s="267">
        <f t="shared" ref="AB132:AS132" si="80">SUM(AB115:AB126)</f>
        <v>1283</v>
      </c>
      <c r="AC132" s="267">
        <f t="shared" si="80"/>
        <v>4955</v>
      </c>
      <c r="AD132" s="267">
        <f t="shared" si="80"/>
        <v>11761</v>
      </c>
      <c r="AE132" s="267">
        <f t="shared" si="80"/>
        <v>4280</v>
      </c>
      <c r="AF132" s="267">
        <f t="shared" si="80"/>
        <v>381</v>
      </c>
      <c r="AG132" s="267">
        <f t="shared" si="80"/>
        <v>45</v>
      </c>
      <c r="AH132" s="267">
        <f t="shared" si="80"/>
        <v>4</v>
      </c>
      <c r="AI132" s="267">
        <f t="shared" si="80"/>
        <v>1</v>
      </c>
      <c r="AJ132" s="267">
        <f t="shared" si="80"/>
        <v>0</v>
      </c>
      <c r="AK132" s="267">
        <f t="shared" si="80"/>
        <v>0</v>
      </c>
      <c r="AL132" s="267">
        <f t="shared" si="80"/>
        <v>0</v>
      </c>
      <c r="AM132" s="267">
        <f t="shared" si="80"/>
        <v>0</v>
      </c>
      <c r="AN132" s="267">
        <f t="shared" si="80"/>
        <v>0</v>
      </c>
      <c r="AO132" s="267">
        <f t="shared" si="80"/>
        <v>0</v>
      </c>
      <c r="AP132" s="267">
        <f t="shared" si="80"/>
        <v>0</v>
      </c>
      <c r="AQ132" s="267">
        <f t="shared" si="80"/>
        <v>0</v>
      </c>
      <c r="AR132" s="267">
        <f t="shared" si="80"/>
        <v>0</v>
      </c>
      <c r="AS132" s="267">
        <f t="shared" si="80"/>
        <v>0</v>
      </c>
      <c r="AT132" s="266">
        <f t="shared" ref="AT132:AU135" si="81">V204</f>
        <v>21.746153846153849</v>
      </c>
      <c r="AU132" s="266">
        <f t="shared" si="81"/>
        <v>25.707692307692312</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79</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4</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22</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40</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9</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4</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0</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0</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26.509090909090911</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30.049999999999997</v>
      </c>
      <c r="X133" s="263"/>
      <c r="Y133" s="263"/>
      <c r="Z133" s="276" t="s">
        <v>45</v>
      </c>
      <c r="AA133" s="271">
        <f>SUM(AA114:AA129)</f>
        <v>383</v>
      </c>
      <c r="AB133" s="271">
        <f t="shared" ref="AB133:AS133" si="82">SUM(AB114:AB129)</f>
        <v>1365</v>
      </c>
      <c r="AC133" s="271">
        <f t="shared" si="82"/>
        <v>5544</v>
      </c>
      <c r="AD133" s="271">
        <f t="shared" si="82"/>
        <v>13501</v>
      </c>
      <c r="AE133" s="271">
        <f t="shared" si="82"/>
        <v>5353</v>
      </c>
      <c r="AF133" s="271">
        <f t="shared" si="82"/>
        <v>556</v>
      </c>
      <c r="AG133" s="271">
        <f t="shared" si="82"/>
        <v>69</v>
      </c>
      <c r="AH133" s="271">
        <f t="shared" si="82"/>
        <v>5</v>
      </c>
      <c r="AI133" s="271">
        <f t="shared" si="82"/>
        <v>1</v>
      </c>
      <c r="AJ133" s="271">
        <f t="shared" si="82"/>
        <v>0</v>
      </c>
      <c r="AK133" s="271">
        <f t="shared" si="82"/>
        <v>0</v>
      </c>
      <c r="AL133" s="271">
        <f t="shared" si="82"/>
        <v>0</v>
      </c>
      <c r="AM133" s="271">
        <f t="shared" si="82"/>
        <v>0</v>
      </c>
      <c r="AN133" s="271">
        <f t="shared" si="82"/>
        <v>0</v>
      </c>
      <c r="AO133" s="271">
        <f t="shared" si="82"/>
        <v>0</v>
      </c>
      <c r="AP133" s="271">
        <f t="shared" si="82"/>
        <v>0</v>
      </c>
      <c r="AQ133" s="271">
        <f t="shared" si="82"/>
        <v>0</v>
      </c>
      <c r="AR133" s="271">
        <f t="shared" si="82"/>
        <v>0</v>
      </c>
      <c r="AS133" s="271">
        <f t="shared" si="82"/>
        <v>0</v>
      </c>
      <c r="AT133" s="270">
        <f t="shared" si="81"/>
        <v>21.95384615384615</v>
      </c>
      <c r="AU133" s="270">
        <f t="shared" si="81"/>
        <v>25.95384615384615</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119</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2</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1</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16</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36</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43</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18</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3</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0</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0</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0</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0</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25.425000000000001</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29.849999999999994</v>
      </c>
      <c r="X134" s="263"/>
      <c r="Y134" s="263"/>
      <c r="Z134" s="269" t="s">
        <v>46</v>
      </c>
      <c r="AA134" s="271">
        <f>SUM(AA114:AA131)</f>
        <v>389</v>
      </c>
      <c r="AB134" s="271">
        <f t="shared" ref="AB134:AS134" si="83">SUM(AB114:AB131)</f>
        <v>1374</v>
      </c>
      <c r="AC134" s="271">
        <f t="shared" si="83"/>
        <v>5623</v>
      </c>
      <c r="AD134" s="271">
        <f t="shared" si="83"/>
        <v>13892</v>
      </c>
      <c r="AE134" s="271">
        <f t="shared" si="83"/>
        <v>5711</v>
      </c>
      <c r="AF134" s="271">
        <f t="shared" si="83"/>
        <v>627</v>
      </c>
      <c r="AG134" s="271">
        <f t="shared" si="83"/>
        <v>79</v>
      </c>
      <c r="AH134" s="271">
        <f t="shared" si="83"/>
        <v>5</v>
      </c>
      <c r="AI134" s="271">
        <f t="shared" si="83"/>
        <v>1</v>
      </c>
      <c r="AJ134" s="271">
        <f t="shared" si="83"/>
        <v>0</v>
      </c>
      <c r="AK134" s="271">
        <f t="shared" si="83"/>
        <v>0</v>
      </c>
      <c r="AL134" s="271">
        <f t="shared" si="83"/>
        <v>0</v>
      </c>
      <c r="AM134" s="271">
        <f t="shared" si="83"/>
        <v>0</v>
      </c>
      <c r="AN134" s="271">
        <f t="shared" si="83"/>
        <v>0</v>
      </c>
      <c r="AO134" s="271">
        <f t="shared" si="83"/>
        <v>0</v>
      </c>
      <c r="AP134" s="271">
        <f t="shared" si="83"/>
        <v>0</v>
      </c>
      <c r="AQ134" s="271">
        <f t="shared" si="83"/>
        <v>0</v>
      </c>
      <c r="AR134" s="271">
        <f t="shared" si="83"/>
        <v>0</v>
      </c>
      <c r="AS134" s="271">
        <f t="shared" si="83"/>
        <v>0</v>
      </c>
      <c r="AT134" s="270">
        <f t="shared" si="81"/>
        <v>22.03846153846154</v>
      </c>
      <c r="AU134" s="270">
        <f t="shared" si="81"/>
        <v>26.061538461538461</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160</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1</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1</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12</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56</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81</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8</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1</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0</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0</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0</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25.1</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29.257142857142856</v>
      </c>
      <c r="X135" s="263"/>
      <c r="Y135" s="263"/>
      <c r="Z135" s="277" t="s">
        <v>47</v>
      </c>
      <c r="AA135" s="273">
        <f>SUM(AA108:AA131)</f>
        <v>389</v>
      </c>
      <c r="AB135" s="273">
        <f t="shared" ref="AB135:AS135" si="84">SUM(AB108:AB131)</f>
        <v>1377</v>
      </c>
      <c r="AC135" s="273">
        <f t="shared" si="84"/>
        <v>5653</v>
      </c>
      <c r="AD135" s="273">
        <f t="shared" si="84"/>
        <v>14076</v>
      </c>
      <c r="AE135" s="273">
        <f t="shared" si="84"/>
        <v>6125</v>
      </c>
      <c r="AF135" s="273">
        <f t="shared" si="84"/>
        <v>774</v>
      </c>
      <c r="AG135" s="273">
        <f t="shared" si="84"/>
        <v>110</v>
      </c>
      <c r="AH135" s="273">
        <f t="shared" si="84"/>
        <v>7</v>
      </c>
      <c r="AI135" s="273">
        <f t="shared" si="84"/>
        <v>1</v>
      </c>
      <c r="AJ135" s="273">
        <f t="shared" si="84"/>
        <v>0</v>
      </c>
      <c r="AK135" s="273">
        <f t="shared" si="84"/>
        <v>0</v>
      </c>
      <c r="AL135" s="273">
        <f t="shared" si="84"/>
        <v>0</v>
      </c>
      <c r="AM135" s="273">
        <f t="shared" si="84"/>
        <v>0</v>
      </c>
      <c r="AN135" s="273">
        <f t="shared" si="84"/>
        <v>0</v>
      </c>
      <c r="AO135" s="273">
        <f t="shared" si="84"/>
        <v>0</v>
      </c>
      <c r="AP135" s="273">
        <f t="shared" si="84"/>
        <v>0</v>
      </c>
      <c r="AQ135" s="273">
        <f t="shared" si="84"/>
        <v>0</v>
      </c>
      <c r="AR135" s="273">
        <f t="shared" si="84"/>
        <v>0</v>
      </c>
      <c r="AS135" s="273">
        <f t="shared" si="84"/>
        <v>0</v>
      </c>
      <c r="AT135" s="274">
        <f t="shared" si="81"/>
        <v>22.184615384615384</v>
      </c>
      <c r="AU135" s="274">
        <f t="shared" si="81"/>
        <v>26.284615384615385</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298</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3</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2</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42</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128</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109</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14</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0</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0</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0</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0</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24.25</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28.35</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394</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3</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13</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46</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174</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140</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16</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2</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0</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0</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0</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23.525000000000002</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27.862499999999997</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425</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5</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9</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69</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200</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118</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19</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5</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0</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0</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0</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24.066666666666663</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27.869999999999994</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487</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4</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9</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48</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268</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139</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16</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3</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0</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0</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24.375000000000004</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27.936363636363637</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422</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4</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6</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82</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207</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114</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9</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0</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0</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0</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0</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0</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23.191666666666666</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26.179999999999996</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628</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10</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49</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163</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332</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66</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4</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3</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1</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0</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0</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21.600000000000005</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25.266666666666666</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618</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13</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66</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228</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250</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58</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3</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0</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0</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0</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20.425000000000001</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24.349999999999998</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765</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32</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137</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246</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285</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61</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3</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1</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0</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0</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0</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19.675000000000001</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23.790909090909089</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703</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16</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54</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165</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378</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81</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8</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1</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0</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0</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0</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21.266666666666669</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24.766666666666669</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480</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4</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25</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100</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243</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93</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10</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4</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0</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1</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0</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0</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22.183333333333326</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25.683333333333326</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551</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11</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43</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122</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268</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103</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4</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0</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0</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0</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21.5</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25.033333333333331</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569</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16</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58</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123</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278</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87</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7</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0</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0</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0</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0</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20.849999999999998</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24.758333333333336</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495</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8</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27</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137</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242</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71</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9</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1</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0</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0</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21.241666666666671</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24.866666666666664</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391</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4</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13</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85</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210</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71</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6</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2</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0</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0</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0</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21.958333333333332</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25.625</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523</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9</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39</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111</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290</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69</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4</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1</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0</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0</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0</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0</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0</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21.358333333333334</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24.824999999999999</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630</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9</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41</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137</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310</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123</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8</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2</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0</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0</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0</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21.625</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25.633333333333329</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455</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2</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39</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92</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237</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77</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8</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0</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0</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0</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0</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21.625000000000004</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25.583333333333329</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475</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9</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24</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110</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250</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79</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2</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1</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0</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0</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21.641666666666669</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25.191666666666663</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394</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7</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31</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127</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174</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50</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5</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0</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0</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0</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0</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20.645454545454545</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24.981818181818177</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506</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4</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25</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111</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257</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94</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14</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1</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0</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0</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0</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21.900000000000002</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25.683333333333326</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436</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7</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35</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84</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218</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84</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8</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0</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0</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0</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0</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21.599999999999998</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25.700000000000003</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438</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3</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25</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115</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215</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75</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4</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1</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0</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0</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0</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0</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21.400000000000002</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24.941666666666663</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467</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12</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25</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89</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230</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96</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13</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2</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0</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0</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21.916666666666668</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26.2</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480</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4</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21</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72</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286</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94</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3</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0</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0</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0</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0</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22.333333333333332</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25.583333333333332</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503</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10</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18</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89</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256</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122</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8</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0</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0</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0</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22.416666666666668</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26.541666666666668</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503</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12</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21</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96</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276</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90</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7</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1</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0</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0</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0</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0</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21.741666666666671</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25.924999999999997</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501</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9</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27</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95</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256</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108</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4</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2</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0</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0</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0</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0</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21.858333333333334</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25.508333333333336</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508</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7</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25</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131</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226</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110</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7</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2</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0</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0</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0</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21.875</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26.358333333333334</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452</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10</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9</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97</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235</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89</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11</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1</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0</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0</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0</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22.191666666666666</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26.224999999999998</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465</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6</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13</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98</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274</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67</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6</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1</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0</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0</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0</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0</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21.941666666666663</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24.891666666666666</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403</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4</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19</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58</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227</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82</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10</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2</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1</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0</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0</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22.566666666666666</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26.5</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482</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6</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18</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102</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243</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103</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8</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1</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1</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0</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0</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0</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22.099999999999994</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25.808333333333334</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524</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4</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18</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122</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254</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117</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9</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0</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0</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0</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0</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0</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22.108333333333334</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25.941666666666666</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452</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2</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21</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111</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219</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91</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8</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0</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0</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0</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0</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21.858333333333331</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25.675000000000001</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476</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3</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33</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132</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220</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81</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7</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0</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0</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0</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0</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0</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21.283333333333331</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25.341666666666665</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486</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13</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27</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86</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251</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99</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10</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0</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0</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0</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0</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21.883333333333336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25.966666666666665</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466</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2</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20</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110</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235</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88</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10</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1</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0</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0</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0</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22.166666666666668</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25.841666666666665</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427</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5</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27</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111</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216</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64</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4</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0</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0</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0</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0</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21.2</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25.233333333333331</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447</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14</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29</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91</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238</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69</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6</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0</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0</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0</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0</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21.133333333333336</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24.616666666666664</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449</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11</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25</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81</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233</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88</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11</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0</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0</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0</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0</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21.566666666666666</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25.791666666666668</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458</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2</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30</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91</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235</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95</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4</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1</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0</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0</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0</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22.158333333333331</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25.566666666666666</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429</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10</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11</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69</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259</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68</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11</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1</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0</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0</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0</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0</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22.316666666666666</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25.758333333333336</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430</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2</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12</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87</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244</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80</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5</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0</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0</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0</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0</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22.241666666666664</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25.558333333333334</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468</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10</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23</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85</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265</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76</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9</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0</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0</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0</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0</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21.933333333333334</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25.475000000000005</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445</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6</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10</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74</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250</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95</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9</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1</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0</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0</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0</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0</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22.724999999999998</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26.075000000000003</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447</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1</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5</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79</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276</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77</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8</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1</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0</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0</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0</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22.508333333333336</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25.516666666666666</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433</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7</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10</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70</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236</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100</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9</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1</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0</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0</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0</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22.724999999999998</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25.941666666666674</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382</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1</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16</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86</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207</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69</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3</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0</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0</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0</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0</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22.074999999999999</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25.433333333333334</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411</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5</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13</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91</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246</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47</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7</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2</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0</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0</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22.008333333333336</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25.25</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381</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2</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11</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97</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176</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84</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10</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1</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0</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0</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0</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22.475000000000005</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26.483333333333334</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352</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4</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9</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75</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172</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82</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10</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0</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0</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0</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0</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0</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22.466666666666669</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26.424999999999997</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341</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2</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6</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60</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165</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94</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14</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0</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0</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0</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0</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0</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0</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23.533333333333331</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27.091666666666669</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348</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1</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5</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55</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169</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98</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20</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0</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0</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0</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0</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23.674999999999997</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27.016666666666666</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270</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6</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45</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142</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63</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12</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1</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1</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0</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0</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0</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23.233333333333331</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26.8</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227</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5</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12</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43</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83</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69</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13</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2</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0</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0</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0</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0</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22.941666666666666</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27.781818181818178</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198</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1</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7</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16</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100</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59</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12</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3</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0</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0</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0</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0</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0</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23.849999999999998</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27.708333333333332</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210</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1</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2</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16</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109</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63</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17</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2</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0</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0</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0</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0</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24.299999999999997</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28.066666666666666</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194</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0</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29</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90</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63</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10</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2</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0</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0</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0</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0</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0</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24.324999999999999</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27.770000000000003</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182</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1</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5</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14</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79</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74</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8</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1</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0</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0</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0</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0</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24.483333333333331</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27.540000000000003</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187</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2</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4</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15</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82</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79</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4</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1</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0</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0</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0</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0</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23.966666666666665</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27.188888888888886</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193</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1</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2</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16</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98</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68</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8</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0</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0</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0</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0</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0</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24.474999999999998</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28.244444444444444</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171</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2</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3</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23</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69</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64</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9</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1</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0</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0</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0</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0</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24.400000000000006</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27.95</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141</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1</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1</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10</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53</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68</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5</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3</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0</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0</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0</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0</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25.341666666666665</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28.133333333333329</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110</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0</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8</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54</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43</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4</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1</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0</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0</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0</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0</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24.474999999999998</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28.049999999999997</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81</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1</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1</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6</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37</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29</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7</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0</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0</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0</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0</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25.766666666666669</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29.6</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79</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1</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5</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34</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24</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14</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1</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0</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0</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0</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25.966666666666669</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27.25</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96</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0</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2</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9</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31</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39</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14</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1</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0</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0</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0</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26.166666666666661</v>
      </c>
      <c r="W202"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29.133333333333336</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53</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0</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2</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15</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23</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10</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3</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0</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0</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26.883333333333329</v>
      </c>
      <c r="W203"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v>
      </c>
      <c r="X203" s="263"/>
      <c r="Y203" s="263"/>
    </row>
    <row r="204" spans="1:25" ht="13.5" thickTop="1" x14ac:dyDescent="0.2">
      <c r="A204" s="275" t="s">
        <v>44</v>
      </c>
      <c r="B204" s="265">
        <f>SUM(B136:B183)</f>
        <v>23066</v>
      </c>
      <c r="C204" s="265">
        <f t="shared" ref="C204:U204" si="85">SUM(C136:C183)</f>
        <v>356</v>
      </c>
      <c r="D204" s="265">
        <f t="shared" si="85"/>
        <v>1283</v>
      </c>
      <c r="E204" s="265">
        <f t="shared" si="85"/>
        <v>4955</v>
      </c>
      <c r="F204" s="265">
        <f t="shared" si="85"/>
        <v>11761</v>
      </c>
      <c r="G204" s="265">
        <f t="shared" si="85"/>
        <v>4280</v>
      </c>
      <c r="H204" s="265">
        <f t="shared" si="85"/>
        <v>381</v>
      </c>
      <c r="I204" s="265">
        <f t="shared" si="85"/>
        <v>45</v>
      </c>
      <c r="J204" s="265">
        <f t="shared" si="85"/>
        <v>4</v>
      </c>
      <c r="K204" s="265">
        <f t="shared" si="85"/>
        <v>1</v>
      </c>
      <c r="L204" s="265">
        <f t="shared" si="85"/>
        <v>0</v>
      </c>
      <c r="M204" s="265">
        <f t="shared" si="85"/>
        <v>0</v>
      </c>
      <c r="N204" s="265">
        <f t="shared" si="85"/>
        <v>0</v>
      </c>
      <c r="O204" s="265">
        <f t="shared" si="85"/>
        <v>0</v>
      </c>
      <c r="P204" s="265">
        <f t="shared" si="85"/>
        <v>0</v>
      </c>
      <c r="Q204" s="265">
        <f t="shared" si="85"/>
        <v>0</v>
      </c>
      <c r="R204" s="265">
        <f t="shared" si="85"/>
        <v>0</v>
      </c>
      <c r="S204" s="265">
        <f t="shared" si="85"/>
        <v>0</v>
      </c>
      <c r="T204" s="265">
        <f t="shared" si="85"/>
        <v>0</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21.746153846153849</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25.707692307692312</v>
      </c>
      <c r="X204" s="263"/>
      <c r="Y204" s="263"/>
    </row>
    <row r="205" spans="1:25" x14ac:dyDescent="0.2">
      <c r="A205" s="276" t="s">
        <v>45</v>
      </c>
      <c r="B205" s="269">
        <f>SUM(B132:B195)</f>
        <v>26777</v>
      </c>
      <c r="C205" s="269">
        <f t="shared" ref="C205:U205" si="86">SUM(C132:C195)</f>
        <v>383</v>
      </c>
      <c r="D205" s="269">
        <f t="shared" si="86"/>
        <v>1365</v>
      </c>
      <c r="E205" s="269">
        <f t="shared" si="86"/>
        <v>5544</v>
      </c>
      <c r="F205" s="269">
        <f t="shared" si="86"/>
        <v>13501</v>
      </c>
      <c r="G205" s="269">
        <f t="shared" si="86"/>
        <v>5353</v>
      </c>
      <c r="H205" s="269">
        <f t="shared" si="86"/>
        <v>556</v>
      </c>
      <c r="I205" s="269">
        <f t="shared" si="86"/>
        <v>69</v>
      </c>
      <c r="J205" s="269">
        <f t="shared" si="86"/>
        <v>5</v>
      </c>
      <c r="K205" s="269">
        <f t="shared" si="86"/>
        <v>1</v>
      </c>
      <c r="L205" s="269">
        <f t="shared" si="86"/>
        <v>0</v>
      </c>
      <c r="M205" s="269">
        <f t="shared" si="86"/>
        <v>0</v>
      </c>
      <c r="N205" s="269">
        <f t="shared" si="86"/>
        <v>0</v>
      </c>
      <c r="O205" s="269">
        <f t="shared" si="86"/>
        <v>0</v>
      </c>
      <c r="P205" s="269">
        <f t="shared" si="86"/>
        <v>0</v>
      </c>
      <c r="Q205" s="269">
        <f t="shared" si="86"/>
        <v>0</v>
      </c>
      <c r="R205" s="269">
        <f t="shared" si="86"/>
        <v>0</v>
      </c>
      <c r="S205" s="269">
        <f t="shared" si="86"/>
        <v>0</v>
      </c>
      <c r="T205" s="269">
        <f t="shared" si="86"/>
        <v>0</v>
      </c>
      <c r="U205" s="269">
        <f t="shared" si="86"/>
        <v>0</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21.95384615384615</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25.95384615384615</v>
      </c>
      <c r="X205" s="263"/>
      <c r="Y205" s="263"/>
    </row>
    <row r="206" spans="1:25" x14ac:dyDescent="0.2">
      <c r="A206" s="269" t="s">
        <v>46</v>
      </c>
      <c r="B206" s="269">
        <f>SUM(B132:B203)</f>
        <v>27701</v>
      </c>
      <c r="C206" s="269">
        <f t="shared" ref="C206:U206" si="87">SUM(C132:C203)</f>
        <v>389</v>
      </c>
      <c r="D206" s="269">
        <f t="shared" si="87"/>
        <v>1374</v>
      </c>
      <c r="E206" s="269">
        <f t="shared" si="87"/>
        <v>5623</v>
      </c>
      <c r="F206" s="269">
        <f t="shared" si="87"/>
        <v>13892</v>
      </c>
      <c r="G206" s="269">
        <f t="shared" si="87"/>
        <v>5711</v>
      </c>
      <c r="H206" s="269">
        <f t="shared" si="87"/>
        <v>627</v>
      </c>
      <c r="I206" s="269">
        <f t="shared" si="87"/>
        <v>79</v>
      </c>
      <c r="J206" s="269">
        <f t="shared" si="87"/>
        <v>5</v>
      </c>
      <c r="K206" s="269">
        <f t="shared" si="87"/>
        <v>1</v>
      </c>
      <c r="L206" s="269">
        <f t="shared" si="87"/>
        <v>0</v>
      </c>
      <c r="M206" s="269">
        <f t="shared" si="87"/>
        <v>0</v>
      </c>
      <c r="N206" s="269">
        <f t="shared" si="87"/>
        <v>0</v>
      </c>
      <c r="O206" s="269">
        <f t="shared" si="87"/>
        <v>0</v>
      </c>
      <c r="P206" s="269">
        <f t="shared" si="87"/>
        <v>0</v>
      </c>
      <c r="Q206" s="269">
        <f t="shared" si="87"/>
        <v>0</v>
      </c>
      <c r="R206" s="269">
        <f t="shared" si="87"/>
        <v>0</v>
      </c>
      <c r="S206" s="269">
        <f t="shared" si="87"/>
        <v>0</v>
      </c>
      <c r="T206" s="269">
        <f t="shared" si="87"/>
        <v>0</v>
      </c>
      <c r="U206" s="269">
        <f t="shared" si="87"/>
        <v>0</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22.03846153846154</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26.061538461538461</v>
      </c>
      <c r="X206" s="263"/>
      <c r="Y206" s="263"/>
    </row>
    <row r="207" spans="1:25" ht="13.5" thickBot="1" x14ac:dyDescent="0.25">
      <c r="A207" s="277" t="s">
        <v>47</v>
      </c>
      <c r="B207" s="277">
        <f>SUM(B108:B203)</f>
        <v>28512</v>
      </c>
      <c r="C207" s="277">
        <f t="shared" ref="C207:U207" si="88">SUM(C108:C203)</f>
        <v>389</v>
      </c>
      <c r="D207" s="277">
        <f t="shared" si="88"/>
        <v>1377</v>
      </c>
      <c r="E207" s="277">
        <f t="shared" si="88"/>
        <v>5653</v>
      </c>
      <c r="F207" s="277">
        <f t="shared" si="88"/>
        <v>14076</v>
      </c>
      <c r="G207" s="277">
        <f t="shared" si="88"/>
        <v>6125</v>
      </c>
      <c r="H207" s="277">
        <f t="shared" si="88"/>
        <v>774</v>
      </c>
      <c r="I207" s="277">
        <f t="shared" si="88"/>
        <v>110</v>
      </c>
      <c r="J207" s="277">
        <f t="shared" si="88"/>
        <v>7</v>
      </c>
      <c r="K207" s="277">
        <f t="shared" si="88"/>
        <v>1</v>
      </c>
      <c r="L207" s="277">
        <f t="shared" si="88"/>
        <v>0</v>
      </c>
      <c r="M207" s="277">
        <f t="shared" si="88"/>
        <v>0</v>
      </c>
      <c r="N207" s="277">
        <f t="shared" si="88"/>
        <v>0</v>
      </c>
      <c r="O207" s="277">
        <f t="shared" si="88"/>
        <v>0</v>
      </c>
      <c r="P207" s="277">
        <f t="shared" si="88"/>
        <v>0</v>
      </c>
      <c r="Q207" s="277">
        <f t="shared" si="88"/>
        <v>0</v>
      </c>
      <c r="R207" s="277">
        <f t="shared" si="88"/>
        <v>0</v>
      </c>
      <c r="S207" s="277">
        <f t="shared" si="88"/>
        <v>0</v>
      </c>
      <c r="T207" s="277">
        <f t="shared" si="88"/>
        <v>0</v>
      </c>
      <c r="U207" s="277">
        <f t="shared" si="88"/>
        <v>0</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22.184615384615384</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26.284615384615385</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21</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3</v>
      </c>
      <c r="F212" s="265">
        <f>SUM('Speed Bin B-A'!F11,'Speed Bin B-A'!F115,'Speed Bin B-A'!F219,'Speed Bin B-A'!F323,'Speed Bin B-A'!F427,'Speed Bin B-A'!F739,'Speed Bin B-A'!F843,'Speed Bin B-A'!F947,'Speed Bin B-A'!F1051,'Speed Bin B-A'!F1155,'Speed Bin B-A'!F1467,'Speed Bin B-A'!F1571,'Speed Bin B-A'!F1675,'Speed Bin B-A'!F1779,'Speed Bin B-A'!F1883)</f>
        <v>6</v>
      </c>
      <c r="G212" s="265">
        <f>SUM('Speed Bin B-A'!G11,'Speed Bin B-A'!G115,'Speed Bin B-A'!G219,'Speed Bin B-A'!G323,'Speed Bin B-A'!G427,'Speed Bin B-A'!G739,'Speed Bin B-A'!G843,'Speed Bin B-A'!G947,'Speed Bin B-A'!G1051,'Speed Bin B-A'!G1155,'Speed Bin B-A'!G1467,'Speed Bin B-A'!G1571,'Speed Bin B-A'!G1675,'Speed Bin B-A'!G1779,'Speed Bin B-A'!G1883)</f>
        <v>8</v>
      </c>
      <c r="H212" s="265">
        <f>SUM('Speed Bin B-A'!H11,'Speed Bin B-A'!H115,'Speed Bin B-A'!H219,'Speed Bin B-A'!H323,'Speed Bin B-A'!H427,'Speed Bin B-A'!H739,'Speed Bin B-A'!H843,'Speed Bin B-A'!H947,'Speed Bin B-A'!H1051,'Speed Bin B-A'!H1155,'Speed Bin B-A'!H1467,'Speed Bin B-A'!H1571,'Speed Bin B-A'!H1675,'Speed Bin B-A'!H1779,'Speed Bin B-A'!H1883)</f>
        <v>3</v>
      </c>
      <c r="I212" s="265">
        <f>SUM('Speed Bin B-A'!I11,'Speed Bin B-A'!I115,'Speed Bin B-A'!I219,'Speed Bin B-A'!I323,'Speed Bin B-A'!I427,'Speed Bin B-A'!I739,'Speed Bin B-A'!I843,'Speed Bin B-A'!I947,'Speed Bin B-A'!I1051,'Speed Bin B-A'!I1155,'Speed Bin B-A'!I1467,'Speed Bin B-A'!I1571,'Speed Bin B-A'!I1675,'Speed Bin B-A'!I1779,'Speed Bin B-A'!I1883)</f>
        <v>1</v>
      </c>
      <c r="J212" s="265">
        <f>SUM('Speed Bin B-A'!J11,'Speed Bin B-A'!J115,'Speed Bin B-A'!J219,'Speed Bin B-A'!J323,'Speed Bin B-A'!J427,'Speed Bin B-A'!J739,'Speed Bin B-A'!J843,'Speed Bin B-A'!J947,'Speed Bin B-A'!J1051,'Speed Bin B-A'!J1155,'Speed Bin B-A'!J1467,'Speed Bin B-A'!J1571,'Speed Bin B-A'!J1675,'Speed Bin B-A'!J1779,'Speed Bin B-A'!J1883)</f>
        <v>0</v>
      </c>
      <c r="K212" s="265">
        <f>SUM('Speed Bin B-A'!K11,'Speed Bin B-A'!K115,'Speed Bin B-A'!K219,'Speed Bin B-A'!K323,'Speed Bin B-A'!K427,'Speed Bin B-A'!K739,'Speed Bin B-A'!K843,'Speed Bin B-A'!K947,'Speed Bin B-A'!K1051,'Speed Bin B-A'!K1155,'Speed Bin B-A'!K1467,'Speed Bin B-A'!K1571,'Speed Bin B-A'!K1675,'Speed Bin B-A'!K1779,'Speed Bin B-A'!K1883)</f>
        <v>0</v>
      </c>
      <c r="L212" s="265">
        <f>SUM('Speed Bin B-A'!L11,'Speed Bin B-A'!L115,'Speed Bin B-A'!L219,'Speed Bin B-A'!L323,'Speed Bin B-A'!L427,'Speed Bin B-A'!L739,'Speed Bin B-A'!L843,'Speed Bin B-A'!L947,'Speed Bin B-A'!L1051,'Speed Bin B-A'!L1155,'Speed Bin B-A'!L1467,'Speed Bin B-A'!L1571,'Speed Bin B-A'!L1675,'Speed Bin B-A'!L1779,'Speed Bin B-A'!L1883)</f>
        <v>0</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26</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1</v>
      </c>
      <c r="AB212" s="267">
        <f t="shared" ref="AB212:AR212" si="90">SUM(D212:D215)</f>
        <v>0</v>
      </c>
      <c r="AC212" s="267">
        <f t="shared" si="90"/>
        <v>9</v>
      </c>
      <c r="AD212" s="267">
        <f t="shared" si="90"/>
        <v>15</v>
      </c>
      <c r="AE212" s="267">
        <f t="shared" si="90"/>
        <v>25</v>
      </c>
      <c r="AF212" s="267">
        <f t="shared" si="90"/>
        <v>5</v>
      </c>
      <c r="AG212" s="267">
        <f t="shared" si="90"/>
        <v>4</v>
      </c>
      <c r="AH212" s="267">
        <f t="shared" si="90"/>
        <v>0</v>
      </c>
      <c r="AI212" s="267">
        <f t="shared" si="90"/>
        <v>0</v>
      </c>
      <c r="AJ212" s="267">
        <f t="shared" si="90"/>
        <v>0</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26.420833333333334</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15</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3</v>
      </c>
      <c r="F213" s="269">
        <f>SUM('Speed Bin B-A'!F12,'Speed Bin B-A'!F116,'Speed Bin B-A'!F220,'Speed Bin B-A'!F324,'Speed Bin B-A'!F428,'Speed Bin B-A'!F740,'Speed Bin B-A'!F844,'Speed Bin B-A'!F948,'Speed Bin B-A'!F1052,'Speed Bin B-A'!F1156,'Speed Bin B-A'!F1468,'Speed Bin B-A'!F1572,'Speed Bin B-A'!F1676,'Speed Bin B-A'!F1780,'Speed Bin B-A'!F1884)</f>
        <v>3</v>
      </c>
      <c r="G213" s="269">
        <f>SUM('Speed Bin B-A'!G12,'Speed Bin B-A'!G116,'Speed Bin B-A'!G220,'Speed Bin B-A'!G324,'Speed Bin B-A'!G428,'Speed Bin B-A'!G740,'Speed Bin B-A'!G844,'Speed Bin B-A'!G948,'Speed Bin B-A'!G1052,'Speed Bin B-A'!G1156,'Speed Bin B-A'!G1468,'Speed Bin B-A'!G1572,'Speed Bin B-A'!G1676,'Speed Bin B-A'!G1780,'Speed Bin B-A'!G1884)</f>
        <v>7</v>
      </c>
      <c r="H213" s="269">
        <f>SUM('Speed Bin B-A'!H12,'Speed Bin B-A'!H116,'Speed Bin B-A'!H220,'Speed Bin B-A'!H324,'Speed Bin B-A'!H428,'Speed Bin B-A'!H740,'Speed Bin B-A'!H844,'Speed Bin B-A'!H948,'Speed Bin B-A'!H1052,'Speed Bin B-A'!H1156,'Speed Bin B-A'!H1468,'Speed Bin B-A'!H1572,'Speed Bin B-A'!H1676,'Speed Bin B-A'!H1780,'Speed Bin B-A'!H1884)</f>
        <v>1</v>
      </c>
      <c r="I213" s="269">
        <f>SUM('Speed Bin B-A'!I12,'Speed Bin B-A'!I116,'Speed Bin B-A'!I220,'Speed Bin B-A'!I324,'Speed Bin B-A'!I428,'Speed Bin B-A'!I740,'Speed Bin B-A'!I844,'Speed Bin B-A'!I948,'Speed Bin B-A'!I1052,'Speed Bin B-A'!I1156,'Speed Bin B-A'!I1468,'Speed Bin B-A'!I1572,'Speed Bin B-A'!I1676,'Speed Bin B-A'!I1780,'Speed Bin B-A'!I1884)</f>
        <v>1</v>
      </c>
      <c r="J213" s="269">
        <f>SUM('Speed Bin B-A'!J12,'Speed Bin B-A'!J116,'Speed Bin B-A'!J220,'Speed Bin B-A'!J324,'Speed Bin B-A'!J428,'Speed Bin B-A'!J740,'Speed Bin B-A'!J844,'Speed Bin B-A'!J948,'Speed Bin B-A'!J1052,'Speed Bin B-A'!J1156,'Speed Bin B-A'!J1468,'Speed Bin B-A'!J1572,'Speed Bin B-A'!J1676,'Speed Bin B-A'!J1780,'Speed Bin B-A'!J1884)</f>
        <v>0</v>
      </c>
      <c r="K213" s="269">
        <f>SUM('Speed Bin B-A'!K12,'Speed Bin B-A'!K116,'Speed Bin B-A'!K220,'Speed Bin B-A'!K324,'Speed Bin B-A'!K428,'Speed Bin B-A'!K740,'Speed Bin B-A'!K844,'Speed Bin B-A'!K948,'Speed Bin B-A'!K1052,'Speed Bin B-A'!K1156,'Speed Bin B-A'!K1468,'Speed Bin B-A'!K1572,'Speed Bin B-A'!K1676,'Speed Bin B-A'!K1780,'Speed Bin B-A'!K1884)</f>
        <v>0</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26.783333333333335</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3</v>
      </c>
      <c r="AD213" s="271">
        <f t="shared" si="92"/>
        <v>17</v>
      </c>
      <c r="AE213" s="271">
        <f t="shared" si="92"/>
        <v>25</v>
      </c>
      <c r="AF213" s="271">
        <f t="shared" si="92"/>
        <v>15</v>
      </c>
      <c r="AG213" s="271">
        <f t="shared" si="92"/>
        <v>4</v>
      </c>
      <c r="AH213" s="271">
        <f t="shared" si="92"/>
        <v>0</v>
      </c>
      <c r="AI213" s="271">
        <f t="shared" si="92"/>
        <v>0</v>
      </c>
      <c r="AJ213" s="271">
        <f t="shared" si="92"/>
        <v>0</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27.495119047619045</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13</v>
      </c>
      <c r="C214" s="269">
        <f>SUM('Speed Bin B-A'!C13,'Speed Bin B-A'!C117,'Speed Bin B-A'!C221,'Speed Bin B-A'!C325,'Speed Bin B-A'!C429,'Speed Bin B-A'!C741,'Speed Bin B-A'!C845,'Speed Bin B-A'!C949,'Speed Bin B-A'!C1053,'Speed Bin B-A'!C1157,'Speed Bin B-A'!C1469,'Speed Bin B-A'!C1573,'Speed Bin B-A'!C1677,'Speed Bin B-A'!C1781,'Speed Bin B-A'!C1885)</f>
        <v>1</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3</v>
      </c>
      <c r="F214" s="269">
        <f>SUM('Speed Bin B-A'!F13,'Speed Bin B-A'!F117,'Speed Bin B-A'!F221,'Speed Bin B-A'!F325,'Speed Bin B-A'!F429,'Speed Bin B-A'!F741,'Speed Bin B-A'!F845,'Speed Bin B-A'!F949,'Speed Bin B-A'!F1053,'Speed Bin B-A'!F1157,'Speed Bin B-A'!F1469,'Speed Bin B-A'!F1573,'Speed Bin B-A'!F1677,'Speed Bin B-A'!F1781,'Speed Bin B-A'!F1885)</f>
        <v>4</v>
      </c>
      <c r="G214" s="269">
        <f>SUM('Speed Bin B-A'!G13,'Speed Bin B-A'!G117,'Speed Bin B-A'!G221,'Speed Bin B-A'!G325,'Speed Bin B-A'!G429,'Speed Bin B-A'!G741,'Speed Bin B-A'!G845,'Speed Bin B-A'!G949,'Speed Bin B-A'!G1053,'Speed Bin B-A'!G1157,'Speed Bin B-A'!G1469,'Speed Bin B-A'!G1573,'Speed Bin B-A'!G1677,'Speed Bin B-A'!G1781,'Speed Bin B-A'!G1885)</f>
        <v>3</v>
      </c>
      <c r="H214" s="269">
        <f>SUM('Speed Bin B-A'!H13,'Speed Bin B-A'!H117,'Speed Bin B-A'!H221,'Speed Bin B-A'!H325,'Speed Bin B-A'!H429,'Speed Bin B-A'!H741,'Speed Bin B-A'!H845,'Speed Bin B-A'!H949,'Speed Bin B-A'!H1053,'Speed Bin B-A'!H1157,'Speed Bin B-A'!H1469,'Speed Bin B-A'!H1573,'Speed Bin B-A'!H1677,'Speed Bin B-A'!H1781,'Speed Bin B-A'!H1885)</f>
        <v>0</v>
      </c>
      <c r="I214" s="269">
        <f>SUM('Speed Bin B-A'!I13,'Speed Bin B-A'!I117,'Speed Bin B-A'!I221,'Speed Bin B-A'!I325,'Speed Bin B-A'!I429,'Speed Bin B-A'!I741,'Speed Bin B-A'!I845,'Speed Bin B-A'!I949,'Speed Bin B-A'!I1053,'Speed Bin B-A'!I1157,'Speed Bin B-A'!I1469,'Speed Bin B-A'!I1573,'Speed Bin B-A'!I1677,'Speed Bin B-A'!I1781,'Speed Bin B-A'!I1885)</f>
        <v>2</v>
      </c>
      <c r="J214" s="269">
        <f>SUM('Speed Bin B-A'!J13,'Speed Bin B-A'!J117,'Speed Bin B-A'!J221,'Speed Bin B-A'!J325,'Speed Bin B-A'!J429,'Speed Bin B-A'!J741,'Speed Bin B-A'!J845,'Speed Bin B-A'!J949,'Speed Bin B-A'!J1053,'Speed Bin B-A'!J1157,'Speed Bin B-A'!J1469,'Speed Bin B-A'!J1573,'Speed Bin B-A'!J1677,'Speed Bin B-A'!J1781,'Speed Bin B-A'!J1885)</f>
        <v>0</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25.119999999999997</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1</v>
      </c>
      <c r="AB214" s="271">
        <f t="shared" ref="AB214:AR214" si="94">SUM(D220:D223)</f>
        <v>2</v>
      </c>
      <c r="AC214" s="271">
        <f t="shared" si="94"/>
        <v>7</v>
      </c>
      <c r="AD214" s="271">
        <f t="shared" si="94"/>
        <v>15</v>
      </c>
      <c r="AE214" s="271">
        <f t="shared" si="94"/>
        <v>23</v>
      </c>
      <c r="AF214" s="271">
        <f t="shared" si="94"/>
        <v>13</v>
      </c>
      <c r="AG214" s="271">
        <f t="shared" si="94"/>
        <v>2</v>
      </c>
      <c r="AH214" s="271">
        <f t="shared" si="94"/>
        <v>1</v>
      </c>
      <c r="AI214" s="271">
        <f t="shared" si="94"/>
        <v>0</v>
      </c>
      <c r="AJ214" s="271">
        <f t="shared" si="94"/>
        <v>0</v>
      </c>
      <c r="AK214" s="271">
        <f t="shared" si="94"/>
        <v>0</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27.471666666666668</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10</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2</v>
      </c>
      <c r="G215" s="269">
        <f>SUM('Speed Bin B-A'!G14,'Speed Bin B-A'!G118,'Speed Bin B-A'!G222,'Speed Bin B-A'!G326,'Speed Bin B-A'!G430,'Speed Bin B-A'!G742,'Speed Bin B-A'!G846,'Speed Bin B-A'!G950,'Speed Bin B-A'!G1054,'Speed Bin B-A'!G1158,'Speed Bin B-A'!G1470,'Speed Bin B-A'!G1574,'Speed Bin B-A'!G1678,'Speed Bin B-A'!G1782,'Speed Bin B-A'!G1886)</f>
        <v>7</v>
      </c>
      <c r="H215" s="269">
        <f>SUM('Speed Bin B-A'!H14,'Speed Bin B-A'!H118,'Speed Bin B-A'!H222,'Speed Bin B-A'!H326,'Speed Bin B-A'!H430,'Speed Bin B-A'!H742,'Speed Bin B-A'!H846,'Speed Bin B-A'!H950,'Speed Bin B-A'!H1054,'Speed Bin B-A'!H1158,'Speed Bin B-A'!H1470,'Speed Bin B-A'!H1574,'Speed Bin B-A'!H1678,'Speed Bin B-A'!H1782,'Speed Bin B-A'!H1886)</f>
        <v>1</v>
      </c>
      <c r="I215" s="269">
        <f>SUM('Speed Bin B-A'!I14,'Speed Bin B-A'!I118,'Speed Bin B-A'!I222,'Speed Bin B-A'!I326,'Speed Bin B-A'!I430,'Speed Bin B-A'!I742,'Speed Bin B-A'!I846,'Speed Bin B-A'!I950,'Speed Bin B-A'!I1054,'Speed Bin B-A'!I1158,'Speed Bin B-A'!I1470,'Speed Bin B-A'!I1574,'Speed Bin B-A'!I1678,'Speed Bin B-A'!I1782,'Speed Bin B-A'!I1886)</f>
        <v>0</v>
      </c>
      <c r="J215" s="269">
        <f>SUM('Speed Bin B-A'!J14,'Speed Bin B-A'!J118,'Speed Bin B-A'!J222,'Speed Bin B-A'!J326,'Speed Bin B-A'!J430,'Speed Bin B-A'!J742,'Speed Bin B-A'!J846,'Speed Bin B-A'!J950,'Speed Bin B-A'!J1054,'Speed Bin B-A'!J1158,'Speed Bin B-A'!J1470,'Speed Bin B-A'!J1574,'Speed Bin B-A'!J1678,'Speed Bin B-A'!J1782,'Speed Bin B-A'!J1886)</f>
        <v>0</v>
      </c>
      <c r="K215" s="269">
        <f>SUM('Speed Bin B-A'!K14,'Speed Bin B-A'!K118,'Speed Bin B-A'!K222,'Speed Bin B-A'!K326,'Speed Bin B-A'!K430,'Speed Bin B-A'!K742,'Speed Bin B-A'!K846,'Speed Bin B-A'!K950,'Speed Bin B-A'!K1054,'Speed Bin B-A'!K1158,'Speed Bin B-A'!K1470,'Speed Bin B-A'!K1574,'Speed Bin B-A'!K1678,'Speed Bin B-A'!K1782,'Speed Bin B-A'!K1886)</f>
        <v>0</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27.78</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2</v>
      </c>
      <c r="AC215" s="271">
        <f t="shared" si="96"/>
        <v>2</v>
      </c>
      <c r="AD215" s="271">
        <f t="shared" si="96"/>
        <v>11</v>
      </c>
      <c r="AE215" s="271">
        <f t="shared" si="96"/>
        <v>18</v>
      </c>
      <c r="AF215" s="271">
        <f t="shared" si="96"/>
        <v>5</v>
      </c>
      <c r="AG215" s="271">
        <f t="shared" si="96"/>
        <v>1</v>
      </c>
      <c r="AH215" s="271">
        <f t="shared" si="96"/>
        <v>0</v>
      </c>
      <c r="AI215" s="271">
        <f t="shared" si="96"/>
        <v>0</v>
      </c>
      <c r="AJ215" s="271">
        <f t="shared" si="96"/>
        <v>0</v>
      </c>
      <c r="AK215" s="271">
        <f t="shared" si="96"/>
        <v>0</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26.319166666666668</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15</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1</v>
      </c>
      <c r="F216" s="269">
        <f>SUM('Speed Bin B-A'!F15,'Speed Bin B-A'!F119,'Speed Bin B-A'!F223,'Speed Bin B-A'!F327,'Speed Bin B-A'!F431,'Speed Bin B-A'!F743,'Speed Bin B-A'!F847,'Speed Bin B-A'!F951,'Speed Bin B-A'!F1055,'Speed Bin B-A'!F1159,'Speed Bin B-A'!F1471,'Speed Bin B-A'!F1575,'Speed Bin B-A'!F1679,'Speed Bin B-A'!F1783,'Speed Bin B-A'!F1887)</f>
        <v>1</v>
      </c>
      <c r="G216" s="269">
        <f>SUM('Speed Bin B-A'!G15,'Speed Bin B-A'!G119,'Speed Bin B-A'!G223,'Speed Bin B-A'!G327,'Speed Bin B-A'!G431,'Speed Bin B-A'!G743,'Speed Bin B-A'!G847,'Speed Bin B-A'!G951,'Speed Bin B-A'!G1055,'Speed Bin B-A'!G1159,'Speed Bin B-A'!G1471,'Speed Bin B-A'!G1575,'Speed Bin B-A'!G1679,'Speed Bin B-A'!G1783,'Speed Bin B-A'!G1887)</f>
        <v>9</v>
      </c>
      <c r="H216" s="269">
        <f>SUM('Speed Bin B-A'!H15,'Speed Bin B-A'!H119,'Speed Bin B-A'!H223,'Speed Bin B-A'!H327,'Speed Bin B-A'!H431,'Speed Bin B-A'!H743,'Speed Bin B-A'!H847,'Speed Bin B-A'!H951,'Speed Bin B-A'!H1055,'Speed Bin B-A'!H1159,'Speed Bin B-A'!H1471,'Speed Bin B-A'!H1575,'Speed Bin B-A'!H1679,'Speed Bin B-A'!H1783,'Speed Bin B-A'!H1887)</f>
        <v>3</v>
      </c>
      <c r="I216" s="269">
        <f>SUM('Speed Bin B-A'!I15,'Speed Bin B-A'!I119,'Speed Bin B-A'!I223,'Speed Bin B-A'!I327,'Speed Bin B-A'!I431,'Speed Bin B-A'!I743,'Speed Bin B-A'!I847,'Speed Bin B-A'!I951,'Speed Bin B-A'!I1055,'Speed Bin B-A'!I1159,'Speed Bin B-A'!I1471,'Speed Bin B-A'!I1575,'Speed Bin B-A'!I1679,'Speed Bin B-A'!I1783,'Speed Bin B-A'!I1887)</f>
        <v>1</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0</v>
      </c>
      <c r="L216" s="269">
        <f>SUM('Speed Bin B-A'!L15,'Speed Bin B-A'!L119,'Speed Bin B-A'!L223,'Speed Bin B-A'!L327,'Speed Bin B-A'!L431,'Speed Bin B-A'!L743,'Speed Bin B-A'!L847,'Speed Bin B-A'!L951,'Speed Bin B-A'!L1055,'Speed Bin B-A'!L1159,'Speed Bin B-A'!L1471,'Speed Bin B-A'!L1575,'Speed Bin B-A'!L1679,'Speed Bin B-A'!L1783,'Speed Bin B-A'!L1887)</f>
        <v>0</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28.74</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4</v>
      </c>
      <c r="AD216" s="271">
        <f t="shared" si="98"/>
        <v>14</v>
      </c>
      <c r="AE216" s="271">
        <f t="shared" si="98"/>
        <v>25</v>
      </c>
      <c r="AF216" s="271">
        <f t="shared" si="98"/>
        <v>5</v>
      </c>
      <c r="AG216" s="271">
        <f t="shared" si="98"/>
        <v>1</v>
      </c>
      <c r="AH216" s="271">
        <f t="shared" si="98"/>
        <v>0</v>
      </c>
      <c r="AI216" s="271">
        <f t="shared" si="98"/>
        <v>0</v>
      </c>
      <c r="AJ216" s="271">
        <f t="shared" si="98"/>
        <v>0</v>
      </c>
      <c r="AK216" s="271">
        <f t="shared" si="98"/>
        <v>0</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25.705654761904761</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17</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3</v>
      </c>
      <c r="G217" s="269">
        <f>SUM('Speed Bin B-A'!G16,'Speed Bin B-A'!G120,'Speed Bin B-A'!G224,'Speed Bin B-A'!G328,'Speed Bin B-A'!G432,'Speed Bin B-A'!G744,'Speed Bin B-A'!G848,'Speed Bin B-A'!G952,'Speed Bin B-A'!G1056,'Speed Bin B-A'!G1160,'Speed Bin B-A'!G1472,'Speed Bin B-A'!G1576,'Speed Bin B-A'!G1680,'Speed Bin B-A'!G1784,'Speed Bin B-A'!G1888)</f>
        <v>5</v>
      </c>
      <c r="H217" s="269">
        <f>SUM('Speed Bin B-A'!H16,'Speed Bin B-A'!H120,'Speed Bin B-A'!H224,'Speed Bin B-A'!H328,'Speed Bin B-A'!H432,'Speed Bin B-A'!H744,'Speed Bin B-A'!H848,'Speed Bin B-A'!H952,'Speed Bin B-A'!H1056,'Speed Bin B-A'!H1160,'Speed Bin B-A'!H1472,'Speed Bin B-A'!H1576,'Speed Bin B-A'!H1680,'Speed Bin B-A'!H1784,'Speed Bin B-A'!H1888)</f>
        <v>7</v>
      </c>
      <c r="I217" s="269">
        <f>SUM('Speed Bin B-A'!I16,'Speed Bin B-A'!I120,'Speed Bin B-A'!I224,'Speed Bin B-A'!I328,'Speed Bin B-A'!I432,'Speed Bin B-A'!I744,'Speed Bin B-A'!I848,'Speed Bin B-A'!I952,'Speed Bin B-A'!I1056,'Speed Bin B-A'!I1160,'Speed Bin B-A'!I1472,'Speed Bin B-A'!I1576,'Speed Bin B-A'!I1680,'Speed Bin B-A'!I1784,'Speed Bin B-A'!I1888)</f>
        <v>2</v>
      </c>
      <c r="J217" s="269">
        <f>SUM('Speed Bin B-A'!J16,'Speed Bin B-A'!J120,'Speed Bin B-A'!J224,'Speed Bin B-A'!J328,'Speed Bin B-A'!J432,'Speed Bin B-A'!J744,'Speed Bin B-A'!J848,'Speed Bin B-A'!J952,'Speed Bin B-A'!J1056,'Speed Bin B-A'!J1160,'Speed Bin B-A'!J1472,'Speed Bin B-A'!J1576,'Speed Bin B-A'!J1680,'Speed Bin B-A'!J1784,'Speed Bin B-A'!J1888)</f>
        <v>0</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29.957142857142852</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1</v>
      </c>
      <c r="AB217" s="271">
        <f t="shared" ref="AB217:AR217" si="100">SUM(D232:D235)</f>
        <v>1</v>
      </c>
      <c r="AC217" s="271">
        <f t="shared" si="100"/>
        <v>5</v>
      </c>
      <c r="AD217" s="271">
        <f t="shared" si="100"/>
        <v>26</v>
      </c>
      <c r="AE217" s="271">
        <f t="shared" si="100"/>
        <v>37</v>
      </c>
      <c r="AF217" s="271">
        <f t="shared" si="100"/>
        <v>25</v>
      </c>
      <c r="AG217" s="271">
        <f t="shared" si="100"/>
        <v>3</v>
      </c>
      <c r="AH217" s="271">
        <f t="shared" si="100"/>
        <v>0</v>
      </c>
      <c r="AI217" s="271">
        <f t="shared" si="100"/>
        <v>0</v>
      </c>
      <c r="AJ217" s="271">
        <f t="shared" si="100"/>
        <v>0</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26.857589285714287</v>
      </c>
      <c r="AU217" s="270" t="str">
        <f>IFERROR(AVERAGE(W232:W235),"-")</f>
        <v>-</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15</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1</v>
      </c>
      <c r="F218" s="269">
        <f>SUM('Speed Bin B-A'!F17,'Speed Bin B-A'!F121,'Speed Bin B-A'!F225,'Speed Bin B-A'!F329,'Speed Bin B-A'!F433,'Speed Bin B-A'!F745,'Speed Bin B-A'!F849,'Speed Bin B-A'!F953,'Speed Bin B-A'!F1057,'Speed Bin B-A'!F1161,'Speed Bin B-A'!F1473,'Speed Bin B-A'!F1577,'Speed Bin B-A'!F1681,'Speed Bin B-A'!F1785,'Speed Bin B-A'!F1889)</f>
        <v>4</v>
      </c>
      <c r="G218" s="269">
        <f>SUM('Speed Bin B-A'!G17,'Speed Bin B-A'!G121,'Speed Bin B-A'!G225,'Speed Bin B-A'!G329,'Speed Bin B-A'!G433,'Speed Bin B-A'!G745,'Speed Bin B-A'!G849,'Speed Bin B-A'!G953,'Speed Bin B-A'!G1057,'Speed Bin B-A'!G1161,'Speed Bin B-A'!G1473,'Speed Bin B-A'!G1577,'Speed Bin B-A'!G1681,'Speed Bin B-A'!G1785,'Speed Bin B-A'!G1889)</f>
        <v>6</v>
      </c>
      <c r="H218" s="269">
        <f>SUM('Speed Bin B-A'!H17,'Speed Bin B-A'!H121,'Speed Bin B-A'!H225,'Speed Bin B-A'!H329,'Speed Bin B-A'!H433,'Speed Bin B-A'!H745,'Speed Bin B-A'!H849,'Speed Bin B-A'!H953,'Speed Bin B-A'!H1057,'Speed Bin B-A'!H1161,'Speed Bin B-A'!H1473,'Speed Bin B-A'!H1577,'Speed Bin B-A'!H1681,'Speed Bin B-A'!H1785,'Speed Bin B-A'!H1889)</f>
        <v>3</v>
      </c>
      <c r="I218" s="269">
        <f>SUM('Speed Bin B-A'!I17,'Speed Bin B-A'!I121,'Speed Bin B-A'!I225,'Speed Bin B-A'!I329,'Speed Bin B-A'!I433,'Speed Bin B-A'!I745,'Speed Bin B-A'!I849,'Speed Bin B-A'!I953,'Speed Bin B-A'!I1057,'Speed Bin B-A'!I1161,'Speed Bin B-A'!I1473,'Speed Bin B-A'!I1577,'Speed Bin B-A'!I1681,'Speed Bin B-A'!I1785,'Speed Bin B-A'!I1889)</f>
        <v>1</v>
      </c>
      <c r="J218" s="269">
        <f>SUM('Speed Bin B-A'!J17,'Speed Bin B-A'!J121,'Speed Bin B-A'!J225,'Speed Bin B-A'!J329,'Speed Bin B-A'!J433,'Speed Bin B-A'!J745,'Speed Bin B-A'!J849,'Speed Bin B-A'!J953,'Speed Bin B-A'!J1057,'Speed Bin B-A'!J1161,'Speed Bin B-A'!J1473,'Speed Bin B-A'!J1577,'Speed Bin B-A'!J1681,'Speed Bin B-A'!J1785,'Speed Bin B-A'!J1889)</f>
        <v>0</v>
      </c>
      <c r="K218" s="269">
        <f>SUM('Speed Bin B-A'!K17,'Speed Bin B-A'!K121,'Speed Bin B-A'!K225,'Speed Bin B-A'!K329,'Speed Bin B-A'!K433,'Speed Bin B-A'!K745,'Speed Bin B-A'!K849,'Speed Bin B-A'!K953,'Speed Bin B-A'!K1057,'Speed Bin B-A'!K1161,'Speed Bin B-A'!K1473,'Speed Bin B-A'!K1577,'Speed Bin B-A'!K1681,'Speed Bin B-A'!K1785,'Speed Bin B-A'!K1889)</f>
        <v>0</v>
      </c>
      <c r="L218" s="269">
        <f>SUM('Speed Bin B-A'!L17,'Speed Bin B-A'!L121,'Speed Bin B-A'!L225,'Speed Bin B-A'!L329,'Speed Bin B-A'!L433,'Speed Bin B-A'!L745,'Speed Bin B-A'!L849,'Speed Bin B-A'!L953,'Speed Bin B-A'!L1057,'Speed Bin B-A'!L1161,'Speed Bin B-A'!L1473,'Speed Bin B-A'!L1577,'Speed Bin B-A'!L1681,'Speed Bin B-A'!L1785,'Speed Bin B-A'!L1889)</f>
        <v>0</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27.066666666666666</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18</v>
      </c>
      <c r="AC218" s="271">
        <f t="shared" si="102"/>
        <v>53</v>
      </c>
      <c r="AD218" s="271">
        <f t="shared" si="102"/>
        <v>141</v>
      </c>
      <c r="AE218" s="271">
        <f t="shared" si="102"/>
        <v>164</v>
      </c>
      <c r="AF218" s="271">
        <f t="shared" si="102"/>
        <v>53</v>
      </c>
      <c r="AG218" s="271">
        <f t="shared" si="102"/>
        <v>4</v>
      </c>
      <c r="AH218" s="271">
        <f t="shared" si="102"/>
        <v>0</v>
      </c>
      <c r="AI218" s="271">
        <f t="shared" si="102"/>
        <v>0</v>
      </c>
      <c r="AJ218" s="271">
        <f t="shared" si="102"/>
        <v>0</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25.665624999999999</v>
      </c>
      <c r="AU218" s="270">
        <f>IFERROR(AVERAGE(W236:W239),"-")</f>
        <v>30.044374999999999</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17</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1</v>
      </c>
      <c r="F219" s="269">
        <f>SUM('Speed Bin B-A'!F18,'Speed Bin B-A'!F122,'Speed Bin B-A'!F226,'Speed Bin B-A'!F330,'Speed Bin B-A'!F434,'Speed Bin B-A'!F746,'Speed Bin B-A'!F850,'Speed Bin B-A'!F954,'Speed Bin B-A'!F1058,'Speed Bin B-A'!F1162,'Speed Bin B-A'!F1474,'Speed Bin B-A'!F1578,'Speed Bin B-A'!F1682,'Speed Bin B-A'!F1786,'Speed Bin B-A'!F1890)</f>
        <v>9</v>
      </c>
      <c r="G219" s="269">
        <f>SUM('Speed Bin B-A'!G18,'Speed Bin B-A'!G122,'Speed Bin B-A'!G226,'Speed Bin B-A'!G330,'Speed Bin B-A'!G434,'Speed Bin B-A'!G746,'Speed Bin B-A'!G850,'Speed Bin B-A'!G954,'Speed Bin B-A'!G1058,'Speed Bin B-A'!G1162,'Speed Bin B-A'!G1474,'Speed Bin B-A'!G1578,'Speed Bin B-A'!G1682,'Speed Bin B-A'!G1786,'Speed Bin B-A'!G1890)</f>
        <v>5</v>
      </c>
      <c r="H219" s="269">
        <f>SUM('Speed Bin B-A'!H18,'Speed Bin B-A'!H122,'Speed Bin B-A'!H226,'Speed Bin B-A'!H330,'Speed Bin B-A'!H434,'Speed Bin B-A'!H746,'Speed Bin B-A'!H850,'Speed Bin B-A'!H954,'Speed Bin B-A'!H1058,'Speed Bin B-A'!H1162,'Speed Bin B-A'!H1474,'Speed Bin B-A'!H1578,'Speed Bin B-A'!H1682,'Speed Bin B-A'!H1786,'Speed Bin B-A'!H1890)</f>
        <v>2</v>
      </c>
      <c r="I219" s="269">
        <f>SUM('Speed Bin B-A'!I18,'Speed Bin B-A'!I122,'Speed Bin B-A'!I226,'Speed Bin B-A'!I330,'Speed Bin B-A'!I434,'Speed Bin B-A'!I746,'Speed Bin B-A'!I850,'Speed Bin B-A'!I954,'Speed Bin B-A'!I1058,'Speed Bin B-A'!I1162,'Speed Bin B-A'!I1474,'Speed Bin B-A'!I1578,'Speed Bin B-A'!I1682,'Speed Bin B-A'!I1786,'Speed Bin B-A'!I1890)</f>
        <v>0</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0</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24.216666666666669</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10</v>
      </c>
      <c r="AB219" s="271">
        <f t="shared" ref="AB219:AR219" si="104">SUM(D240:D243)</f>
        <v>115</v>
      </c>
      <c r="AC219" s="271">
        <f t="shared" si="104"/>
        <v>358</v>
      </c>
      <c r="AD219" s="271">
        <f t="shared" si="104"/>
        <v>457</v>
      </c>
      <c r="AE219" s="271">
        <f t="shared" si="104"/>
        <v>232</v>
      </c>
      <c r="AF219" s="271">
        <f t="shared" si="104"/>
        <v>29</v>
      </c>
      <c r="AG219" s="271">
        <f t="shared" si="104"/>
        <v>2</v>
      </c>
      <c r="AH219" s="271">
        <f t="shared" si="104"/>
        <v>1</v>
      </c>
      <c r="AI219" s="271">
        <f t="shared" si="104"/>
        <v>0</v>
      </c>
      <c r="AJ219" s="271">
        <f t="shared" si="104"/>
        <v>0</v>
      </c>
      <c r="AK219" s="271">
        <f t="shared" si="104"/>
        <v>0</v>
      </c>
      <c r="AL219" s="271">
        <f t="shared" si="104"/>
        <v>0</v>
      </c>
      <c r="AM219" s="271">
        <f t="shared" si="104"/>
        <v>0</v>
      </c>
      <c r="AN219" s="271">
        <f t="shared" si="104"/>
        <v>0</v>
      </c>
      <c r="AO219" s="271">
        <f t="shared" si="104"/>
        <v>0</v>
      </c>
      <c r="AP219" s="271">
        <f t="shared" si="104"/>
        <v>0</v>
      </c>
      <c r="AQ219" s="271">
        <f t="shared" si="104"/>
        <v>0</v>
      </c>
      <c r="AR219" s="271">
        <f t="shared" si="104"/>
        <v>0</v>
      </c>
      <c r="AS219" s="271">
        <f>SUM(U240:U243)</f>
        <v>0</v>
      </c>
      <c r="AT219" s="270">
        <f>IFERROR(AVERAGE(V240:V243),"-")</f>
        <v>21.468750000000004</v>
      </c>
      <c r="AU219" s="270">
        <f>IFERROR(AVERAGE(W240:W243),"-")</f>
        <v>26.150000000000002</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14</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3</v>
      </c>
      <c r="G220" s="269">
        <f>SUM('Speed Bin B-A'!G19,'Speed Bin B-A'!G123,'Speed Bin B-A'!G227,'Speed Bin B-A'!G331,'Speed Bin B-A'!G435,'Speed Bin B-A'!G747,'Speed Bin B-A'!G851,'Speed Bin B-A'!G955,'Speed Bin B-A'!G1059,'Speed Bin B-A'!G1163,'Speed Bin B-A'!G1475,'Speed Bin B-A'!G1579,'Speed Bin B-A'!G1683,'Speed Bin B-A'!G1787,'Speed Bin B-A'!G1891)</f>
        <v>8</v>
      </c>
      <c r="H220" s="269">
        <f>SUM('Speed Bin B-A'!H19,'Speed Bin B-A'!H123,'Speed Bin B-A'!H227,'Speed Bin B-A'!H331,'Speed Bin B-A'!H435,'Speed Bin B-A'!H747,'Speed Bin B-A'!H851,'Speed Bin B-A'!H955,'Speed Bin B-A'!H1059,'Speed Bin B-A'!H1163,'Speed Bin B-A'!H1475,'Speed Bin B-A'!H1579,'Speed Bin B-A'!H1683,'Speed Bin B-A'!H1787,'Speed Bin B-A'!H1891)</f>
        <v>3</v>
      </c>
      <c r="I220" s="269">
        <f>SUM('Speed Bin B-A'!I19,'Speed Bin B-A'!I123,'Speed Bin B-A'!I227,'Speed Bin B-A'!I331,'Speed Bin B-A'!I435,'Speed Bin B-A'!I747,'Speed Bin B-A'!I851,'Speed Bin B-A'!I955,'Speed Bin B-A'!I1059,'Speed Bin B-A'!I1163,'Speed Bin B-A'!I1475,'Speed Bin B-A'!I1579,'Speed Bin B-A'!I1683,'Speed Bin B-A'!I1787,'Speed Bin B-A'!I1891)</f>
        <v>0</v>
      </c>
      <c r="J220" s="269">
        <f>SUM('Speed Bin B-A'!J19,'Speed Bin B-A'!J123,'Speed Bin B-A'!J227,'Speed Bin B-A'!J331,'Speed Bin B-A'!J435,'Speed Bin B-A'!J747,'Speed Bin B-A'!J851,'Speed Bin B-A'!J955,'Speed Bin B-A'!J1059,'Speed Bin B-A'!J1163,'Speed Bin B-A'!J1475,'Speed Bin B-A'!J1579,'Speed Bin B-A'!J1683,'Speed Bin B-A'!J1787,'Speed Bin B-A'!J1891)</f>
        <v>0</v>
      </c>
      <c r="K220" s="269">
        <f>SUM('Speed Bin B-A'!K19,'Speed Bin B-A'!K123,'Speed Bin B-A'!K227,'Speed Bin B-A'!K331,'Speed Bin B-A'!K435,'Speed Bin B-A'!K747,'Speed Bin B-A'!K851,'Speed Bin B-A'!K955,'Speed Bin B-A'!K1059,'Speed Bin B-A'!K1163,'Speed Bin B-A'!K1475,'Speed Bin B-A'!K1579,'Speed Bin B-A'!K1683,'Speed Bin B-A'!K1787,'Speed Bin B-A'!K1891)</f>
        <v>0</v>
      </c>
      <c r="L220" s="269">
        <f>SUM('Speed Bin B-A'!L19,'Speed Bin B-A'!L123,'Speed Bin B-A'!L227,'Speed Bin B-A'!L331,'Speed Bin B-A'!L435,'Speed Bin B-A'!L747,'Speed Bin B-A'!L851,'Speed Bin B-A'!L955,'Speed Bin B-A'!L1059,'Speed Bin B-A'!L1163,'Speed Bin B-A'!L1475,'Speed Bin B-A'!L1579,'Speed Bin B-A'!L1683,'Speed Bin B-A'!L1787,'Speed Bin B-A'!L1891)</f>
        <v>0</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27.98</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29</v>
      </c>
      <c r="AB220" s="271">
        <f t="shared" ref="AB220:AR220" si="106">SUM(D244:D247)</f>
        <v>313</v>
      </c>
      <c r="AC220" s="271">
        <f t="shared" si="106"/>
        <v>737</v>
      </c>
      <c r="AD220" s="271">
        <f t="shared" si="106"/>
        <v>524</v>
      </c>
      <c r="AE220" s="271">
        <f t="shared" si="106"/>
        <v>99</v>
      </c>
      <c r="AF220" s="271">
        <f t="shared" si="106"/>
        <v>5</v>
      </c>
      <c r="AG220" s="271">
        <f t="shared" si="106"/>
        <v>0</v>
      </c>
      <c r="AH220" s="271">
        <f t="shared" si="106"/>
        <v>0</v>
      </c>
      <c r="AI220" s="271">
        <f t="shared" si="106"/>
        <v>0</v>
      </c>
      <c r="AJ220" s="271">
        <f t="shared" si="106"/>
        <v>0</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18.631250000000001</v>
      </c>
      <c r="AU220" s="270">
        <f>IFERROR(AVERAGE(W244:W247),"-")</f>
        <v>22.540625000000002</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25</v>
      </c>
      <c r="C221" s="269">
        <f>SUM('Speed Bin B-A'!C20,'Speed Bin B-A'!C124,'Speed Bin B-A'!C228,'Speed Bin B-A'!C332,'Speed Bin B-A'!C436,'Speed Bin B-A'!C748,'Speed Bin B-A'!C852,'Speed Bin B-A'!C956,'Speed Bin B-A'!C1060,'Speed Bin B-A'!C1164,'Speed Bin B-A'!C1476,'Speed Bin B-A'!C1580,'Speed Bin B-A'!C1684,'Speed Bin B-A'!C1788,'Speed Bin B-A'!C1892)</f>
        <v>1</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5</v>
      </c>
      <c r="F221" s="269">
        <f>SUM('Speed Bin B-A'!F20,'Speed Bin B-A'!F124,'Speed Bin B-A'!F228,'Speed Bin B-A'!F332,'Speed Bin B-A'!F436,'Speed Bin B-A'!F748,'Speed Bin B-A'!F852,'Speed Bin B-A'!F956,'Speed Bin B-A'!F1060,'Speed Bin B-A'!F1164,'Speed Bin B-A'!F1476,'Speed Bin B-A'!F1580,'Speed Bin B-A'!F1684,'Speed Bin B-A'!F1788,'Speed Bin B-A'!F1892)</f>
        <v>7</v>
      </c>
      <c r="G221" s="269">
        <f>SUM('Speed Bin B-A'!G20,'Speed Bin B-A'!G124,'Speed Bin B-A'!G228,'Speed Bin B-A'!G332,'Speed Bin B-A'!G436,'Speed Bin B-A'!G748,'Speed Bin B-A'!G852,'Speed Bin B-A'!G956,'Speed Bin B-A'!G1060,'Speed Bin B-A'!G1164,'Speed Bin B-A'!G1476,'Speed Bin B-A'!G1580,'Speed Bin B-A'!G1684,'Speed Bin B-A'!G1788,'Speed Bin B-A'!G1892)</f>
        <v>5</v>
      </c>
      <c r="H221" s="269">
        <f>SUM('Speed Bin B-A'!H20,'Speed Bin B-A'!H124,'Speed Bin B-A'!H228,'Speed Bin B-A'!H332,'Speed Bin B-A'!H436,'Speed Bin B-A'!H748,'Speed Bin B-A'!H852,'Speed Bin B-A'!H956,'Speed Bin B-A'!H1060,'Speed Bin B-A'!H1164,'Speed Bin B-A'!H1476,'Speed Bin B-A'!H1580,'Speed Bin B-A'!H1684,'Speed Bin B-A'!H1788,'Speed Bin B-A'!H1892)</f>
        <v>6</v>
      </c>
      <c r="I221" s="269">
        <f>SUM('Speed Bin B-A'!I20,'Speed Bin B-A'!I124,'Speed Bin B-A'!I228,'Speed Bin B-A'!I332,'Speed Bin B-A'!I436,'Speed Bin B-A'!I748,'Speed Bin B-A'!I852,'Speed Bin B-A'!I956,'Speed Bin B-A'!I1060,'Speed Bin B-A'!I1164,'Speed Bin B-A'!I1476,'Speed Bin B-A'!I1580,'Speed Bin B-A'!I1684,'Speed Bin B-A'!I1788,'Speed Bin B-A'!I1892)</f>
        <v>0</v>
      </c>
      <c r="J221" s="269">
        <f>SUM('Speed Bin B-A'!J20,'Speed Bin B-A'!J124,'Speed Bin B-A'!J228,'Speed Bin B-A'!J332,'Speed Bin B-A'!J436,'Speed Bin B-A'!J748,'Speed Bin B-A'!J852,'Speed Bin B-A'!J956,'Speed Bin B-A'!J1060,'Speed Bin B-A'!J1164,'Speed Bin B-A'!J1476,'Speed Bin B-A'!J1580,'Speed Bin B-A'!J1684,'Speed Bin B-A'!J1788,'Speed Bin B-A'!J1892)</f>
        <v>1</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25.666666666666668</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23</v>
      </c>
      <c r="AB221" s="271">
        <f t="shared" ref="AB221:AR221" si="108">SUM(D248:D251)</f>
        <v>186</v>
      </c>
      <c r="AC221" s="271">
        <f t="shared" si="108"/>
        <v>581</v>
      </c>
      <c r="AD221" s="271">
        <f t="shared" si="108"/>
        <v>632</v>
      </c>
      <c r="AE221" s="271">
        <f t="shared" si="108"/>
        <v>118</v>
      </c>
      <c r="AF221" s="271">
        <f t="shared" si="108"/>
        <v>5</v>
      </c>
      <c r="AG221" s="271">
        <f t="shared" si="108"/>
        <v>0</v>
      </c>
      <c r="AH221" s="271">
        <f t="shared" si="108"/>
        <v>0</v>
      </c>
      <c r="AI221" s="271">
        <f t="shared" si="108"/>
        <v>0</v>
      </c>
      <c r="AJ221" s="271">
        <f t="shared" si="108"/>
        <v>0</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19.649999999999999</v>
      </c>
      <c r="AU221" s="270">
        <f>IFERROR(AVERAGE(W248:W251),"-")</f>
        <v>23.703125</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15</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2</v>
      </c>
      <c r="E222" s="269">
        <f>SUM('Speed Bin B-A'!E21,'Speed Bin B-A'!E125,'Speed Bin B-A'!E229,'Speed Bin B-A'!E333,'Speed Bin B-A'!E437,'Speed Bin B-A'!E749,'Speed Bin B-A'!E853,'Speed Bin B-A'!E957,'Speed Bin B-A'!E1061,'Speed Bin B-A'!E1165,'Speed Bin B-A'!E1477,'Speed Bin B-A'!E1581,'Speed Bin B-A'!E1685,'Speed Bin B-A'!E1789,'Speed Bin B-A'!E1893)</f>
        <v>1</v>
      </c>
      <c r="F222" s="269">
        <f>SUM('Speed Bin B-A'!F21,'Speed Bin B-A'!F125,'Speed Bin B-A'!F229,'Speed Bin B-A'!F333,'Speed Bin B-A'!F437,'Speed Bin B-A'!F749,'Speed Bin B-A'!F853,'Speed Bin B-A'!F957,'Speed Bin B-A'!F1061,'Speed Bin B-A'!F1165,'Speed Bin B-A'!F1477,'Speed Bin B-A'!F1581,'Speed Bin B-A'!F1685,'Speed Bin B-A'!F1789,'Speed Bin B-A'!F1893)</f>
        <v>3</v>
      </c>
      <c r="G222" s="269">
        <f>SUM('Speed Bin B-A'!G21,'Speed Bin B-A'!G125,'Speed Bin B-A'!G229,'Speed Bin B-A'!G333,'Speed Bin B-A'!G437,'Speed Bin B-A'!G749,'Speed Bin B-A'!G853,'Speed Bin B-A'!G957,'Speed Bin B-A'!G1061,'Speed Bin B-A'!G1165,'Speed Bin B-A'!G1477,'Speed Bin B-A'!G1581,'Speed Bin B-A'!G1685,'Speed Bin B-A'!G1789,'Speed Bin B-A'!G1893)</f>
        <v>5</v>
      </c>
      <c r="H222" s="269">
        <f>SUM('Speed Bin B-A'!H21,'Speed Bin B-A'!H125,'Speed Bin B-A'!H229,'Speed Bin B-A'!H333,'Speed Bin B-A'!H437,'Speed Bin B-A'!H749,'Speed Bin B-A'!H853,'Speed Bin B-A'!H957,'Speed Bin B-A'!H1061,'Speed Bin B-A'!H1165,'Speed Bin B-A'!H1477,'Speed Bin B-A'!H1581,'Speed Bin B-A'!H1685,'Speed Bin B-A'!H1789,'Speed Bin B-A'!H1893)</f>
        <v>3</v>
      </c>
      <c r="I222" s="269">
        <f>SUM('Speed Bin B-A'!I21,'Speed Bin B-A'!I125,'Speed Bin B-A'!I229,'Speed Bin B-A'!I333,'Speed Bin B-A'!I437,'Speed Bin B-A'!I749,'Speed Bin B-A'!I853,'Speed Bin B-A'!I957,'Speed Bin B-A'!I1061,'Speed Bin B-A'!I1165,'Speed Bin B-A'!I1477,'Speed Bin B-A'!I1581,'Speed Bin B-A'!I1685,'Speed Bin B-A'!I1789,'Speed Bin B-A'!I1893)</f>
        <v>1</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0</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0</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26.98</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15</v>
      </c>
      <c r="AB222" s="271">
        <f t="shared" ref="AB222:AR222" si="110">SUM(D252:D255)</f>
        <v>180</v>
      </c>
      <c r="AC222" s="271">
        <f t="shared" si="110"/>
        <v>470</v>
      </c>
      <c r="AD222" s="271">
        <f t="shared" si="110"/>
        <v>584</v>
      </c>
      <c r="AE222" s="271">
        <f t="shared" si="110"/>
        <v>109</v>
      </c>
      <c r="AF222" s="271">
        <f t="shared" si="110"/>
        <v>5</v>
      </c>
      <c r="AG222" s="271">
        <f t="shared" si="110"/>
        <v>1</v>
      </c>
      <c r="AH222" s="271">
        <f t="shared" si="110"/>
        <v>0</v>
      </c>
      <c r="AI222" s="271">
        <f t="shared" si="110"/>
        <v>0</v>
      </c>
      <c r="AJ222" s="271">
        <f t="shared" si="110"/>
        <v>0</v>
      </c>
      <c r="AK222" s="271">
        <f t="shared" si="110"/>
        <v>0</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19.706250000000001</v>
      </c>
      <c r="AU222" s="270">
        <f>IFERROR(AVERAGE(W252:W255),"-")</f>
        <v>23.681249999999999</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10</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1</v>
      </c>
      <c r="F223" s="269">
        <f>SUM('Speed Bin B-A'!F22,'Speed Bin B-A'!F126,'Speed Bin B-A'!F230,'Speed Bin B-A'!F334,'Speed Bin B-A'!F438,'Speed Bin B-A'!F750,'Speed Bin B-A'!F854,'Speed Bin B-A'!F958,'Speed Bin B-A'!F1062,'Speed Bin B-A'!F1166,'Speed Bin B-A'!F1478,'Speed Bin B-A'!F1582,'Speed Bin B-A'!F1686,'Speed Bin B-A'!F1790,'Speed Bin B-A'!F1894)</f>
        <v>2</v>
      </c>
      <c r="G223" s="269">
        <f>SUM('Speed Bin B-A'!G22,'Speed Bin B-A'!G126,'Speed Bin B-A'!G230,'Speed Bin B-A'!G334,'Speed Bin B-A'!G438,'Speed Bin B-A'!G750,'Speed Bin B-A'!G854,'Speed Bin B-A'!G958,'Speed Bin B-A'!G1062,'Speed Bin B-A'!G1166,'Speed Bin B-A'!G1478,'Speed Bin B-A'!G1582,'Speed Bin B-A'!G1686,'Speed Bin B-A'!G1790,'Speed Bin B-A'!G1894)</f>
        <v>5</v>
      </c>
      <c r="H223" s="269">
        <f>SUM('Speed Bin B-A'!H22,'Speed Bin B-A'!H126,'Speed Bin B-A'!H230,'Speed Bin B-A'!H334,'Speed Bin B-A'!H438,'Speed Bin B-A'!H750,'Speed Bin B-A'!H854,'Speed Bin B-A'!H958,'Speed Bin B-A'!H1062,'Speed Bin B-A'!H1166,'Speed Bin B-A'!H1478,'Speed Bin B-A'!H1582,'Speed Bin B-A'!H1686,'Speed Bin B-A'!H1790,'Speed Bin B-A'!H1894)</f>
        <v>1</v>
      </c>
      <c r="I223" s="269">
        <f>SUM('Speed Bin B-A'!I22,'Speed Bin B-A'!I126,'Speed Bin B-A'!I230,'Speed Bin B-A'!I334,'Speed Bin B-A'!I438,'Speed Bin B-A'!I750,'Speed Bin B-A'!I854,'Speed Bin B-A'!I958,'Speed Bin B-A'!I1062,'Speed Bin B-A'!I1166,'Speed Bin B-A'!I1478,'Speed Bin B-A'!I1582,'Speed Bin B-A'!I1686,'Speed Bin B-A'!I1790,'Speed Bin B-A'!I1894)</f>
        <v>1</v>
      </c>
      <c r="J223" s="269">
        <f>SUM('Speed Bin B-A'!J22,'Speed Bin B-A'!J126,'Speed Bin B-A'!J230,'Speed Bin B-A'!J334,'Speed Bin B-A'!J438,'Speed Bin B-A'!J750,'Speed Bin B-A'!J854,'Speed Bin B-A'!J958,'Speed Bin B-A'!J1062,'Speed Bin B-A'!J1166,'Speed Bin B-A'!J1478,'Speed Bin B-A'!J1582,'Speed Bin B-A'!J1686,'Speed Bin B-A'!J1790,'Speed Bin B-A'!J1894)</f>
        <v>0</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29.26</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26</v>
      </c>
      <c r="AB223" s="271">
        <f t="shared" ref="AB223:AR223" si="112">SUM(D256:D259)</f>
        <v>133</v>
      </c>
      <c r="AC223" s="271">
        <f t="shared" si="112"/>
        <v>456</v>
      </c>
      <c r="AD223" s="271">
        <f t="shared" si="112"/>
        <v>609</v>
      </c>
      <c r="AE223" s="271">
        <f t="shared" si="112"/>
        <v>128</v>
      </c>
      <c r="AF223" s="271">
        <f t="shared" si="112"/>
        <v>18</v>
      </c>
      <c r="AG223" s="271">
        <f t="shared" si="112"/>
        <v>0</v>
      </c>
      <c r="AH223" s="271">
        <f t="shared" si="112"/>
        <v>0</v>
      </c>
      <c r="AI223" s="271">
        <f t="shared" si="112"/>
        <v>0</v>
      </c>
      <c r="AJ223" s="271">
        <f t="shared" si="112"/>
        <v>0</v>
      </c>
      <c r="AK223" s="271">
        <f t="shared" si="112"/>
        <v>0</v>
      </c>
      <c r="AL223" s="271">
        <f t="shared" si="112"/>
        <v>0</v>
      </c>
      <c r="AM223" s="271">
        <f t="shared" si="112"/>
        <v>0</v>
      </c>
      <c r="AN223" s="271">
        <f t="shared" si="112"/>
        <v>0</v>
      </c>
      <c r="AO223" s="271">
        <f t="shared" si="112"/>
        <v>0</v>
      </c>
      <c r="AP223" s="271">
        <f t="shared" si="112"/>
        <v>0</v>
      </c>
      <c r="AQ223" s="271">
        <f t="shared" si="112"/>
        <v>0</v>
      </c>
      <c r="AR223" s="271">
        <f t="shared" si="112"/>
        <v>0</v>
      </c>
      <c r="AS223" s="271">
        <f>SUM(U256:U259)</f>
        <v>0</v>
      </c>
      <c r="AT223" s="270">
        <f>IFERROR(AVERAGE(V256:V259),"-")</f>
        <v>20.098214285714285</v>
      </c>
      <c r="AU223" s="270">
        <f>IFERROR(AVERAGE(W256:W259),"-")</f>
        <v>24.108928571428571</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11</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4</v>
      </c>
      <c r="G224" s="269">
        <f>SUM('Speed Bin B-A'!G23,'Speed Bin B-A'!G127,'Speed Bin B-A'!G231,'Speed Bin B-A'!G335,'Speed Bin B-A'!G439,'Speed Bin B-A'!G751,'Speed Bin B-A'!G855,'Speed Bin B-A'!G959,'Speed Bin B-A'!G1063,'Speed Bin B-A'!G1167,'Speed Bin B-A'!G1479,'Speed Bin B-A'!G1583,'Speed Bin B-A'!G1687,'Speed Bin B-A'!G1791,'Speed Bin B-A'!G1895)</f>
        <v>5</v>
      </c>
      <c r="H224" s="269">
        <f>SUM('Speed Bin B-A'!H23,'Speed Bin B-A'!H127,'Speed Bin B-A'!H231,'Speed Bin B-A'!H335,'Speed Bin B-A'!H439,'Speed Bin B-A'!H751,'Speed Bin B-A'!H855,'Speed Bin B-A'!H959,'Speed Bin B-A'!H1063,'Speed Bin B-A'!H1167,'Speed Bin B-A'!H1479,'Speed Bin B-A'!H1583,'Speed Bin B-A'!H1687,'Speed Bin B-A'!H1791,'Speed Bin B-A'!H1895)</f>
        <v>2</v>
      </c>
      <c r="I224" s="269">
        <f>SUM('Speed Bin B-A'!I23,'Speed Bin B-A'!I127,'Speed Bin B-A'!I231,'Speed Bin B-A'!I335,'Speed Bin B-A'!I439,'Speed Bin B-A'!I751,'Speed Bin B-A'!I855,'Speed Bin B-A'!I959,'Speed Bin B-A'!I1063,'Speed Bin B-A'!I1167,'Speed Bin B-A'!I1479,'Speed Bin B-A'!I1583,'Speed Bin B-A'!I1687,'Speed Bin B-A'!I1791,'Speed Bin B-A'!I1895)</f>
        <v>0</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0</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0</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28.020000000000003</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29</v>
      </c>
      <c r="AB224" s="271">
        <f t="shared" ref="AB224:AR224" si="114">SUM(D260:D263)</f>
        <v>168</v>
      </c>
      <c r="AC224" s="271">
        <f t="shared" si="114"/>
        <v>453</v>
      </c>
      <c r="AD224" s="271">
        <f t="shared" si="114"/>
        <v>582</v>
      </c>
      <c r="AE224" s="271">
        <f t="shared" si="114"/>
        <v>138</v>
      </c>
      <c r="AF224" s="271">
        <f t="shared" si="114"/>
        <v>16</v>
      </c>
      <c r="AG224" s="271">
        <f t="shared" si="114"/>
        <v>0</v>
      </c>
      <c r="AH224" s="271">
        <f t="shared" si="114"/>
        <v>0</v>
      </c>
      <c r="AI224" s="271">
        <f t="shared" si="114"/>
        <v>0</v>
      </c>
      <c r="AJ224" s="271">
        <f t="shared" si="114"/>
        <v>0</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19.990625000000001</v>
      </c>
      <c r="AU224" s="270">
        <f>IFERROR(AVERAGE(W260:W263),"-")</f>
        <v>24.431250000000002</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9</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1</v>
      </c>
      <c r="E225" s="269">
        <f>SUM('Speed Bin B-A'!E24,'Speed Bin B-A'!E128,'Speed Bin B-A'!E232,'Speed Bin B-A'!E336,'Speed Bin B-A'!E440,'Speed Bin B-A'!E752,'Speed Bin B-A'!E856,'Speed Bin B-A'!E960,'Speed Bin B-A'!E1064,'Speed Bin B-A'!E1168,'Speed Bin B-A'!E1480,'Speed Bin B-A'!E1584,'Speed Bin B-A'!E1688,'Speed Bin B-A'!E1792,'Speed Bin B-A'!E1896)</f>
        <v>1</v>
      </c>
      <c r="F225" s="269">
        <f>SUM('Speed Bin B-A'!F24,'Speed Bin B-A'!F128,'Speed Bin B-A'!F232,'Speed Bin B-A'!F336,'Speed Bin B-A'!F440,'Speed Bin B-A'!F752,'Speed Bin B-A'!F856,'Speed Bin B-A'!F960,'Speed Bin B-A'!F1064,'Speed Bin B-A'!F1168,'Speed Bin B-A'!F1480,'Speed Bin B-A'!F1584,'Speed Bin B-A'!F1688,'Speed Bin B-A'!F1792,'Speed Bin B-A'!F1896)</f>
        <v>2</v>
      </c>
      <c r="G225" s="269">
        <f>SUM('Speed Bin B-A'!G24,'Speed Bin B-A'!G128,'Speed Bin B-A'!G232,'Speed Bin B-A'!G336,'Speed Bin B-A'!G440,'Speed Bin B-A'!G752,'Speed Bin B-A'!G856,'Speed Bin B-A'!G960,'Speed Bin B-A'!G1064,'Speed Bin B-A'!G1168,'Speed Bin B-A'!G1480,'Speed Bin B-A'!G1584,'Speed Bin B-A'!G1688,'Speed Bin B-A'!G1792,'Speed Bin B-A'!G1896)</f>
        <v>4</v>
      </c>
      <c r="H225" s="269">
        <f>SUM('Speed Bin B-A'!H24,'Speed Bin B-A'!H128,'Speed Bin B-A'!H232,'Speed Bin B-A'!H336,'Speed Bin B-A'!H440,'Speed Bin B-A'!H752,'Speed Bin B-A'!H856,'Speed Bin B-A'!H960,'Speed Bin B-A'!H1064,'Speed Bin B-A'!H1168,'Speed Bin B-A'!H1480,'Speed Bin B-A'!H1584,'Speed Bin B-A'!H1688,'Speed Bin B-A'!H1792,'Speed Bin B-A'!H1896)</f>
        <v>1</v>
      </c>
      <c r="I225" s="269">
        <f>SUM('Speed Bin B-A'!I24,'Speed Bin B-A'!I128,'Speed Bin B-A'!I232,'Speed Bin B-A'!I336,'Speed Bin B-A'!I440,'Speed Bin B-A'!I752,'Speed Bin B-A'!I856,'Speed Bin B-A'!I960,'Speed Bin B-A'!I1064,'Speed Bin B-A'!I1168,'Speed Bin B-A'!I1480,'Speed Bin B-A'!I1584,'Speed Bin B-A'!I1688,'Speed Bin B-A'!I1792,'Speed Bin B-A'!I1896)</f>
        <v>0</v>
      </c>
      <c r="J225" s="269">
        <f>SUM('Speed Bin B-A'!J24,'Speed Bin B-A'!J128,'Speed Bin B-A'!J232,'Speed Bin B-A'!J336,'Speed Bin B-A'!J440,'Speed Bin B-A'!J752,'Speed Bin B-A'!J856,'Speed Bin B-A'!J960,'Speed Bin B-A'!J1064,'Speed Bin B-A'!J1168,'Speed Bin B-A'!J1480,'Speed Bin B-A'!J1584,'Speed Bin B-A'!J1688,'Speed Bin B-A'!J1792,'Speed Bin B-A'!J1896)</f>
        <v>0</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0</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24.950000000000003</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39</v>
      </c>
      <c r="AB225" s="271">
        <f t="shared" ref="AB225:AR225" si="116">SUM(D264:D267)</f>
        <v>177</v>
      </c>
      <c r="AC225" s="271">
        <f t="shared" si="116"/>
        <v>587</v>
      </c>
      <c r="AD225" s="271">
        <f t="shared" si="116"/>
        <v>556</v>
      </c>
      <c r="AE225" s="271">
        <f t="shared" si="116"/>
        <v>128</v>
      </c>
      <c r="AF225" s="271">
        <f t="shared" si="116"/>
        <v>19</v>
      </c>
      <c r="AG225" s="271">
        <f t="shared" si="116"/>
        <v>1</v>
      </c>
      <c r="AH225" s="271">
        <f t="shared" si="116"/>
        <v>0</v>
      </c>
      <c r="AI225" s="271">
        <f t="shared" si="116"/>
        <v>0</v>
      </c>
      <c r="AJ225" s="271">
        <f t="shared" si="116"/>
        <v>0</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19.509374999999999</v>
      </c>
      <c r="AU225" s="270">
        <f>IFERROR(AVERAGE(W264:W267),"-")</f>
        <v>23.956250000000001</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7</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3</v>
      </c>
      <c r="G226" s="269">
        <f>SUM('Speed Bin B-A'!G25,'Speed Bin B-A'!G129,'Speed Bin B-A'!G233,'Speed Bin B-A'!G337,'Speed Bin B-A'!G441,'Speed Bin B-A'!G753,'Speed Bin B-A'!G857,'Speed Bin B-A'!G961,'Speed Bin B-A'!G1065,'Speed Bin B-A'!G1169,'Speed Bin B-A'!G1481,'Speed Bin B-A'!G1585,'Speed Bin B-A'!G1689,'Speed Bin B-A'!G1793,'Speed Bin B-A'!G1897)</f>
        <v>1</v>
      </c>
      <c r="H226" s="269">
        <f>SUM('Speed Bin B-A'!H25,'Speed Bin B-A'!H129,'Speed Bin B-A'!H233,'Speed Bin B-A'!H337,'Speed Bin B-A'!H441,'Speed Bin B-A'!H753,'Speed Bin B-A'!H857,'Speed Bin B-A'!H961,'Speed Bin B-A'!H1065,'Speed Bin B-A'!H1169,'Speed Bin B-A'!H1481,'Speed Bin B-A'!H1585,'Speed Bin B-A'!H1689,'Speed Bin B-A'!H1793,'Speed Bin B-A'!H1897)</f>
        <v>2</v>
      </c>
      <c r="I226" s="269">
        <f>SUM('Speed Bin B-A'!I25,'Speed Bin B-A'!I129,'Speed Bin B-A'!I233,'Speed Bin B-A'!I337,'Speed Bin B-A'!I441,'Speed Bin B-A'!I753,'Speed Bin B-A'!I857,'Speed Bin B-A'!I961,'Speed Bin B-A'!I1065,'Speed Bin B-A'!I1169,'Speed Bin B-A'!I1481,'Speed Bin B-A'!I1585,'Speed Bin B-A'!I1689,'Speed Bin B-A'!I1793,'Speed Bin B-A'!I1897)</f>
        <v>1</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0</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27.466666666666669</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33</v>
      </c>
      <c r="AB226" s="271">
        <f t="shared" ref="AB226:AR226" si="117">SUM(D268:D271)</f>
        <v>125</v>
      </c>
      <c r="AC226" s="271">
        <f t="shared" si="117"/>
        <v>494</v>
      </c>
      <c r="AD226" s="271">
        <f t="shared" si="117"/>
        <v>599</v>
      </c>
      <c r="AE226" s="271">
        <f t="shared" si="117"/>
        <v>183</v>
      </c>
      <c r="AF226" s="271">
        <f t="shared" si="117"/>
        <v>13</v>
      </c>
      <c r="AG226" s="271">
        <f t="shared" si="117"/>
        <v>1</v>
      </c>
      <c r="AH226" s="271">
        <f t="shared" si="117"/>
        <v>0</v>
      </c>
      <c r="AI226" s="271">
        <f t="shared" si="117"/>
        <v>0</v>
      </c>
      <c r="AJ226" s="271">
        <f t="shared" si="117"/>
        <v>0</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0</v>
      </c>
      <c r="AT226" s="270">
        <f>IFERROR(AVERAGE(V268:V271),"-")</f>
        <v>20.393750000000001</v>
      </c>
      <c r="AU226" s="270">
        <f>IFERROR(AVERAGE(W268:W271),"-")</f>
        <v>25.009375000000002</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12</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1</v>
      </c>
      <c r="E227" s="269">
        <f>SUM('Speed Bin B-A'!E26,'Speed Bin B-A'!E130,'Speed Bin B-A'!E234,'Speed Bin B-A'!E338,'Speed Bin B-A'!E442,'Speed Bin B-A'!E754,'Speed Bin B-A'!E858,'Speed Bin B-A'!E962,'Speed Bin B-A'!E1066,'Speed Bin B-A'!E1170,'Speed Bin B-A'!E1482,'Speed Bin B-A'!E1586,'Speed Bin B-A'!E1690,'Speed Bin B-A'!E1794,'Speed Bin B-A'!E1898)</f>
        <v>1</v>
      </c>
      <c r="F227" s="269">
        <f>SUM('Speed Bin B-A'!F26,'Speed Bin B-A'!F130,'Speed Bin B-A'!F234,'Speed Bin B-A'!F338,'Speed Bin B-A'!F442,'Speed Bin B-A'!F754,'Speed Bin B-A'!F858,'Speed Bin B-A'!F962,'Speed Bin B-A'!F1066,'Speed Bin B-A'!F1170,'Speed Bin B-A'!F1482,'Speed Bin B-A'!F1586,'Speed Bin B-A'!F1690,'Speed Bin B-A'!F1794,'Speed Bin B-A'!F1898)</f>
        <v>2</v>
      </c>
      <c r="G227" s="269">
        <f>SUM('Speed Bin B-A'!G26,'Speed Bin B-A'!G130,'Speed Bin B-A'!G234,'Speed Bin B-A'!G338,'Speed Bin B-A'!G442,'Speed Bin B-A'!G754,'Speed Bin B-A'!G858,'Speed Bin B-A'!G962,'Speed Bin B-A'!G1066,'Speed Bin B-A'!G1170,'Speed Bin B-A'!G1482,'Speed Bin B-A'!G1586,'Speed Bin B-A'!G1690,'Speed Bin B-A'!G1794,'Speed Bin B-A'!G1898)</f>
        <v>8</v>
      </c>
      <c r="H227" s="269">
        <f>SUM('Speed Bin B-A'!H26,'Speed Bin B-A'!H130,'Speed Bin B-A'!H234,'Speed Bin B-A'!H338,'Speed Bin B-A'!H442,'Speed Bin B-A'!H754,'Speed Bin B-A'!H858,'Speed Bin B-A'!H962,'Speed Bin B-A'!H1066,'Speed Bin B-A'!H1170,'Speed Bin B-A'!H1482,'Speed Bin B-A'!H1586,'Speed Bin B-A'!H1690,'Speed Bin B-A'!H1794,'Speed Bin B-A'!H1898)</f>
        <v>0</v>
      </c>
      <c r="I227" s="269">
        <f>SUM('Speed Bin B-A'!I26,'Speed Bin B-A'!I130,'Speed Bin B-A'!I234,'Speed Bin B-A'!I338,'Speed Bin B-A'!I442,'Speed Bin B-A'!I754,'Speed Bin B-A'!I858,'Speed Bin B-A'!I962,'Speed Bin B-A'!I1066,'Speed Bin B-A'!I1170,'Speed Bin B-A'!I1482,'Speed Bin B-A'!I1586,'Speed Bin B-A'!I1690,'Speed Bin B-A'!I1794,'Speed Bin B-A'!I1898)</f>
        <v>0</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0</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24.84</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17</v>
      </c>
      <c r="AB227" s="271">
        <f t="shared" ref="AB227:AR227" si="119">SUM(D272:D275)</f>
        <v>170</v>
      </c>
      <c r="AC227" s="271">
        <f t="shared" si="119"/>
        <v>545</v>
      </c>
      <c r="AD227" s="271">
        <f t="shared" si="119"/>
        <v>695</v>
      </c>
      <c r="AE227" s="271">
        <f t="shared" si="119"/>
        <v>183</v>
      </c>
      <c r="AF227" s="271">
        <f t="shared" si="119"/>
        <v>17</v>
      </c>
      <c r="AG227" s="271">
        <f t="shared" si="119"/>
        <v>2</v>
      </c>
      <c r="AH227" s="271">
        <f t="shared" si="119"/>
        <v>0</v>
      </c>
      <c r="AI227" s="271">
        <f t="shared" si="119"/>
        <v>2</v>
      </c>
      <c r="AJ227" s="271">
        <f t="shared" si="119"/>
        <v>0</v>
      </c>
      <c r="AK227" s="271">
        <f t="shared" si="119"/>
        <v>0</v>
      </c>
      <c r="AL227" s="271">
        <f t="shared" si="119"/>
        <v>0</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20.45</v>
      </c>
      <c r="AU227" s="270">
        <f>IFERROR(AVERAGE(W272:W275),"-")</f>
        <v>24.84375</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11</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1</v>
      </c>
      <c r="F228" s="269">
        <f>SUM('Speed Bin B-A'!F27,'Speed Bin B-A'!F131,'Speed Bin B-A'!F235,'Speed Bin B-A'!F339,'Speed Bin B-A'!F443,'Speed Bin B-A'!F755,'Speed Bin B-A'!F859,'Speed Bin B-A'!F963,'Speed Bin B-A'!F1067,'Speed Bin B-A'!F1171,'Speed Bin B-A'!F1483,'Speed Bin B-A'!F1587,'Speed Bin B-A'!F1691,'Speed Bin B-A'!F1795,'Speed Bin B-A'!F1899)</f>
        <v>3</v>
      </c>
      <c r="G228" s="269">
        <f>SUM('Speed Bin B-A'!G27,'Speed Bin B-A'!G131,'Speed Bin B-A'!G235,'Speed Bin B-A'!G339,'Speed Bin B-A'!G443,'Speed Bin B-A'!G755,'Speed Bin B-A'!G859,'Speed Bin B-A'!G963,'Speed Bin B-A'!G1067,'Speed Bin B-A'!G1171,'Speed Bin B-A'!G1483,'Speed Bin B-A'!G1587,'Speed Bin B-A'!G1691,'Speed Bin B-A'!G1795,'Speed Bin B-A'!G1899)</f>
        <v>7</v>
      </c>
      <c r="H228" s="269">
        <f>SUM('Speed Bin B-A'!H27,'Speed Bin B-A'!H131,'Speed Bin B-A'!H235,'Speed Bin B-A'!H339,'Speed Bin B-A'!H443,'Speed Bin B-A'!H755,'Speed Bin B-A'!H859,'Speed Bin B-A'!H963,'Speed Bin B-A'!H1067,'Speed Bin B-A'!H1171,'Speed Bin B-A'!H1483,'Speed Bin B-A'!H1587,'Speed Bin B-A'!H1691,'Speed Bin B-A'!H1795,'Speed Bin B-A'!H1899)</f>
        <v>0</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0</v>
      </c>
      <c r="K228" s="269">
        <f>SUM('Speed Bin B-A'!K27,'Speed Bin B-A'!K131,'Speed Bin B-A'!K235,'Speed Bin B-A'!K339,'Speed Bin B-A'!K443,'Speed Bin B-A'!K755,'Speed Bin B-A'!K859,'Speed Bin B-A'!K963,'Speed Bin B-A'!K1067,'Speed Bin B-A'!K1171,'Speed Bin B-A'!K1483,'Speed Bin B-A'!K1587,'Speed Bin B-A'!K1691,'Speed Bin B-A'!K1795,'Speed Bin B-A'!K1899)</f>
        <v>0</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25.524999999999999</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33</v>
      </c>
      <c r="AB228" s="271">
        <f t="shared" ref="AB228:AR228" si="121">SUM(D276:D279)</f>
        <v>213</v>
      </c>
      <c r="AC228" s="271">
        <f t="shared" si="121"/>
        <v>729</v>
      </c>
      <c r="AD228" s="271">
        <f t="shared" si="121"/>
        <v>750</v>
      </c>
      <c r="AE228" s="271">
        <f t="shared" si="121"/>
        <v>182</v>
      </c>
      <c r="AF228" s="271">
        <f t="shared" si="121"/>
        <v>17</v>
      </c>
      <c r="AG228" s="271">
        <f t="shared" si="121"/>
        <v>0</v>
      </c>
      <c r="AH228" s="271">
        <f t="shared" si="121"/>
        <v>0</v>
      </c>
      <c r="AI228" s="271">
        <f t="shared" si="121"/>
        <v>0</v>
      </c>
      <c r="AJ228" s="271">
        <f t="shared" si="121"/>
        <v>0</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19.943750000000001</v>
      </c>
      <c r="AU228" s="270">
        <f>IFERROR(AVERAGE(W276:W279),"-")</f>
        <v>24</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8</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2</v>
      </c>
      <c r="G229" s="269">
        <f>SUM('Speed Bin B-A'!G28,'Speed Bin B-A'!G132,'Speed Bin B-A'!G236,'Speed Bin B-A'!G340,'Speed Bin B-A'!G444,'Speed Bin B-A'!G756,'Speed Bin B-A'!G860,'Speed Bin B-A'!G964,'Speed Bin B-A'!G1068,'Speed Bin B-A'!G1172,'Speed Bin B-A'!G1484,'Speed Bin B-A'!G1588,'Speed Bin B-A'!G1692,'Speed Bin B-A'!G1796,'Speed Bin B-A'!G1900)</f>
        <v>4</v>
      </c>
      <c r="H229" s="269">
        <f>SUM('Speed Bin B-A'!H28,'Speed Bin B-A'!H132,'Speed Bin B-A'!H236,'Speed Bin B-A'!H340,'Speed Bin B-A'!H444,'Speed Bin B-A'!H756,'Speed Bin B-A'!H860,'Speed Bin B-A'!H964,'Speed Bin B-A'!H1068,'Speed Bin B-A'!H1172,'Speed Bin B-A'!H1484,'Speed Bin B-A'!H1588,'Speed Bin B-A'!H1692,'Speed Bin B-A'!H1796,'Speed Bin B-A'!H1900)</f>
        <v>1</v>
      </c>
      <c r="I229" s="269">
        <f>SUM('Speed Bin B-A'!I28,'Speed Bin B-A'!I132,'Speed Bin B-A'!I236,'Speed Bin B-A'!I340,'Speed Bin B-A'!I444,'Speed Bin B-A'!I756,'Speed Bin B-A'!I860,'Speed Bin B-A'!I964,'Speed Bin B-A'!I1068,'Speed Bin B-A'!I1172,'Speed Bin B-A'!I1484,'Speed Bin B-A'!I1588,'Speed Bin B-A'!I1692,'Speed Bin B-A'!I1796,'Speed Bin B-A'!I1900)</f>
        <v>1</v>
      </c>
      <c r="J229" s="269">
        <f>SUM('Speed Bin B-A'!J28,'Speed Bin B-A'!J132,'Speed Bin B-A'!J236,'Speed Bin B-A'!J340,'Speed Bin B-A'!J444,'Speed Bin B-A'!J756,'Speed Bin B-A'!J860,'Speed Bin B-A'!J964,'Speed Bin B-A'!J1068,'Speed Bin B-A'!J1172,'Speed Bin B-A'!J1484,'Speed Bin B-A'!J1588,'Speed Bin B-A'!J1692,'Speed Bin B-A'!J1796,'Speed Bin B-A'!J1900)</f>
        <v>0</v>
      </c>
      <c r="K229" s="269">
        <f>SUM('Speed Bin B-A'!K28,'Speed Bin B-A'!K132,'Speed Bin B-A'!K236,'Speed Bin B-A'!K340,'Speed Bin B-A'!K444,'Speed Bin B-A'!K756,'Speed Bin B-A'!K860,'Speed Bin B-A'!K964,'Speed Bin B-A'!K1068,'Speed Bin B-A'!K1172,'Speed Bin B-A'!K1484,'Speed Bin B-A'!K1588,'Speed Bin B-A'!K1692,'Speed Bin B-A'!K1796,'Speed Bin B-A'!K1900)</f>
        <v>0</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0</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27.433333333333334</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29</v>
      </c>
      <c r="AB229" s="271">
        <f t="shared" ref="AB229:AR229" si="123">SUM(D280:D283)</f>
        <v>147</v>
      </c>
      <c r="AC229" s="271">
        <f t="shared" si="123"/>
        <v>608</v>
      </c>
      <c r="AD229" s="271">
        <f t="shared" si="123"/>
        <v>797</v>
      </c>
      <c r="AE229" s="271">
        <f t="shared" si="123"/>
        <v>203</v>
      </c>
      <c r="AF229" s="271">
        <f t="shared" si="123"/>
        <v>17</v>
      </c>
      <c r="AG229" s="271">
        <f t="shared" si="123"/>
        <v>0</v>
      </c>
      <c r="AH229" s="271">
        <f t="shared" si="123"/>
        <v>0</v>
      </c>
      <c r="AI229" s="271">
        <f t="shared" si="123"/>
        <v>0</v>
      </c>
      <c r="AJ229" s="271">
        <f t="shared" si="123"/>
        <v>0</v>
      </c>
      <c r="AK229" s="271">
        <f t="shared" si="123"/>
        <v>0</v>
      </c>
      <c r="AL229" s="271">
        <f t="shared" si="123"/>
        <v>0</v>
      </c>
      <c r="AM229" s="271">
        <f t="shared" si="123"/>
        <v>0</v>
      </c>
      <c r="AN229" s="271">
        <f t="shared" si="123"/>
        <v>0</v>
      </c>
      <c r="AO229" s="271">
        <f t="shared" si="123"/>
        <v>0</v>
      </c>
      <c r="AP229" s="271">
        <f t="shared" si="123"/>
        <v>0</v>
      </c>
      <c r="AQ229" s="271">
        <f t="shared" si="123"/>
        <v>0</v>
      </c>
      <c r="AR229" s="271">
        <f t="shared" si="123"/>
        <v>0</v>
      </c>
      <c r="AS229" s="271">
        <f>SUM(U280:U283)</f>
        <v>0</v>
      </c>
      <c r="AT229" s="270">
        <f>IFERROR(AVERAGE(V280:V283),"-")</f>
        <v>20.396875000000001</v>
      </c>
      <c r="AU229" s="270">
        <f>IFERROR(AVERAGE(W280:W283),"-")</f>
        <v>24.506250000000001</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15</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1</v>
      </c>
      <c r="F230" s="269">
        <f>SUM('Speed Bin B-A'!F29,'Speed Bin B-A'!F133,'Speed Bin B-A'!F237,'Speed Bin B-A'!F341,'Speed Bin B-A'!F445,'Speed Bin B-A'!F757,'Speed Bin B-A'!F861,'Speed Bin B-A'!F965,'Speed Bin B-A'!F1069,'Speed Bin B-A'!F1173,'Speed Bin B-A'!F1485,'Speed Bin B-A'!F1589,'Speed Bin B-A'!F1693,'Speed Bin B-A'!F1797,'Speed Bin B-A'!F1901)</f>
        <v>5</v>
      </c>
      <c r="G230" s="269">
        <f>SUM('Speed Bin B-A'!G29,'Speed Bin B-A'!G133,'Speed Bin B-A'!G237,'Speed Bin B-A'!G341,'Speed Bin B-A'!G445,'Speed Bin B-A'!G757,'Speed Bin B-A'!G861,'Speed Bin B-A'!G965,'Speed Bin B-A'!G1069,'Speed Bin B-A'!G1173,'Speed Bin B-A'!G1485,'Speed Bin B-A'!G1589,'Speed Bin B-A'!G1693,'Speed Bin B-A'!G1797,'Speed Bin B-A'!G1901)</f>
        <v>7</v>
      </c>
      <c r="H230" s="269">
        <f>SUM('Speed Bin B-A'!H29,'Speed Bin B-A'!H133,'Speed Bin B-A'!H237,'Speed Bin B-A'!H341,'Speed Bin B-A'!H445,'Speed Bin B-A'!H757,'Speed Bin B-A'!H861,'Speed Bin B-A'!H965,'Speed Bin B-A'!H1069,'Speed Bin B-A'!H1173,'Speed Bin B-A'!H1485,'Speed Bin B-A'!H1589,'Speed Bin B-A'!H1693,'Speed Bin B-A'!H1797,'Speed Bin B-A'!H1901)</f>
        <v>2</v>
      </c>
      <c r="I230" s="269">
        <f>SUM('Speed Bin B-A'!I29,'Speed Bin B-A'!I133,'Speed Bin B-A'!I237,'Speed Bin B-A'!I341,'Speed Bin B-A'!I445,'Speed Bin B-A'!I757,'Speed Bin B-A'!I861,'Speed Bin B-A'!I965,'Speed Bin B-A'!I1069,'Speed Bin B-A'!I1173,'Speed Bin B-A'!I1485,'Speed Bin B-A'!I1589,'Speed Bin B-A'!I1693,'Speed Bin B-A'!I1797,'Speed Bin B-A'!I1901)</f>
        <v>0</v>
      </c>
      <c r="J230" s="269">
        <f>SUM('Speed Bin B-A'!J29,'Speed Bin B-A'!J133,'Speed Bin B-A'!J237,'Speed Bin B-A'!J341,'Speed Bin B-A'!J445,'Speed Bin B-A'!J757,'Speed Bin B-A'!J861,'Speed Bin B-A'!J965,'Speed Bin B-A'!J1069,'Speed Bin B-A'!J1173,'Speed Bin B-A'!J1485,'Speed Bin B-A'!J1589,'Speed Bin B-A'!J1693,'Speed Bin B-A'!J1797,'Speed Bin B-A'!J1901)</f>
        <v>0</v>
      </c>
      <c r="K230" s="269">
        <f>SUM('Speed Bin B-A'!K29,'Speed Bin B-A'!K133,'Speed Bin B-A'!K237,'Speed Bin B-A'!K341,'Speed Bin B-A'!K445,'Speed Bin B-A'!K757,'Speed Bin B-A'!K861,'Speed Bin B-A'!K965,'Speed Bin B-A'!K1069,'Speed Bin B-A'!K1173,'Speed Bin B-A'!K1485,'Speed Bin B-A'!K1589,'Speed Bin B-A'!K1693,'Speed Bin B-A'!K1797,'Speed Bin B-A'!K1901)</f>
        <v>0</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0</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24.714285714285715</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18</v>
      </c>
      <c r="AB230" s="271">
        <f t="shared" ref="AB230:AR230" si="125">SUM(D284:D287)</f>
        <v>170</v>
      </c>
      <c r="AC230" s="271">
        <f t="shared" si="125"/>
        <v>571</v>
      </c>
      <c r="AD230" s="271">
        <f t="shared" si="125"/>
        <v>715</v>
      </c>
      <c r="AE230" s="271">
        <f t="shared" si="125"/>
        <v>158</v>
      </c>
      <c r="AF230" s="271">
        <f t="shared" si="125"/>
        <v>22</v>
      </c>
      <c r="AG230" s="271">
        <f t="shared" si="125"/>
        <v>1</v>
      </c>
      <c r="AH230" s="271">
        <f t="shared" si="125"/>
        <v>0</v>
      </c>
      <c r="AI230" s="271">
        <f t="shared" si="125"/>
        <v>0</v>
      </c>
      <c r="AJ230" s="271">
        <f t="shared" si="125"/>
        <v>0</v>
      </c>
      <c r="AK230" s="271">
        <f t="shared" si="125"/>
        <v>0</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20.287500000000001</v>
      </c>
      <c r="AU230" s="270">
        <f>IFERROR(AVERAGE(W284:W287),"-")</f>
        <v>24.349999999999998</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15</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2</v>
      </c>
      <c r="F231" s="269">
        <f>SUM('Speed Bin B-A'!F30,'Speed Bin B-A'!F134,'Speed Bin B-A'!F238,'Speed Bin B-A'!F342,'Speed Bin B-A'!F446,'Speed Bin B-A'!F758,'Speed Bin B-A'!F862,'Speed Bin B-A'!F966,'Speed Bin B-A'!F1070,'Speed Bin B-A'!F1174,'Speed Bin B-A'!F1486,'Speed Bin B-A'!F1590,'Speed Bin B-A'!F1694,'Speed Bin B-A'!F1798,'Speed Bin B-A'!F1902)</f>
        <v>4</v>
      </c>
      <c r="G231" s="269">
        <f>SUM('Speed Bin B-A'!G30,'Speed Bin B-A'!G134,'Speed Bin B-A'!G238,'Speed Bin B-A'!G342,'Speed Bin B-A'!G446,'Speed Bin B-A'!G758,'Speed Bin B-A'!G862,'Speed Bin B-A'!G966,'Speed Bin B-A'!G1070,'Speed Bin B-A'!G1174,'Speed Bin B-A'!G1486,'Speed Bin B-A'!G1590,'Speed Bin B-A'!G1694,'Speed Bin B-A'!G1798,'Speed Bin B-A'!G1902)</f>
        <v>7</v>
      </c>
      <c r="H231" s="269">
        <f>SUM('Speed Bin B-A'!H30,'Speed Bin B-A'!H134,'Speed Bin B-A'!H238,'Speed Bin B-A'!H342,'Speed Bin B-A'!H446,'Speed Bin B-A'!H758,'Speed Bin B-A'!H862,'Speed Bin B-A'!H966,'Speed Bin B-A'!H1070,'Speed Bin B-A'!H1174,'Speed Bin B-A'!H1486,'Speed Bin B-A'!H1590,'Speed Bin B-A'!H1694,'Speed Bin B-A'!H1798,'Speed Bin B-A'!H1902)</f>
        <v>2</v>
      </c>
      <c r="I231" s="269">
        <f>SUM('Speed Bin B-A'!I30,'Speed Bin B-A'!I134,'Speed Bin B-A'!I238,'Speed Bin B-A'!I342,'Speed Bin B-A'!I446,'Speed Bin B-A'!I758,'Speed Bin B-A'!I862,'Speed Bin B-A'!I966,'Speed Bin B-A'!I1070,'Speed Bin B-A'!I1174,'Speed Bin B-A'!I1486,'Speed Bin B-A'!I1590,'Speed Bin B-A'!I1694,'Speed Bin B-A'!I1798,'Speed Bin B-A'!I1902)</f>
        <v>0</v>
      </c>
      <c r="J231" s="269">
        <f>SUM('Speed Bin B-A'!J30,'Speed Bin B-A'!J134,'Speed Bin B-A'!J238,'Speed Bin B-A'!J342,'Speed Bin B-A'!J446,'Speed Bin B-A'!J758,'Speed Bin B-A'!J862,'Speed Bin B-A'!J966,'Speed Bin B-A'!J1070,'Speed Bin B-A'!J1174,'Speed Bin B-A'!J1486,'Speed Bin B-A'!J1590,'Speed Bin B-A'!J1694,'Speed Bin B-A'!J1798,'Speed Bin B-A'!J1902)</f>
        <v>0</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25.150000000000002</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16</v>
      </c>
      <c r="AB231" s="271">
        <f t="shared" ref="AB231:AR231" si="127">SUM(D288:D291)</f>
        <v>121</v>
      </c>
      <c r="AC231" s="271">
        <f t="shared" si="127"/>
        <v>383</v>
      </c>
      <c r="AD231" s="271">
        <f t="shared" si="127"/>
        <v>527</v>
      </c>
      <c r="AE231" s="271">
        <f t="shared" si="127"/>
        <v>164</v>
      </c>
      <c r="AF231" s="271">
        <f t="shared" si="127"/>
        <v>14</v>
      </c>
      <c r="AG231" s="271">
        <f t="shared" si="127"/>
        <v>1</v>
      </c>
      <c r="AH231" s="271">
        <f t="shared" si="127"/>
        <v>0</v>
      </c>
      <c r="AI231" s="271">
        <f t="shared" si="127"/>
        <v>0</v>
      </c>
      <c r="AJ231" s="271">
        <f t="shared" si="127"/>
        <v>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20.9375</v>
      </c>
      <c r="AU231" s="270">
        <f>IFERROR(AVERAGE(W288:W291),"-")</f>
        <v>25.368749999999999</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18</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11</v>
      </c>
      <c r="G232" s="269">
        <f>SUM('Speed Bin B-A'!G31,'Speed Bin B-A'!G135,'Speed Bin B-A'!G239,'Speed Bin B-A'!G343,'Speed Bin B-A'!G447,'Speed Bin B-A'!G759,'Speed Bin B-A'!G863,'Speed Bin B-A'!G967,'Speed Bin B-A'!G1071,'Speed Bin B-A'!G1175,'Speed Bin B-A'!G1487,'Speed Bin B-A'!G1591,'Speed Bin B-A'!G1695,'Speed Bin B-A'!G1799,'Speed Bin B-A'!G1903)</f>
        <v>4</v>
      </c>
      <c r="H232" s="269">
        <f>SUM('Speed Bin B-A'!H31,'Speed Bin B-A'!H135,'Speed Bin B-A'!H239,'Speed Bin B-A'!H343,'Speed Bin B-A'!H447,'Speed Bin B-A'!H759,'Speed Bin B-A'!H863,'Speed Bin B-A'!H967,'Speed Bin B-A'!H1071,'Speed Bin B-A'!H1175,'Speed Bin B-A'!H1487,'Speed Bin B-A'!H1591,'Speed Bin B-A'!H1695,'Speed Bin B-A'!H1799,'Speed Bin B-A'!H1903)</f>
        <v>3</v>
      </c>
      <c r="I232" s="269">
        <f>SUM('Speed Bin B-A'!I31,'Speed Bin B-A'!I135,'Speed Bin B-A'!I239,'Speed Bin B-A'!I343,'Speed Bin B-A'!I447,'Speed Bin B-A'!I759,'Speed Bin B-A'!I863,'Speed Bin B-A'!I967,'Speed Bin B-A'!I1071,'Speed Bin B-A'!I1175,'Speed Bin B-A'!I1487,'Speed Bin B-A'!I1591,'Speed Bin B-A'!I1695,'Speed Bin B-A'!I1799,'Speed Bin B-A'!I1903)</f>
        <v>0</v>
      </c>
      <c r="J232" s="269">
        <f>SUM('Speed Bin B-A'!J31,'Speed Bin B-A'!J135,'Speed Bin B-A'!J239,'Speed Bin B-A'!J343,'Speed Bin B-A'!J447,'Speed Bin B-A'!J759,'Speed Bin B-A'!J863,'Speed Bin B-A'!J967,'Speed Bin B-A'!J1071,'Speed Bin B-A'!J1175,'Speed Bin B-A'!J1487,'Speed Bin B-A'!J1591,'Speed Bin B-A'!J1695,'Speed Bin B-A'!J1799,'Speed Bin B-A'!J1903)</f>
        <v>0</v>
      </c>
      <c r="K232" s="269">
        <f>SUM('Speed Bin B-A'!K31,'Speed Bin B-A'!K135,'Speed Bin B-A'!K239,'Speed Bin B-A'!K343,'Speed Bin B-A'!K447,'Speed Bin B-A'!K759,'Speed Bin B-A'!K863,'Speed Bin B-A'!K967,'Speed Bin B-A'!K1071,'Speed Bin B-A'!K1175,'Speed Bin B-A'!K1487,'Speed Bin B-A'!K1591,'Speed Bin B-A'!K1695,'Speed Bin B-A'!K1799,'Speed Bin B-A'!K1903)</f>
        <v>0</v>
      </c>
      <c r="L232" s="269">
        <f>SUM('Speed Bin B-A'!L31,'Speed Bin B-A'!L135,'Speed Bin B-A'!L239,'Speed Bin B-A'!L343,'Speed Bin B-A'!L447,'Speed Bin B-A'!L759,'Speed Bin B-A'!L863,'Speed Bin B-A'!L967,'Speed Bin B-A'!L1071,'Speed Bin B-A'!L1175,'Speed Bin B-A'!L1487,'Speed Bin B-A'!L1591,'Speed Bin B-A'!L1695,'Speed Bin B-A'!L1799,'Speed Bin B-A'!L1903)</f>
        <v>0</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25.214285714285719</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7</v>
      </c>
      <c r="AB232" s="271">
        <f t="shared" ref="AB232:AR232" si="129">SUM(D292:D295)</f>
        <v>58</v>
      </c>
      <c r="AC232" s="271">
        <f t="shared" si="129"/>
        <v>223</v>
      </c>
      <c r="AD232" s="271">
        <f t="shared" si="129"/>
        <v>368</v>
      </c>
      <c r="AE232" s="271">
        <f t="shared" si="129"/>
        <v>177</v>
      </c>
      <c r="AF232" s="271">
        <f t="shared" si="129"/>
        <v>31</v>
      </c>
      <c r="AG232" s="271">
        <f t="shared" si="129"/>
        <v>3</v>
      </c>
      <c r="AH232" s="271">
        <f t="shared" si="129"/>
        <v>2</v>
      </c>
      <c r="AI232" s="271">
        <f t="shared" si="129"/>
        <v>0</v>
      </c>
      <c r="AJ232" s="271">
        <f t="shared" si="129"/>
        <v>0</v>
      </c>
      <c r="AK232" s="271">
        <f t="shared" si="129"/>
        <v>0</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21.965625000000003</v>
      </c>
      <c r="AU232" s="270">
        <f>IFERROR(AVERAGE(W292:W295),"-")</f>
        <v>26.665625000000002</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12</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2</v>
      </c>
      <c r="F233" s="269">
        <f>SUM('Speed Bin B-A'!F32,'Speed Bin B-A'!F136,'Speed Bin B-A'!F240,'Speed Bin B-A'!F344,'Speed Bin B-A'!F448,'Speed Bin B-A'!F760,'Speed Bin B-A'!F864,'Speed Bin B-A'!F968,'Speed Bin B-A'!F1072,'Speed Bin B-A'!F1176,'Speed Bin B-A'!F1488,'Speed Bin B-A'!F1592,'Speed Bin B-A'!F1696,'Speed Bin B-A'!F1800,'Speed Bin B-A'!F1904)</f>
        <v>4</v>
      </c>
      <c r="G233" s="269">
        <f>SUM('Speed Bin B-A'!G32,'Speed Bin B-A'!G136,'Speed Bin B-A'!G240,'Speed Bin B-A'!G344,'Speed Bin B-A'!G448,'Speed Bin B-A'!G760,'Speed Bin B-A'!G864,'Speed Bin B-A'!G968,'Speed Bin B-A'!G1072,'Speed Bin B-A'!G1176,'Speed Bin B-A'!G1488,'Speed Bin B-A'!G1592,'Speed Bin B-A'!G1696,'Speed Bin B-A'!G1800,'Speed Bin B-A'!G1904)</f>
        <v>4</v>
      </c>
      <c r="H233" s="269">
        <f>SUM('Speed Bin B-A'!H32,'Speed Bin B-A'!H136,'Speed Bin B-A'!H240,'Speed Bin B-A'!H344,'Speed Bin B-A'!H448,'Speed Bin B-A'!H760,'Speed Bin B-A'!H864,'Speed Bin B-A'!H968,'Speed Bin B-A'!H1072,'Speed Bin B-A'!H1176,'Speed Bin B-A'!H1488,'Speed Bin B-A'!H1592,'Speed Bin B-A'!H1696,'Speed Bin B-A'!H1800,'Speed Bin B-A'!H1904)</f>
        <v>2</v>
      </c>
      <c r="I233" s="269">
        <f>SUM('Speed Bin B-A'!I32,'Speed Bin B-A'!I136,'Speed Bin B-A'!I240,'Speed Bin B-A'!I344,'Speed Bin B-A'!I448,'Speed Bin B-A'!I760,'Speed Bin B-A'!I864,'Speed Bin B-A'!I968,'Speed Bin B-A'!I1072,'Speed Bin B-A'!I1176,'Speed Bin B-A'!I1488,'Speed Bin B-A'!I1592,'Speed Bin B-A'!I1696,'Speed Bin B-A'!I1800,'Speed Bin B-A'!I1904)</f>
        <v>0</v>
      </c>
      <c r="J233" s="269">
        <f>SUM('Speed Bin B-A'!J32,'Speed Bin B-A'!J136,'Speed Bin B-A'!J240,'Speed Bin B-A'!J344,'Speed Bin B-A'!J448,'Speed Bin B-A'!J760,'Speed Bin B-A'!J864,'Speed Bin B-A'!J968,'Speed Bin B-A'!J1072,'Speed Bin B-A'!J1176,'Speed Bin B-A'!J1488,'Speed Bin B-A'!J1592,'Speed Bin B-A'!J1696,'Speed Bin B-A'!J1800,'Speed Bin B-A'!J1904)</f>
        <v>0</v>
      </c>
      <c r="K233" s="269">
        <f>SUM('Speed Bin B-A'!K32,'Speed Bin B-A'!K136,'Speed Bin B-A'!K240,'Speed Bin B-A'!K344,'Speed Bin B-A'!K448,'Speed Bin B-A'!K760,'Speed Bin B-A'!K864,'Speed Bin B-A'!K968,'Speed Bin B-A'!K1072,'Speed Bin B-A'!K1176,'Speed Bin B-A'!K1488,'Speed Bin B-A'!K1592,'Speed Bin B-A'!K1696,'Speed Bin B-A'!K1800,'Speed Bin B-A'!K1904)</f>
        <v>0</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26.428571428571427</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4</v>
      </c>
      <c r="AB233" s="271">
        <f t="shared" ref="AB233:AR233" si="131">SUM(D296:D299)</f>
        <v>23</v>
      </c>
      <c r="AC233" s="271">
        <f t="shared" si="131"/>
        <v>99</v>
      </c>
      <c r="AD233" s="271">
        <f t="shared" si="131"/>
        <v>221</v>
      </c>
      <c r="AE233" s="271">
        <f t="shared" si="131"/>
        <v>127</v>
      </c>
      <c r="AF233" s="271">
        <f t="shared" si="131"/>
        <v>38</v>
      </c>
      <c r="AG233" s="271">
        <f t="shared" si="131"/>
        <v>4</v>
      </c>
      <c r="AH233" s="271">
        <f t="shared" si="131"/>
        <v>1</v>
      </c>
      <c r="AI233" s="271">
        <f t="shared" si="131"/>
        <v>0</v>
      </c>
      <c r="AJ233" s="271">
        <f t="shared" si="131"/>
        <v>0</v>
      </c>
      <c r="AK233" s="271">
        <f t="shared" si="131"/>
        <v>0</v>
      </c>
      <c r="AL233" s="271">
        <f t="shared" si="131"/>
        <v>0</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23.356249999999999</v>
      </c>
      <c r="AU233" s="270">
        <f>IFERROR(AVERAGE(W296:W299),"-")</f>
        <v>28.470833333333335</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32</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1</v>
      </c>
      <c r="E234" s="269">
        <f>SUM('Speed Bin B-A'!E33,'Speed Bin B-A'!E137,'Speed Bin B-A'!E241,'Speed Bin B-A'!E345,'Speed Bin B-A'!E449,'Speed Bin B-A'!E761,'Speed Bin B-A'!E865,'Speed Bin B-A'!E969,'Speed Bin B-A'!E1073,'Speed Bin B-A'!E1177,'Speed Bin B-A'!E1489,'Speed Bin B-A'!E1593,'Speed Bin B-A'!E1697,'Speed Bin B-A'!E1801,'Speed Bin B-A'!E1905)</f>
        <v>3</v>
      </c>
      <c r="F234" s="269">
        <f>SUM('Speed Bin B-A'!F33,'Speed Bin B-A'!F137,'Speed Bin B-A'!F241,'Speed Bin B-A'!F345,'Speed Bin B-A'!F449,'Speed Bin B-A'!F761,'Speed Bin B-A'!F865,'Speed Bin B-A'!F969,'Speed Bin B-A'!F1073,'Speed Bin B-A'!F1177,'Speed Bin B-A'!F1489,'Speed Bin B-A'!F1593,'Speed Bin B-A'!F1697,'Speed Bin B-A'!F1801,'Speed Bin B-A'!F1905)</f>
        <v>5</v>
      </c>
      <c r="G234" s="269">
        <f>SUM('Speed Bin B-A'!G33,'Speed Bin B-A'!G137,'Speed Bin B-A'!G241,'Speed Bin B-A'!G345,'Speed Bin B-A'!G449,'Speed Bin B-A'!G761,'Speed Bin B-A'!G865,'Speed Bin B-A'!G969,'Speed Bin B-A'!G1073,'Speed Bin B-A'!G1177,'Speed Bin B-A'!G1489,'Speed Bin B-A'!G1593,'Speed Bin B-A'!G1697,'Speed Bin B-A'!G1801,'Speed Bin B-A'!G1905)</f>
        <v>13</v>
      </c>
      <c r="H234" s="269">
        <f>SUM('Speed Bin B-A'!H33,'Speed Bin B-A'!H137,'Speed Bin B-A'!H241,'Speed Bin B-A'!H345,'Speed Bin B-A'!H449,'Speed Bin B-A'!H761,'Speed Bin B-A'!H865,'Speed Bin B-A'!H969,'Speed Bin B-A'!H1073,'Speed Bin B-A'!H1177,'Speed Bin B-A'!H1489,'Speed Bin B-A'!H1593,'Speed Bin B-A'!H1697,'Speed Bin B-A'!H1801,'Speed Bin B-A'!H1905)</f>
        <v>8</v>
      </c>
      <c r="I234" s="269">
        <f>SUM('Speed Bin B-A'!I33,'Speed Bin B-A'!I137,'Speed Bin B-A'!I241,'Speed Bin B-A'!I345,'Speed Bin B-A'!I449,'Speed Bin B-A'!I761,'Speed Bin B-A'!I865,'Speed Bin B-A'!I969,'Speed Bin B-A'!I1073,'Speed Bin B-A'!I1177,'Speed Bin B-A'!I1489,'Speed Bin B-A'!I1593,'Speed Bin B-A'!I1697,'Speed Bin B-A'!I1801,'Speed Bin B-A'!I1905)</f>
        <v>2</v>
      </c>
      <c r="J234" s="269">
        <f>SUM('Speed Bin B-A'!J33,'Speed Bin B-A'!J137,'Speed Bin B-A'!J241,'Speed Bin B-A'!J345,'Speed Bin B-A'!J449,'Speed Bin B-A'!J761,'Speed Bin B-A'!J865,'Speed Bin B-A'!J969,'Speed Bin B-A'!J1073,'Speed Bin B-A'!J1177,'Speed Bin B-A'!J1489,'Speed Bin B-A'!J1593,'Speed Bin B-A'!J1697,'Speed Bin B-A'!J1801,'Speed Bin B-A'!J1905)</f>
        <v>0</v>
      </c>
      <c r="K234" s="269">
        <f>SUM('Speed Bin B-A'!K33,'Speed Bin B-A'!K137,'Speed Bin B-A'!K241,'Speed Bin B-A'!K345,'Speed Bin B-A'!K449,'Speed Bin B-A'!K761,'Speed Bin B-A'!K865,'Speed Bin B-A'!K969,'Speed Bin B-A'!K1073,'Speed Bin B-A'!K1177,'Speed Bin B-A'!K1489,'Speed Bin B-A'!K1593,'Speed Bin B-A'!K1697,'Speed Bin B-A'!K1801,'Speed Bin B-A'!K1905)</f>
        <v>0</v>
      </c>
      <c r="L234" s="269">
        <f>SUM('Speed Bin B-A'!L33,'Speed Bin B-A'!L137,'Speed Bin B-A'!L241,'Speed Bin B-A'!L345,'Speed Bin B-A'!L449,'Speed Bin B-A'!L761,'Speed Bin B-A'!L865,'Speed Bin B-A'!L969,'Speed Bin B-A'!L1073,'Speed Bin B-A'!L1177,'Speed Bin B-A'!L1489,'Speed Bin B-A'!L1593,'Speed Bin B-A'!L1697,'Speed Bin B-A'!L1801,'Speed Bin B-A'!L1905)</f>
        <v>0</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27.237499999999997</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3</v>
      </c>
      <c r="AB234" s="271">
        <f t="shared" ref="AB234:AR234" si="133">SUM(D300:D303)</f>
        <v>26</v>
      </c>
      <c r="AC234" s="271">
        <f t="shared" si="133"/>
        <v>83</v>
      </c>
      <c r="AD234" s="271">
        <f t="shared" si="133"/>
        <v>191</v>
      </c>
      <c r="AE234" s="271">
        <f t="shared" si="133"/>
        <v>134</v>
      </c>
      <c r="AF234" s="271">
        <f t="shared" si="133"/>
        <v>30</v>
      </c>
      <c r="AG234" s="271">
        <f t="shared" si="133"/>
        <v>7</v>
      </c>
      <c r="AH234" s="271">
        <f t="shared" si="133"/>
        <v>0</v>
      </c>
      <c r="AI234" s="271">
        <f t="shared" si="133"/>
        <v>0</v>
      </c>
      <c r="AJ234" s="271">
        <f t="shared" si="133"/>
        <v>1</v>
      </c>
      <c r="AK234" s="271">
        <f t="shared" si="133"/>
        <v>0</v>
      </c>
      <c r="AL234" s="271">
        <f t="shared" si="133"/>
        <v>0</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23.671875</v>
      </c>
      <c r="AU234" s="270">
        <f>IFERROR(AVERAGE(W300:W303),"-")</f>
        <v>28.504166666666666</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36</v>
      </c>
      <c r="C235" s="269">
        <f>SUM('Speed Bin B-A'!C34,'Speed Bin B-A'!C138,'Speed Bin B-A'!C242,'Speed Bin B-A'!C346,'Speed Bin B-A'!C450,'Speed Bin B-A'!C762,'Speed Bin B-A'!C866,'Speed Bin B-A'!C970,'Speed Bin B-A'!C1074,'Speed Bin B-A'!C1178,'Speed Bin B-A'!C1490,'Speed Bin B-A'!C1594,'Speed Bin B-A'!C1698,'Speed Bin B-A'!C1802,'Speed Bin B-A'!C1906)</f>
        <v>1</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0</v>
      </c>
      <c r="F235" s="269">
        <f>SUM('Speed Bin B-A'!F34,'Speed Bin B-A'!F138,'Speed Bin B-A'!F242,'Speed Bin B-A'!F346,'Speed Bin B-A'!F450,'Speed Bin B-A'!F762,'Speed Bin B-A'!F866,'Speed Bin B-A'!F970,'Speed Bin B-A'!F1074,'Speed Bin B-A'!F1178,'Speed Bin B-A'!F1490,'Speed Bin B-A'!F1594,'Speed Bin B-A'!F1698,'Speed Bin B-A'!F1802,'Speed Bin B-A'!F1906)</f>
        <v>6</v>
      </c>
      <c r="G235" s="269">
        <f>SUM('Speed Bin B-A'!G34,'Speed Bin B-A'!G138,'Speed Bin B-A'!G242,'Speed Bin B-A'!G346,'Speed Bin B-A'!G450,'Speed Bin B-A'!G762,'Speed Bin B-A'!G866,'Speed Bin B-A'!G970,'Speed Bin B-A'!G1074,'Speed Bin B-A'!G1178,'Speed Bin B-A'!G1490,'Speed Bin B-A'!G1594,'Speed Bin B-A'!G1698,'Speed Bin B-A'!G1802,'Speed Bin B-A'!G1906)</f>
        <v>16</v>
      </c>
      <c r="H235" s="269">
        <f>SUM('Speed Bin B-A'!H34,'Speed Bin B-A'!H138,'Speed Bin B-A'!H242,'Speed Bin B-A'!H346,'Speed Bin B-A'!H450,'Speed Bin B-A'!H762,'Speed Bin B-A'!H866,'Speed Bin B-A'!H970,'Speed Bin B-A'!H1074,'Speed Bin B-A'!H1178,'Speed Bin B-A'!H1490,'Speed Bin B-A'!H1594,'Speed Bin B-A'!H1698,'Speed Bin B-A'!H1802,'Speed Bin B-A'!H1906)</f>
        <v>12</v>
      </c>
      <c r="I235" s="269">
        <f>SUM('Speed Bin B-A'!I34,'Speed Bin B-A'!I138,'Speed Bin B-A'!I242,'Speed Bin B-A'!I346,'Speed Bin B-A'!I450,'Speed Bin B-A'!I762,'Speed Bin B-A'!I866,'Speed Bin B-A'!I970,'Speed Bin B-A'!I1074,'Speed Bin B-A'!I1178,'Speed Bin B-A'!I1490,'Speed Bin B-A'!I1594,'Speed Bin B-A'!I1698,'Speed Bin B-A'!I1802,'Speed Bin B-A'!I1906)</f>
        <v>1</v>
      </c>
      <c r="J235" s="269">
        <f>SUM('Speed Bin B-A'!J34,'Speed Bin B-A'!J138,'Speed Bin B-A'!J242,'Speed Bin B-A'!J346,'Speed Bin B-A'!J450,'Speed Bin B-A'!J762,'Speed Bin B-A'!J866,'Speed Bin B-A'!J970,'Speed Bin B-A'!J1074,'Speed Bin B-A'!J1178,'Speed Bin B-A'!J1490,'Speed Bin B-A'!J1594,'Speed Bin B-A'!J1698,'Speed Bin B-A'!J1802,'Speed Bin B-A'!J1906)</f>
        <v>0</v>
      </c>
      <c r="K235" s="269">
        <f>SUM('Speed Bin B-A'!K34,'Speed Bin B-A'!K138,'Speed Bin B-A'!K242,'Speed Bin B-A'!K346,'Speed Bin B-A'!K450,'Speed Bin B-A'!K762,'Speed Bin B-A'!K866,'Speed Bin B-A'!K970,'Speed Bin B-A'!K1074,'Speed Bin B-A'!K1178,'Speed Bin B-A'!K1490,'Speed Bin B-A'!K1594,'Speed Bin B-A'!K1698,'Speed Bin B-A'!K1802,'Speed Bin B-A'!K1906)</f>
        <v>0</v>
      </c>
      <c r="L235" s="269">
        <f>SUM('Speed Bin B-A'!L34,'Speed Bin B-A'!L138,'Speed Bin B-A'!L242,'Speed Bin B-A'!L346,'Speed Bin B-A'!L450,'Speed Bin B-A'!L762,'Speed Bin B-A'!L866,'Speed Bin B-A'!L970,'Speed Bin B-A'!L1074,'Speed Bin B-A'!L1178,'Speed Bin B-A'!L1490,'Speed Bin B-A'!L1594,'Speed Bin B-A'!L1698,'Speed Bin B-A'!L1802,'Speed Bin B-A'!L1906)</f>
        <v>0</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28.55</v>
      </c>
      <c r="W235" s="270" t="str">
        <f>IFERROR(AVERAGE('Speed Bin B-A'!W34,'Speed Bin B-A'!W138,'Speed Bin B-A'!W242,'Speed Bin B-A'!W346,'Speed Bin B-A'!W450,'Speed Bin B-A'!W762,'Speed Bin B-A'!W866,'Speed Bin B-A'!W970,'Speed Bin B-A'!W1074,'Speed Bin B-A'!W1178,'Speed Bin B-A'!W1490,'Speed Bin B-A'!W1594,'Speed Bin B-A'!W1698,'Speed Bin B-A'!W1802,'Speed Bin B-A'!W1906),"-")</f>
        <v>-</v>
      </c>
      <c r="X235" s="263"/>
      <c r="Y235" s="263"/>
      <c r="Z235" s="272">
        <v>0.95833333333333304</v>
      </c>
      <c r="AA235" s="273">
        <f t="shared" ref="AA235" si="134">SUM(C304:C307)</f>
        <v>1</v>
      </c>
      <c r="AB235" s="273">
        <f t="shared" ref="AB235:AR235" si="135">SUM(D304:D307)</f>
        <v>1</v>
      </c>
      <c r="AC235" s="273">
        <f t="shared" si="135"/>
        <v>22</v>
      </c>
      <c r="AD235" s="273">
        <f t="shared" si="135"/>
        <v>51</v>
      </c>
      <c r="AE235" s="273">
        <f t="shared" si="135"/>
        <v>63</v>
      </c>
      <c r="AF235" s="273">
        <f t="shared" si="135"/>
        <v>26</v>
      </c>
      <c r="AG235" s="273">
        <f t="shared" si="135"/>
        <v>2</v>
      </c>
      <c r="AH235" s="273">
        <f t="shared" si="135"/>
        <v>1</v>
      </c>
      <c r="AI235" s="273">
        <f t="shared" si="135"/>
        <v>0</v>
      </c>
      <c r="AJ235" s="273">
        <f t="shared" si="135"/>
        <v>0</v>
      </c>
      <c r="AK235" s="273">
        <f t="shared" si="135"/>
        <v>0</v>
      </c>
      <c r="AL235" s="273">
        <f t="shared" si="135"/>
        <v>0</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26.003125000000001</v>
      </c>
      <c r="AU235" s="274">
        <f>IFERROR(AVERAGE(W304:W307),"-")</f>
        <v>29.95</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58</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2</v>
      </c>
      <c r="F236" s="269">
        <f>SUM('Speed Bin B-A'!F35,'Speed Bin B-A'!F139,'Speed Bin B-A'!F243,'Speed Bin B-A'!F347,'Speed Bin B-A'!F451,'Speed Bin B-A'!F763,'Speed Bin B-A'!F867,'Speed Bin B-A'!F971,'Speed Bin B-A'!F1075,'Speed Bin B-A'!F1179,'Speed Bin B-A'!F1491,'Speed Bin B-A'!F1595,'Speed Bin B-A'!F1699,'Speed Bin B-A'!F1803,'Speed Bin B-A'!F1907)</f>
        <v>5</v>
      </c>
      <c r="G236" s="269">
        <f>SUM('Speed Bin B-A'!G35,'Speed Bin B-A'!G139,'Speed Bin B-A'!G243,'Speed Bin B-A'!G347,'Speed Bin B-A'!G451,'Speed Bin B-A'!G763,'Speed Bin B-A'!G867,'Speed Bin B-A'!G971,'Speed Bin B-A'!G1075,'Speed Bin B-A'!G1179,'Speed Bin B-A'!G1491,'Speed Bin B-A'!G1595,'Speed Bin B-A'!G1699,'Speed Bin B-A'!G1803,'Speed Bin B-A'!G1907)</f>
        <v>26</v>
      </c>
      <c r="H236" s="269">
        <f>SUM('Speed Bin B-A'!H35,'Speed Bin B-A'!H139,'Speed Bin B-A'!H243,'Speed Bin B-A'!H347,'Speed Bin B-A'!H451,'Speed Bin B-A'!H763,'Speed Bin B-A'!H867,'Speed Bin B-A'!H971,'Speed Bin B-A'!H1075,'Speed Bin B-A'!H1179,'Speed Bin B-A'!H1491,'Speed Bin B-A'!H1595,'Speed Bin B-A'!H1699,'Speed Bin B-A'!H1803,'Speed Bin B-A'!H1907)</f>
        <v>24</v>
      </c>
      <c r="I236" s="269">
        <f>SUM('Speed Bin B-A'!I35,'Speed Bin B-A'!I139,'Speed Bin B-A'!I243,'Speed Bin B-A'!I347,'Speed Bin B-A'!I451,'Speed Bin B-A'!I763,'Speed Bin B-A'!I867,'Speed Bin B-A'!I971,'Speed Bin B-A'!I1075,'Speed Bin B-A'!I1179,'Speed Bin B-A'!I1491,'Speed Bin B-A'!I1595,'Speed Bin B-A'!I1699,'Speed Bin B-A'!I1803,'Speed Bin B-A'!I1907)</f>
        <v>1</v>
      </c>
      <c r="J236" s="269">
        <f>SUM('Speed Bin B-A'!J35,'Speed Bin B-A'!J139,'Speed Bin B-A'!J243,'Speed Bin B-A'!J347,'Speed Bin B-A'!J451,'Speed Bin B-A'!J763,'Speed Bin B-A'!J867,'Speed Bin B-A'!J971,'Speed Bin B-A'!J1075,'Speed Bin B-A'!J1179,'Speed Bin B-A'!J1491,'Speed Bin B-A'!J1595,'Speed Bin B-A'!J1699,'Speed Bin B-A'!J1803,'Speed Bin B-A'!J1907)</f>
        <v>0</v>
      </c>
      <c r="K236" s="269">
        <f>SUM('Speed Bin B-A'!K35,'Speed Bin B-A'!K139,'Speed Bin B-A'!K243,'Speed Bin B-A'!K347,'Speed Bin B-A'!K451,'Speed Bin B-A'!K763,'Speed Bin B-A'!K867,'Speed Bin B-A'!K971,'Speed Bin B-A'!K1075,'Speed Bin B-A'!K1179,'Speed Bin B-A'!K1491,'Speed Bin B-A'!K1595,'Speed Bin B-A'!K1699,'Speed Bin B-A'!K1803,'Speed Bin B-A'!K1907)</f>
        <v>0</v>
      </c>
      <c r="L236" s="269">
        <f>SUM('Speed Bin B-A'!L35,'Speed Bin B-A'!L139,'Speed Bin B-A'!L243,'Speed Bin B-A'!L347,'Speed Bin B-A'!L451,'Speed Bin B-A'!L763,'Speed Bin B-A'!L867,'Speed Bin B-A'!L971,'Speed Bin B-A'!L1075,'Speed Bin B-A'!L1179,'Speed Bin B-A'!L1491,'Speed Bin B-A'!L1595,'Speed Bin B-A'!L1699,'Speed Bin B-A'!L1803,'Speed Bin B-A'!L1907)</f>
        <v>0</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29.037500000000001</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33.200000000000003</v>
      </c>
      <c r="X236" s="263"/>
      <c r="Y236" s="263"/>
      <c r="Z236" s="275" t="s">
        <v>44</v>
      </c>
      <c r="AA236" s="267">
        <f>SUM(AA219:AA230)</f>
        <v>301</v>
      </c>
      <c r="AB236" s="267">
        <f t="shared" ref="AB236:AS236" si="136">SUM(AB219:AB230)</f>
        <v>2097</v>
      </c>
      <c r="AC236" s="267">
        <f t="shared" si="136"/>
        <v>6589</v>
      </c>
      <c r="AD236" s="267">
        <f t="shared" si="136"/>
        <v>7500</v>
      </c>
      <c r="AE236" s="267">
        <f t="shared" si="136"/>
        <v>1861</v>
      </c>
      <c r="AF236" s="267">
        <f t="shared" si="136"/>
        <v>183</v>
      </c>
      <c r="AG236" s="267">
        <f t="shared" si="136"/>
        <v>8</v>
      </c>
      <c r="AH236" s="267">
        <f t="shared" si="136"/>
        <v>1</v>
      </c>
      <c r="AI236" s="267">
        <f t="shared" si="136"/>
        <v>2</v>
      </c>
      <c r="AJ236" s="267">
        <f t="shared" si="136"/>
        <v>0</v>
      </c>
      <c r="AK236" s="267">
        <f t="shared" si="136"/>
        <v>0</v>
      </c>
      <c r="AL236" s="267">
        <f t="shared" si="136"/>
        <v>0</v>
      </c>
      <c r="AM236" s="267">
        <f t="shared" si="136"/>
        <v>0</v>
      </c>
      <c r="AN236" s="267">
        <f t="shared" si="136"/>
        <v>0</v>
      </c>
      <c r="AO236" s="267">
        <f t="shared" si="136"/>
        <v>0</v>
      </c>
      <c r="AP236" s="267">
        <f t="shared" si="136"/>
        <v>0</v>
      </c>
      <c r="AQ236" s="267">
        <f t="shared" si="136"/>
        <v>0</v>
      </c>
      <c r="AR236" s="267">
        <f t="shared" si="136"/>
        <v>0</v>
      </c>
      <c r="AS236" s="267">
        <f t="shared" si="136"/>
        <v>0</v>
      </c>
      <c r="AT236" s="266">
        <f t="shared" ref="AT236:AU239" si="137">V308</f>
        <v>19.911111111111111</v>
      </c>
      <c r="AU236" s="266">
        <f t="shared" si="137"/>
        <v>24.222222222222221</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99</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4</v>
      </c>
      <c r="E237" s="269">
        <f>SUM('Speed Bin B-A'!E36,'Speed Bin B-A'!E140,'Speed Bin B-A'!E244,'Speed Bin B-A'!E348,'Speed Bin B-A'!E452,'Speed Bin B-A'!E764,'Speed Bin B-A'!E868,'Speed Bin B-A'!E972,'Speed Bin B-A'!E1076,'Speed Bin B-A'!E1180,'Speed Bin B-A'!E1492,'Speed Bin B-A'!E1596,'Speed Bin B-A'!E1700,'Speed Bin B-A'!E1804,'Speed Bin B-A'!E1908)</f>
        <v>4</v>
      </c>
      <c r="F237" s="269">
        <f>SUM('Speed Bin B-A'!F36,'Speed Bin B-A'!F140,'Speed Bin B-A'!F244,'Speed Bin B-A'!F348,'Speed Bin B-A'!F452,'Speed Bin B-A'!F764,'Speed Bin B-A'!F868,'Speed Bin B-A'!F972,'Speed Bin B-A'!F1076,'Speed Bin B-A'!F1180,'Speed Bin B-A'!F1492,'Speed Bin B-A'!F1596,'Speed Bin B-A'!F1700,'Speed Bin B-A'!F1804,'Speed Bin B-A'!F1908)</f>
        <v>26</v>
      </c>
      <c r="G237" s="269">
        <f>SUM('Speed Bin B-A'!G36,'Speed Bin B-A'!G140,'Speed Bin B-A'!G244,'Speed Bin B-A'!G348,'Speed Bin B-A'!G452,'Speed Bin B-A'!G764,'Speed Bin B-A'!G868,'Speed Bin B-A'!G972,'Speed Bin B-A'!G1076,'Speed Bin B-A'!G1180,'Speed Bin B-A'!G1492,'Speed Bin B-A'!G1596,'Speed Bin B-A'!G1700,'Speed Bin B-A'!G1804,'Speed Bin B-A'!G1908)</f>
        <v>49</v>
      </c>
      <c r="H237" s="269">
        <f>SUM('Speed Bin B-A'!H36,'Speed Bin B-A'!H140,'Speed Bin B-A'!H244,'Speed Bin B-A'!H348,'Speed Bin B-A'!H452,'Speed Bin B-A'!H764,'Speed Bin B-A'!H868,'Speed Bin B-A'!H972,'Speed Bin B-A'!H1076,'Speed Bin B-A'!H1180,'Speed Bin B-A'!H1492,'Speed Bin B-A'!H1596,'Speed Bin B-A'!H1700,'Speed Bin B-A'!H1804,'Speed Bin B-A'!H1908)</f>
        <v>15</v>
      </c>
      <c r="I237" s="269">
        <f>SUM('Speed Bin B-A'!I36,'Speed Bin B-A'!I140,'Speed Bin B-A'!I244,'Speed Bin B-A'!I348,'Speed Bin B-A'!I452,'Speed Bin B-A'!I764,'Speed Bin B-A'!I868,'Speed Bin B-A'!I972,'Speed Bin B-A'!I1076,'Speed Bin B-A'!I1180,'Speed Bin B-A'!I1492,'Speed Bin B-A'!I1596,'Speed Bin B-A'!I1700,'Speed Bin B-A'!I1804,'Speed Bin B-A'!I1908)</f>
        <v>1</v>
      </c>
      <c r="J237" s="269">
        <f>SUM('Speed Bin B-A'!J36,'Speed Bin B-A'!J140,'Speed Bin B-A'!J244,'Speed Bin B-A'!J348,'Speed Bin B-A'!J452,'Speed Bin B-A'!J764,'Speed Bin B-A'!J868,'Speed Bin B-A'!J972,'Speed Bin B-A'!J1076,'Speed Bin B-A'!J1180,'Speed Bin B-A'!J1492,'Speed Bin B-A'!J1596,'Speed Bin B-A'!J1700,'Speed Bin B-A'!J1804,'Speed Bin B-A'!J1908)</f>
        <v>0</v>
      </c>
      <c r="K237" s="269">
        <f>SUM('Speed Bin B-A'!K36,'Speed Bin B-A'!K140,'Speed Bin B-A'!K244,'Speed Bin B-A'!K348,'Speed Bin B-A'!K452,'Speed Bin B-A'!K764,'Speed Bin B-A'!K868,'Speed Bin B-A'!K972,'Speed Bin B-A'!K1076,'Speed Bin B-A'!K1180,'Speed Bin B-A'!K1492,'Speed Bin B-A'!K1596,'Speed Bin B-A'!K1700,'Speed Bin B-A'!K1804,'Speed Bin B-A'!K1908)</f>
        <v>0</v>
      </c>
      <c r="L237" s="269">
        <f>SUM('Speed Bin B-A'!L36,'Speed Bin B-A'!L140,'Speed Bin B-A'!L244,'Speed Bin B-A'!L348,'Speed Bin B-A'!L452,'Speed Bin B-A'!L764,'Speed Bin B-A'!L868,'Speed Bin B-A'!L972,'Speed Bin B-A'!L1076,'Speed Bin B-A'!L1180,'Speed Bin B-A'!L1492,'Speed Bin B-A'!L1596,'Speed Bin B-A'!L1700,'Speed Bin B-A'!L1804,'Speed Bin B-A'!L1908)</f>
        <v>0</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26.087500000000002</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30.640000000000004</v>
      </c>
      <c r="X237" s="263"/>
      <c r="Y237" s="263"/>
      <c r="Z237" s="276" t="s">
        <v>45</v>
      </c>
      <c r="AA237" s="271">
        <f>SUM(AA218:AA233)</f>
        <v>328</v>
      </c>
      <c r="AB237" s="271">
        <f t="shared" ref="AB237:AS237" si="138">SUM(AB218:AB233)</f>
        <v>2317</v>
      </c>
      <c r="AC237" s="271">
        <f t="shared" si="138"/>
        <v>7347</v>
      </c>
      <c r="AD237" s="271">
        <f t="shared" si="138"/>
        <v>8757</v>
      </c>
      <c r="AE237" s="271">
        <f t="shared" si="138"/>
        <v>2493</v>
      </c>
      <c r="AF237" s="271">
        <f t="shared" si="138"/>
        <v>319</v>
      </c>
      <c r="AG237" s="271">
        <f t="shared" si="138"/>
        <v>20</v>
      </c>
      <c r="AH237" s="271">
        <f t="shared" si="138"/>
        <v>4</v>
      </c>
      <c r="AI237" s="271">
        <f t="shared" si="138"/>
        <v>2</v>
      </c>
      <c r="AJ237" s="271">
        <f t="shared" si="138"/>
        <v>0</v>
      </c>
      <c r="AK237" s="271">
        <f t="shared" si="138"/>
        <v>0</v>
      </c>
      <c r="AL237" s="271">
        <f t="shared" si="138"/>
        <v>0</v>
      </c>
      <c r="AM237" s="271">
        <f t="shared" si="138"/>
        <v>0</v>
      </c>
      <c r="AN237" s="271">
        <f t="shared" si="138"/>
        <v>0</v>
      </c>
      <c r="AO237" s="271">
        <f t="shared" si="138"/>
        <v>0</v>
      </c>
      <c r="AP237" s="271">
        <f t="shared" si="138"/>
        <v>0</v>
      </c>
      <c r="AQ237" s="271">
        <f t="shared" si="138"/>
        <v>0</v>
      </c>
      <c r="AR237" s="271">
        <f t="shared" si="138"/>
        <v>0</v>
      </c>
      <c r="AS237" s="271">
        <f t="shared" si="138"/>
        <v>0</v>
      </c>
      <c r="AT237" s="270">
        <f t="shared" si="137"/>
        <v>20.211111111111112</v>
      </c>
      <c r="AU237" s="270">
        <f t="shared" si="137"/>
        <v>24.62222222222222</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108</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5</v>
      </c>
      <c r="E238" s="269">
        <f>SUM('Speed Bin B-A'!E37,'Speed Bin B-A'!E141,'Speed Bin B-A'!E245,'Speed Bin B-A'!E349,'Speed Bin B-A'!E453,'Speed Bin B-A'!E765,'Speed Bin B-A'!E869,'Speed Bin B-A'!E973,'Speed Bin B-A'!E1077,'Speed Bin B-A'!E1181,'Speed Bin B-A'!E1493,'Speed Bin B-A'!E1597,'Speed Bin B-A'!E1701,'Speed Bin B-A'!E1805,'Speed Bin B-A'!E1909)</f>
        <v>9</v>
      </c>
      <c r="F238" s="269">
        <f>SUM('Speed Bin B-A'!F37,'Speed Bin B-A'!F141,'Speed Bin B-A'!F245,'Speed Bin B-A'!F349,'Speed Bin B-A'!F453,'Speed Bin B-A'!F765,'Speed Bin B-A'!F869,'Speed Bin B-A'!F973,'Speed Bin B-A'!F1077,'Speed Bin B-A'!F1181,'Speed Bin B-A'!F1493,'Speed Bin B-A'!F1597,'Speed Bin B-A'!F1701,'Speed Bin B-A'!F1805,'Speed Bin B-A'!F1909)</f>
        <v>40</v>
      </c>
      <c r="G238" s="269">
        <f>SUM('Speed Bin B-A'!G37,'Speed Bin B-A'!G141,'Speed Bin B-A'!G245,'Speed Bin B-A'!G349,'Speed Bin B-A'!G453,'Speed Bin B-A'!G765,'Speed Bin B-A'!G869,'Speed Bin B-A'!G973,'Speed Bin B-A'!G1077,'Speed Bin B-A'!G1181,'Speed Bin B-A'!G1493,'Speed Bin B-A'!G1597,'Speed Bin B-A'!G1701,'Speed Bin B-A'!G1805,'Speed Bin B-A'!G1909)</f>
        <v>44</v>
      </c>
      <c r="H238" s="269">
        <f>SUM('Speed Bin B-A'!H37,'Speed Bin B-A'!H141,'Speed Bin B-A'!H245,'Speed Bin B-A'!H349,'Speed Bin B-A'!H453,'Speed Bin B-A'!H765,'Speed Bin B-A'!H869,'Speed Bin B-A'!H973,'Speed Bin B-A'!H1077,'Speed Bin B-A'!H1181,'Speed Bin B-A'!H1493,'Speed Bin B-A'!H1597,'Speed Bin B-A'!H1701,'Speed Bin B-A'!H1805,'Speed Bin B-A'!H1909)</f>
        <v>8</v>
      </c>
      <c r="I238" s="269">
        <f>SUM('Speed Bin B-A'!I37,'Speed Bin B-A'!I141,'Speed Bin B-A'!I245,'Speed Bin B-A'!I349,'Speed Bin B-A'!I453,'Speed Bin B-A'!I765,'Speed Bin B-A'!I869,'Speed Bin B-A'!I973,'Speed Bin B-A'!I1077,'Speed Bin B-A'!I1181,'Speed Bin B-A'!I1493,'Speed Bin B-A'!I1597,'Speed Bin B-A'!I1701,'Speed Bin B-A'!I1805,'Speed Bin B-A'!I1909)</f>
        <v>2</v>
      </c>
      <c r="J238" s="269">
        <f>SUM('Speed Bin B-A'!J37,'Speed Bin B-A'!J141,'Speed Bin B-A'!J245,'Speed Bin B-A'!J349,'Speed Bin B-A'!J453,'Speed Bin B-A'!J765,'Speed Bin B-A'!J869,'Speed Bin B-A'!J973,'Speed Bin B-A'!J1077,'Speed Bin B-A'!J1181,'Speed Bin B-A'!J1493,'Speed Bin B-A'!J1597,'Speed Bin B-A'!J1701,'Speed Bin B-A'!J1805,'Speed Bin B-A'!J1909)</f>
        <v>0</v>
      </c>
      <c r="K238" s="269">
        <f>SUM('Speed Bin B-A'!K37,'Speed Bin B-A'!K141,'Speed Bin B-A'!K245,'Speed Bin B-A'!K349,'Speed Bin B-A'!K453,'Speed Bin B-A'!K765,'Speed Bin B-A'!K869,'Speed Bin B-A'!K973,'Speed Bin B-A'!K1077,'Speed Bin B-A'!K1181,'Speed Bin B-A'!K1493,'Speed Bin B-A'!K1597,'Speed Bin B-A'!K1701,'Speed Bin B-A'!K1805,'Speed Bin B-A'!K1909)</f>
        <v>0</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24.912500000000001</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29.149999999999995</v>
      </c>
      <c r="X238" s="263"/>
      <c r="Y238" s="263"/>
      <c r="Z238" s="269" t="s">
        <v>46</v>
      </c>
      <c r="AA238" s="271">
        <f>SUM(AA218:AA235)</f>
        <v>332</v>
      </c>
      <c r="AB238" s="271">
        <f t="shared" ref="AB238:AS238" si="139">SUM(AB218:AB235)</f>
        <v>2344</v>
      </c>
      <c r="AC238" s="271">
        <f t="shared" si="139"/>
        <v>7452</v>
      </c>
      <c r="AD238" s="271">
        <f t="shared" si="139"/>
        <v>8999</v>
      </c>
      <c r="AE238" s="271">
        <f t="shared" si="139"/>
        <v>2690</v>
      </c>
      <c r="AF238" s="271">
        <f t="shared" si="139"/>
        <v>375</v>
      </c>
      <c r="AG238" s="271">
        <f t="shared" si="139"/>
        <v>29</v>
      </c>
      <c r="AH238" s="271">
        <f t="shared" si="139"/>
        <v>5</v>
      </c>
      <c r="AI238" s="271">
        <f t="shared" si="139"/>
        <v>2</v>
      </c>
      <c r="AJ238" s="271">
        <f t="shared" si="139"/>
        <v>1</v>
      </c>
      <c r="AK238" s="271">
        <f t="shared" si="139"/>
        <v>0</v>
      </c>
      <c r="AL238" s="271">
        <f t="shared" si="139"/>
        <v>0</v>
      </c>
      <c r="AM238" s="271">
        <f t="shared" si="139"/>
        <v>0</v>
      </c>
      <c r="AN238" s="271">
        <f t="shared" si="139"/>
        <v>0</v>
      </c>
      <c r="AO238" s="271">
        <f t="shared" si="139"/>
        <v>0</v>
      </c>
      <c r="AP238" s="271">
        <f t="shared" si="139"/>
        <v>0</v>
      </c>
      <c r="AQ238" s="271">
        <f t="shared" si="139"/>
        <v>0</v>
      </c>
      <c r="AR238" s="271">
        <f t="shared" si="139"/>
        <v>0</v>
      </c>
      <c r="AS238" s="271">
        <f t="shared" si="139"/>
        <v>0</v>
      </c>
      <c r="AT238" s="270">
        <f t="shared" si="137"/>
        <v>20.322222222222223</v>
      </c>
      <c r="AU238" s="270">
        <f t="shared" si="137"/>
        <v>24.75555555555556</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168</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9</v>
      </c>
      <c r="E239" s="269">
        <f>SUM('Speed Bin B-A'!E38,'Speed Bin B-A'!E142,'Speed Bin B-A'!E246,'Speed Bin B-A'!E350,'Speed Bin B-A'!E454,'Speed Bin B-A'!E766,'Speed Bin B-A'!E870,'Speed Bin B-A'!E974,'Speed Bin B-A'!E1078,'Speed Bin B-A'!E1182,'Speed Bin B-A'!E1494,'Speed Bin B-A'!E1598,'Speed Bin B-A'!E1702,'Speed Bin B-A'!E1806,'Speed Bin B-A'!E1910)</f>
        <v>38</v>
      </c>
      <c r="F239" s="269">
        <f>SUM('Speed Bin B-A'!F38,'Speed Bin B-A'!F142,'Speed Bin B-A'!F246,'Speed Bin B-A'!F350,'Speed Bin B-A'!F454,'Speed Bin B-A'!F766,'Speed Bin B-A'!F870,'Speed Bin B-A'!F974,'Speed Bin B-A'!F1078,'Speed Bin B-A'!F1182,'Speed Bin B-A'!F1494,'Speed Bin B-A'!F1598,'Speed Bin B-A'!F1702,'Speed Bin B-A'!F1806,'Speed Bin B-A'!F1910)</f>
        <v>70</v>
      </c>
      <c r="G239" s="269">
        <f>SUM('Speed Bin B-A'!G38,'Speed Bin B-A'!G142,'Speed Bin B-A'!G246,'Speed Bin B-A'!G350,'Speed Bin B-A'!G454,'Speed Bin B-A'!G766,'Speed Bin B-A'!G870,'Speed Bin B-A'!G974,'Speed Bin B-A'!G1078,'Speed Bin B-A'!G1182,'Speed Bin B-A'!G1494,'Speed Bin B-A'!G1598,'Speed Bin B-A'!G1702,'Speed Bin B-A'!G1806,'Speed Bin B-A'!G1910)</f>
        <v>45</v>
      </c>
      <c r="H239" s="269">
        <f>SUM('Speed Bin B-A'!H38,'Speed Bin B-A'!H142,'Speed Bin B-A'!H246,'Speed Bin B-A'!H350,'Speed Bin B-A'!H454,'Speed Bin B-A'!H766,'Speed Bin B-A'!H870,'Speed Bin B-A'!H974,'Speed Bin B-A'!H1078,'Speed Bin B-A'!H1182,'Speed Bin B-A'!H1494,'Speed Bin B-A'!H1598,'Speed Bin B-A'!H1702,'Speed Bin B-A'!H1806,'Speed Bin B-A'!H1910)</f>
        <v>6</v>
      </c>
      <c r="I239" s="269">
        <f>SUM('Speed Bin B-A'!I38,'Speed Bin B-A'!I142,'Speed Bin B-A'!I246,'Speed Bin B-A'!I350,'Speed Bin B-A'!I454,'Speed Bin B-A'!I766,'Speed Bin B-A'!I870,'Speed Bin B-A'!I974,'Speed Bin B-A'!I1078,'Speed Bin B-A'!I1182,'Speed Bin B-A'!I1494,'Speed Bin B-A'!I1598,'Speed Bin B-A'!I1702,'Speed Bin B-A'!I1806,'Speed Bin B-A'!I1910)</f>
        <v>0</v>
      </c>
      <c r="J239" s="269">
        <f>SUM('Speed Bin B-A'!J38,'Speed Bin B-A'!J142,'Speed Bin B-A'!J246,'Speed Bin B-A'!J350,'Speed Bin B-A'!J454,'Speed Bin B-A'!J766,'Speed Bin B-A'!J870,'Speed Bin B-A'!J974,'Speed Bin B-A'!J1078,'Speed Bin B-A'!J1182,'Speed Bin B-A'!J1494,'Speed Bin B-A'!J1598,'Speed Bin B-A'!J1702,'Speed Bin B-A'!J1806,'Speed Bin B-A'!J1910)</f>
        <v>0</v>
      </c>
      <c r="K239" s="269">
        <f>SUM('Speed Bin B-A'!K38,'Speed Bin B-A'!K142,'Speed Bin B-A'!K246,'Speed Bin B-A'!K350,'Speed Bin B-A'!K454,'Speed Bin B-A'!K766,'Speed Bin B-A'!K870,'Speed Bin B-A'!K974,'Speed Bin B-A'!K1078,'Speed Bin B-A'!K1182,'Speed Bin B-A'!K1494,'Speed Bin B-A'!K1598,'Speed Bin B-A'!K1702,'Speed Bin B-A'!K1806,'Speed Bin B-A'!K1910)</f>
        <v>0</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22.625000000000004</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27.1875</v>
      </c>
      <c r="X239" s="263"/>
      <c r="Y239" s="263"/>
      <c r="Z239" s="277" t="s">
        <v>47</v>
      </c>
      <c r="AA239" s="273">
        <f>SUM(AA212:AA235)</f>
        <v>335</v>
      </c>
      <c r="AB239" s="273">
        <f t="shared" ref="AB239:AS239" si="140">SUM(AB212:AB235)</f>
        <v>2349</v>
      </c>
      <c r="AC239" s="273">
        <f t="shared" si="140"/>
        <v>7482</v>
      </c>
      <c r="AD239" s="273">
        <f t="shared" si="140"/>
        <v>9097</v>
      </c>
      <c r="AE239" s="273">
        <f t="shared" si="140"/>
        <v>2843</v>
      </c>
      <c r="AF239" s="273">
        <f t="shared" si="140"/>
        <v>443</v>
      </c>
      <c r="AG239" s="273">
        <f t="shared" si="140"/>
        <v>44</v>
      </c>
      <c r="AH239" s="273">
        <f t="shared" si="140"/>
        <v>6</v>
      </c>
      <c r="AI239" s="273">
        <f t="shared" si="140"/>
        <v>2</v>
      </c>
      <c r="AJ239" s="273">
        <f t="shared" si="140"/>
        <v>1</v>
      </c>
      <c r="AK239" s="273">
        <f t="shared" si="140"/>
        <v>0</v>
      </c>
      <c r="AL239" s="273">
        <f t="shared" si="140"/>
        <v>0</v>
      </c>
      <c r="AM239" s="273">
        <f t="shared" si="140"/>
        <v>0</v>
      </c>
      <c r="AN239" s="273">
        <f t="shared" si="140"/>
        <v>0</v>
      </c>
      <c r="AO239" s="273">
        <f t="shared" si="140"/>
        <v>0</v>
      </c>
      <c r="AP239" s="273">
        <f t="shared" si="140"/>
        <v>0</v>
      </c>
      <c r="AQ239" s="273">
        <f t="shared" si="140"/>
        <v>0</v>
      </c>
      <c r="AR239" s="273">
        <f t="shared" si="140"/>
        <v>0</v>
      </c>
      <c r="AS239" s="273">
        <f t="shared" si="140"/>
        <v>0</v>
      </c>
      <c r="AT239" s="274">
        <f t="shared" si="137"/>
        <v>20.422222222222221</v>
      </c>
      <c r="AU239" s="274">
        <f t="shared" si="137"/>
        <v>24.922222222222224</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209</v>
      </c>
      <c r="C240" s="269">
        <f>SUM('Speed Bin B-A'!C39,'Speed Bin B-A'!C143,'Speed Bin B-A'!C247,'Speed Bin B-A'!C351,'Speed Bin B-A'!C455,'Speed Bin B-A'!C767,'Speed Bin B-A'!C871,'Speed Bin B-A'!C975,'Speed Bin B-A'!C1079,'Speed Bin B-A'!C1183,'Speed Bin B-A'!C1495,'Speed Bin B-A'!C1599,'Speed Bin B-A'!C1703,'Speed Bin B-A'!C1807,'Speed Bin B-A'!C1911)</f>
        <v>1</v>
      </c>
      <c r="D240" s="269">
        <f>SUM('Speed Bin B-A'!D39,'Speed Bin B-A'!D143,'Speed Bin B-A'!D247,'Speed Bin B-A'!D351,'Speed Bin B-A'!D455,'Speed Bin B-A'!D767,'Speed Bin B-A'!D871,'Speed Bin B-A'!D975,'Speed Bin B-A'!D1079,'Speed Bin B-A'!D1183,'Speed Bin B-A'!D1495,'Speed Bin B-A'!D1599,'Speed Bin B-A'!D1703,'Speed Bin B-A'!D1807,'Speed Bin B-A'!D1911)</f>
        <v>23</v>
      </c>
      <c r="E240" s="269">
        <f>SUM('Speed Bin B-A'!E39,'Speed Bin B-A'!E143,'Speed Bin B-A'!E247,'Speed Bin B-A'!E351,'Speed Bin B-A'!E455,'Speed Bin B-A'!E767,'Speed Bin B-A'!E871,'Speed Bin B-A'!E975,'Speed Bin B-A'!E1079,'Speed Bin B-A'!E1183,'Speed Bin B-A'!E1495,'Speed Bin B-A'!E1599,'Speed Bin B-A'!E1703,'Speed Bin B-A'!E1807,'Speed Bin B-A'!E1911)</f>
        <v>38</v>
      </c>
      <c r="F240" s="269">
        <f>SUM('Speed Bin B-A'!F39,'Speed Bin B-A'!F143,'Speed Bin B-A'!F247,'Speed Bin B-A'!F351,'Speed Bin B-A'!F455,'Speed Bin B-A'!F767,'Speed Bin B-A'!F871,'Speed Bin B-A'!F975,'Speed Bin B-A'!F1079,'Speed Bin B-A'!F1183,'Speed Bin B-A'!F1495,'Speed Bin B-A'!F1599,'Speed Bin B-A'!F1703,'Speed Bin B-A'!F1807,'Speed Bin B-A'!F1911)</f>
        <v>67</v>
      </c>
      <c r="G240" s="269">
        <f>SUM('Speed Bin B-A'!G39,'Speed Bin B-A'!G143,'Speed Bin B-A'!G247,'Speed Bin B-A'!G351,'Speed Bin B-A'!G455,'Speed Bin B-A'!G767,'Speed Bin B-A'!G871,'Speed Bin B-A'!G975,'Speed Bin B-A'!G1079,'Speed Bin B-A'!G1183,'Speed Bin B-A'!G1495,'Speed Bin B-A'!G1599,'Speed Bin B-A'!G1703,'Speed Bin B-A'!G1807,'Speed Bin B-A'!G1911)</f>
        <v>69</v>
      </c>
      <c r="H240" s="269">
        <f>SUM('Speed Bin B-A'!H39,'Speed Bin B-A'!H143,'Speed Bin B-A'!H247,'Speed Bin B-A'!H351,'Speed Bin B-A'!H455,'Speed Bin B-A'!H767,'Speed Bin B-A'!H871,'Speed Bin B-A'!H975,'Speed Bin B-A'!H1079,'Speed Bin B-A'!H1183,'Speed Bin B-A'!H1495,'Speed Bin B-A'!H1599,'Speed Bin B-A'!H1703,'Speed Bin B-A'!H1807,'Speed Bin B-A'!H1911)</f>
        <v>11</v>
      </c>
      <c r="I240" s="269">
        <f>SUM('Speed Bin B-A'!I39,'Speed Bin B-A'!I143,'Speed Bin B-A'!I247,'Speed Bin B-A'!I351,'Speed Bin B-A'!I455,'Speed Bin B-A'!I767,'Speed Bin B-A'!I871,'Speed Bin B-A'!I975,'Speed Bin B-A'!I1079,'Speed Bin B-A'!I1183,'Speed Bin B-A'!I1495,'Speed Bin B-A'!I1599,'Speed Bin B-A'!I1703,'Speed Bin B-A'!I1807,'Speed Bin B-A'!I1911)</f>
        <v>0</v>
      </c>
      <c r="J240" s="269">
        <f>SUM('Speed Bin B-A'!J39,'Speed Bin B-A'!J143,'Speed Bin B-A'!J247,'Speed Bin B-A'!J351,'Speed Bin B-A'!J455,'Speed Bin B-A'!J767,'Speed Bin B-A'!J871,'Speed Bin B-A'!J975,'Speed Bin B-A'!J1079,'Speed Bin B-A'!J1183,'Speed Bin B-A'!J1495,'Speed Bin B-A'!J1599,'Speed Bin B-A'!J1703,'Speed Bin B-A'!J1807,'Speed Bin B-A'!J1911)</f>
        <v>0</v>
      </c>
      <c r="K240" s="269">
        <f>SUM('Speed Bin B-A'!K39,'Speed Bin B-A'!K143,'Speed Bin B-A'!K247,'Speed Bin B-A'!K351,'Speed Bin B-A'!K455,'Speed Bin B-A'!K767,'Speed Bin B-A'!K871,'Speed Bin B-A'!K975,'Speed Bin B-A'!K1079,'Speed Bin B-A'!K1183,'Speed Bin B-A'!K1495,'Speed Bin B-A'!K1599,'Speed Bin B-A'!K1703,'Speed Bin B-A'!K1807,'Speed Bin B-A'!K1911)</f>
        <v>0</v>
      </c>
      <c r="L240" s="269">
        <f>SUM('Speed Bin B-A'!L39,'Speed Bin B-A'!L143,'Speed Bin B-A'!L247,'Speed Bin B-A'!L351,'Speed Bin B-A'!L455,'Speed Bin B-A'!L767,'Speed Bin B-A'!L871,'Speed Bin B-A'!L975,'Speed Bin B-A'!L1079,'Speed Bin B-A'!L1183,'Speed Bin B-A'!L1495,'Speed Bin B-A'!L1599,'Speed Bin B-A'!L1703,'Speed Bin B-A'!L1807,'Speed Bin B-A'!L1911)</f>
        <v>0</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0</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0</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22.8</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27.55</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246</v>
      </c>
      <c r="C241" s="269">
        <f>SUM('Speed Bin B-A'!C40,'Speed Bin B-A'!C144,'Speed Bin B-A'!C248,'Speed Bin B-A'!C352,'Speed Bin B-A'!C456,'Speed Bin B-A'!C768,'Speed Bin B-A'!C872,'Speed Bin B-A'!C976,'Speed Bin B-A'!C1080,'Speed Bin B-A'!C1184,'Speed Bin B-A'!C1496,'Speed Bin B-A'!C1600,'Speed Bin B-A'!C1704,'Speed Bin B-A'!C1808,'Speed Bin B-A'!C1912)</f>
        <v>1</v>
      </c>
      <c r="D241" s="269">
        <f>SUM('Speed Bin B-A'!D40,'Speed Bin B-A'!D144,'Speed Bin B-A'!D248,'Speed Bin B-A'!D352,'Speed Bin B-A'!D456,'Speed Bin B-A'!D768,'Speed Bin B-A'!D872,'Speed Bin B-A'!D976,'Speed Bin B-A'!D1080,'Speed Bin B-A'!D1184,'Speed Bin B-A'!D1496,'Speed Bin B-A'!D1600,'Speed Bin B-A'!D1704,'Speed Bin B-A'!D1808,'Speed Bin B-A'!D1912)</f>
        <v>13</v>
      </c>
      <c r="E241" s="269">
        <f>SUM('Speed Bin B-A'!E40,'Speed Bin B-A'!E144,'Speed Bin B-A'!E248,'Speed Bin B-A'!E352,'Speed Bin B-A'!E456,'Speed Bin B-A'!E768,'Speed Bin B-A'!E872,'Speed Bin B-A'!E976,'Speed Bin B-A'!E1080,'Speed Bin B-A'!E1184,'Speed Bin B-A'!E1496,'Speed Bin B-A'!E1600,'Speed Bin B-A'!E1704,'Speed Bin B-A'!E1808,'Speed Bin B-A'!E1912)</f>
        <v>87</v>
      </c>
      <c r="F241" s="269">
        <f>SUM('Speed Bin B-A'!F40,'Speed Bin B-A'!F144,'Speed Bin B-A'!F248,'Speed Bin B-A'!F352,'Speed Bin B-A'!F456,'Speed Bin B-A'!F768,'Speed Bin B-A'!F872,'Speed Bin B-A'!F976,'Speed Bin B-A'!F1080,'Speed Bin B-A'!F1184,'Speed Bin B-A'!F1496,'Speed Bin B-A'!F1600,'Speed Bin B-A'!F1704,'Speed Bin B-A'!F1808,'Speed Bin B-A'!F1912)</f>
        <v>79</v>
      </c>
      <c r="G241" s="269">
        <f>SUM('Speed Bin B-A'!G40,'Speed Bin B-A'!G144,'Speed Bin B-A'!G248,'Speed Bin B-A'!G352,'Speed Bin B-A'!G456,'Speed Bin B-A'!G768,'Speed Bin B-A'!G872,'Speed Bin B-A'!G976,'Speed Bin B-A'!G1080,'Speed Bin B-A'!G1184,'Speed Bin B-A'!G1496,'Speed Bin B-A'!G1600,'Speed Bin B-A'!G1704,'Speed Bin B-A'!G1808,'Speed Bin B-A'!G1912)</f>
        <v>57</v>
      </c>
      <c r="H241" s="269">
        <f>SUM('Speed Bin B-A'!H40,'Speed Bin B-A'!H144,'Speed Bin B-A'!H248,'Speed Bin B-A'!H352,'Speed Bin B-A'!H456,'Speed Bin B-A'!H768,'Speed Bin B-A'!H872,'Speed Bin B-A'!H976,'Speed Bin B-A'!H1080,'Speed Bin B-A'!H1184,'Speed Bin B-A'!H1496,'Speed Bin B-A'!H1600,'Speed Bin B-A'!H1704,'Speed Bin B-A'!H1808,'Speed Bin B-A'!H1912)</f>
        <v>8</v>
      </c>
      <c r="I241" s="269">
        <f>SUM('Speed Bin B-A'!I40,'Speed Bin B-A'!I144,'Speed Bin B-A'!I248,'Speed Bin B-A'!I352,'Speed Bin B-A'!I456,'Speed Bin B-A'!I768,'Speed Bin B-A'!I872,'Speed Bin B-A'!I976,'Speed Bin B-A'!I1080,'Speed Bin B-A'!I1184,'Speed Bin B-A'!I1496,'Speed Bin B-A'!I1600,'Speed Bin B-A'!I1704,'Speed Bin B-A'!I1808,'Speed Bin B-A'!I1912)</f>
        <v>1</v>
      </c>
      <c r="J241" s="269">
        <f>SUM('Speed Bin B-A'!J40,'Speed Bin B-A'!J144,'Speed Bin B-A'!J248,'Speed Bin B-A'!J352,'Speed Bin B-A'!J456,'Speed Bin B-A'!J768,'Speed Bin B-A'!J872,'Speed Bin B-A'!J976,'Speed Bin B-A'!J1080,'Speed Bin B-A'!J1184,'Speed Bin B-A'!J1496,'Speed Bin B-A'!J1600,'Speed Bin B-A'!J1704,'Speed Bin B-A'!J1808,'Speed Bin B-A'!J1912)</f>
        <v>0</v>
      </c>
      <c r="K241" s="269">
        <f>SUM('Speed Bin B-A'!K40,'Speed Bin B-A'!K144,'Speed Bin B-A'!K248,'Speed Bin B-A'!K352,'Speed Bin B-A'!K456,'Speed Bin B-A'!K768,'Speed Bin B-A'!K872,'Speed Bin B-A'!K976,'Speed Bin B-A'!K1080,'Speed Bin B-A'!K1184,'Speed Bin B-A'!K1496,'Speed Bin B-A'!K1600,'Speed Bin B-A'!K1704,'Speed Bin B-A'!K1808,'Speed Bin B-A'!K1912)</f>
        <v>0</v>
      </c>
      <c r="L241" s="269">
        <f>SUM('Speed Bin B-A'!L40,'Speed Bin B-A'!L144,'Speed Bin B-A'!L248,'Speed Bin B-A'!L352,'Speed Bin B-A'!L456,'Speed Bin B-A'!L768,'Speed Bin B-A'!L872,'Speed Bin B-A'!L976,'Speed Bin B-A'!L1080,'Speed Bin B-A'!L1184,'Speed Bin B-A'!L1496,'Speed Bin B-A'!L1600,'Speed Bin B-A'!L1704,'Speed Bin B-A'!L1808,'Speed Bin B-A'!L1912)</f>
        <v>0</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21.787500000000001</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26.4</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403</v>
      </c>
      <c r="C242" s="269">
        <f>SUM('Speed Bin B-A'!C41,'Speed Bin B-A'!C145,'Speed Bin B-A'!C249,'Speed Bin B-A'!C353,'Speed Bin B-A'!C457,'Speed Bin B-A'!C769,'Speed Bin B-A'!C873,'Speed Bin B-A'!C977,'Speed Bin B-A'!C1081,'Speed Bin B-A'!C1185,'Speed Bin B-A'!C1497,'Speed Bin B-A'!C1601,'Speed Bin B-A'!C1705,'Speed Bin B-A'!C1809,'Speed Bin B-A'!C1913)</f>
        <v>3</v>
      </c>
      <c r="D242" s="269">
        <f>SUM('Speed Bin B-A'!D41,'Speed Bin B-A'!D145,'Speed Bin B-A'!D249,'Speed Bin B-A'!D353,'Speed Bin B-A'!D457,'Speed Bin B-A'!D769,'Speed Bin B-A'!D873,'Speed Bin B-A'!D977,'Speed Bin B-A'!D1081,'Speed Bin B-A'!D1185,'Speed Bin B-A'!D1497,'Speed Bin B-A'!D1601,'Speed Bin B-A'!D1705,'Speed Bin B-A'!D1809,'Speed Bin B-A'!D1913)</f>
        <v>40</v>
      </c>
      <c r="E242" s="269">
        <f>SUM('Speed Bin B-A'!E41,'Speed Bin B-A'!E145,'Speed Bin B-A'!E249,'Speed Bin B-A'!E353,'Speed Bin B-A'!E457,'Speed Bin B-A'!E769,'Speed Bin B-A'!E873,'Speed Bin B-A'!E977,'Speed Bin B-A'!E1081,'Speed Bin B-A'!E1185,'Speed Bin B-A'!E1497,'Speed Bin B-A'!E1601,'Speed Bin B-A'!E1705,'Speed Bin B-A'!E1809,'Speed Bin B-A'!E1913)</f>
        <v>129</v>
      </c>
      <c r="F242" s="269">
        <f>SUM('Speed Bin B-A'!F41,'Speed Bin B-A'!F145,'Speed Bin B-A'!F249,'Speed Bin B-A'!F353,'Speed Bin B-A'!F457,'Speed Bin B-A'!F769,'Speed Bin B-A'!F873,'Speed Bin B-A'!F977,'Speed Bin B-A'!F1081,'Speed Bin B-A'!F1185,'Speed Bin B-A'!F1497,'Speed Bin B-A'!F1601,'Speed Bin B-A'!F1705,'Speed Bin B-A'!F1809,'Speed Bin B-A'!F1913)</f>
        <v>165</v>
      </c>
      <c r="G242" s="269">
        <f>SUM('Speed Bin B-A'!G41,'Speed Bin B-A'!G145,'Speed Bin B-A'!G249,'Speed Bin B-A'!G353,'Speed Bin B-A'!G457,'Speed Bin B-A'!G769,'Speed Bin B-A'!G873,'Speed Bin B-A'!G977,'Speed Bin B-A'!G1081,'Speed Bin B-A'!G1185,'Speed Bin B-A'!G1497,'Speed Bin B-A'!G1601,'Speed Bin B-A'!G1705,'Speed Bin B-A'!G1809,'Speed Bin B-A'!G1913)</f>
        <v>56</v>
      </c>
      <c r="H242" s="269">
        <f>SUM('Speed Bin B-A'!H41,'Speed Bin B-A'!H145,'Speed Bin B-A'!H249,'Speed Bin B-A'!H353,'Speed Bin B-A'!H457,'Speed Bin B-A'!H769,'Speed Bin B-A'!H873,'Speed Bin B-A'!H977,'Speed Bin B-A'!H1081,'Speed Bin B-A'!H1185,'Speed Bin B-A'!H1497,'Speed Bin B-A'!H1601,'Speed Bin B-A'!H1705,'Speed Bin B-A'!H1809,'Speed Bin B-A'!H1913)</f>
        <v>9</v>
      </c>
      <c r="I242" s="269">
        <f>SUM('Speed Bin B-A'!I41,'Speed Bin B-A'!I145,'Speed Bin B-A'!I249,'Speed Bin B-A'!I353,'Speed Bin B-A'!I457,'Speed Bin B-A'!I769,'Speed Bin B-A'!I873,'Speed Bin B-A'!I977,'Speed Bin B-A'!I1081,'Speed Bin B-A'!I1185,'Speed Bin B-A'!I1497,'Speed Bin B-A'!I1601,'Speed Bin B-A'!I1705,'Speed Bin B-A'!I1809,'Speed Bin B-A'!I1913)</f>
        <v>1</v>
      </c>
      <c r="J242" s="269">
        <f>SUM('Speed Bin B-A'!J41,'Speed Bin B-A'!J145,'Speed Bin B-A'!J249,'Speed Bin B-A'!J353,'Speed Bin B-A'!J457,'Speed Bin B-A'!J769,'Speed Bin B-A'!J873,'Speed Bin B-A'!J977,'Speed Bin B-A'!J1081,'Speed Bin B-A'!J1185,'Speed Bin B-A'!J1497,'Speed Bin B-A'!J1601,'Speed Bin B-A'!J1705,'Speed Bin B-A'!J1809,'Speed Bin B-A'!J1913)</f>
        <v>0</v>
      </c>
      <c r="K242" s="269">
        <f>SUM('Speed Bin B-A'!K41,'Speed Bin B-A'!K145,'Speed Bin B-A'!K249,'Speed Bin B-A'!K353,'Speed Bin B-A'!K457,'Speed Bin B-A'!K769,'Speed Bin B-A'!K873,'Speed Bin B-A'!K977,'Speed Bin B-A'!K1081,'Speed Bin B-A'!K1185,'Speed Bin B-A'!K1497,'Speed Bin B-A'!K1601,'Speed Bin B-A'!K1705,'Speed Bin B-A'!K1809,'Speed Bin B-A'!K1913)</f>
        <v>0</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20.775000000000002</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25.662500000000001</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346</v>
      </c>
      <c r="C243" s="269">
        <f>SUM('Speed Bin B-A'!C42,'Speed Bin B-A'!C146,'Speed Bin B-A'!C250,'Speed Bin B-A'!C354,'Speed Bin B-A'!C458,'Speed Bin B-A'!C770,'Speed Bin B-A'!C874,'Speed Bin B-A'!C978,'Speed Bin B-A'!C1082,'Speed Bin B-A'!C1186,'Speed Bin B-A'!C1498,'Speed Bin B-A'!C1602,'Speed Bin B-A'!C1706,'Speed Bin B-A'!C1810,'Speed Bin B-A'!C1914)</f>
        <v>5</v>
      </c>
      <c r="D243" s="269">
        <f>SUM('Speed Bin B-A'!D42,'Speed Bin B-A'!D146,'Speed Bin B-A'!D250,'Speed Bin B-A'!D354,'Speed Bin B-A'!D458,'Speed Bin B-A'!D770,'Speed Bin B-A'!D874,'Speed Bin B-A'!D978,'Speed Bin B-A'!D1082,'Speed Bin B-A'!D1186,'Speed Bin B-A'!D1498,'Speed Bin B-A'!D1602,'Speed Bin B-A'!D1706,'Speed Bin B-A'!D1810,'Speed Bin B-A'!D1914)</f>
        <v>39</v>
      </c>
      <c r="E243" s="269">
        <f>SUM('Speed Bin B-A'!E42,'Speed Bin B-A'!E146,'Speed Bin B-A'!E250,'Speed Bin B-A'!E354,'Speed Bin B-A'!E458,'Speed Bin B-A'!E770,'Speed Bin B-A'!E874,'Speed Bin B-A'!E978,'Speed Bin B-A'!E1082,'Speed Bin B-A'!E1186,'Speed Bin B-A'!E1498,'Speed Bin B-A'!E1602,'Speed Bin B-A'!E1706,'Speed Bin B-A'!E1810,'Speed Bin B-A'!E1914)</f>
        <v>104</v>
      </c>
      <c r="F243" s="269">
        <f>SUM('Speed Bin B-A'!F42,'Speed Bin B-A'!F146,'Speed Bin B-A'!F250,'Speed Bin B-A'!F354,'Speed Bin B-A'!F458,'Speed Bin B-A'!F770,'Speed Bin B-A'!F874,'Speed Bin B-A'!F978,'Speed Bin B-A'!F1082,'Speed Bin B-A'!F1186,'Speed Bin B-A'!F1498,'Speed Bin B-A'!F1602,'Speed Bin B-A'!F1706,'Speed Bin B-A'!F1810,'Speed Bin B-A'!F1914)</f>
        <v>146</v>
      </c>
      <c r="G243" s="269">
        <f>SUM('Speed Bin B-A'!G42,'Speed Bin B-A'!G146,'Speed Bin B-A'!G250,'Speed Bin B-A'!G354,'Speed Bin B-A'!G458,'Speed Bin B-A'!G770,'Speed Bin B-A'!G874,'Speed Bin B-A'!G978,'Speed Bin B-A'!G1082,'Speed Bin B-A'!G1186,'Speed Bin B-A'!G1498,'Speed Bin B-A'!G1602,'Speed Bin B-A'!G1706,'Speed Bin B-A'!G1810,'Speed Bin B-A'!G1914)</f>
        <v>50</v>
      </c>
      <c r="H243" s="269">
        <f>SUM('Speed Bin B-A'!H42,'Speed Bin B-A'!H146,'Speed Bin B-A'!H250,'Speed Bin B-A'!H354,'Speed Bin B-A'!H458,'Speed Bin B-A'!H770,'Speed Bin B-A'!H874,'Speed Bin B-A'!H978,'Speed Bin B-A'!H1082,'Speed Bin B-A'!H1186,'Speed Bin B-A'!H1498,'Speed Bin B-A'!H1602,'Speed Bin B-A'!H1706,'Speed Bin B-A'!H1810,'Speed Bin B-A'!H1914)</f>
        <v>1</v>
      </c>
      <c r="I243" s="269">
        <f>SUM('Speed Bin B-A'!I42,'Speed Bin B-A'!I146,'Speed Bin B-A'!I250,'Speed Bin B-A'!I354,'Speed Bin B-A'!I458,'Speed Bin B-A'!I770,'Speed Bin B-A'!I874,'Speed Bin B-A'!I978,'Speed Bin B-A'!I1082,'Speed Bin B-A'!I1186,'Speed Bin B-A'!I1498,'Speed Bin B-A'!I1602,'Speed Bin B-A'!I1706,'Speed Bin B-A'!I1810,'Speed Bin B-A'!I1914)</f>
        <v>0</v>
      </c>
      <c r="J243" s="269">
        <f>SUM('Speed Bin B-A'!J42,'Speed Bin B-A'!J146,'Speed Bin B-A'!J250,'Speed Bin B-A'!J354,'Speed Bin B-A'!J458,'Speed Bin B-A'!J770,'Speed Bin B-A'!J874,'Speed Bin B-A'!J978,'Speed Bin B-A'!J1082,'Speed Bin B-A'!J1186,'Speed Bin B-A'!J1498,'Speed Bin B-A'!J1602,'Speed Bin B-A'!J1706,'Speed Bin B-A'!J1810,'Speed Bin B-A'!J1914)</f>
        <v>1</v>
      </c>
      <c r="K243" s="269">
        <f>SUM('Speed Bin B-A'!K42,'Speed Bin B-A'!K146,'Speed Bin B-A'!K250,'Speed Bin B-A'!K354,'Speed Bin B-A'!K458,'Speed Bin B-A'!K770,'Speed Bin B-A'!K874,'Speed Bin B-A'!K978,'Speed Bin B-A'!K1082,'Speed Bin B-A'!K1186,'Speed Bin B-A'!K1498,'Speed Bin B-A'!K1602,'Speed Bin B-A'!K1706,'Speed Bin B-A'!K1810,'Speed Bin B-A'!K1914)</f>
        <v>0</v>
      </c>
      <c r="L243" s="269">
        <f>SUM('Speed Bin B-A'!L42,'Speed Bin B-A'!L146,'Speed Bin B-A'!L250,'Speed Bin B-A'!L354,'Speed Bin B-A'!L458,'Speed Bin B-A'!L770,'Speed Bin B-A'!L874,'Speed Bin B-A'!L978,'Speed Bin B-A'!L1082,'Speed Bin B-A'!L1186,'Speed Bin B-A'!L1498,'Speed Bin B-A'!L1602,'Speed Bin B-A'!L1706,'Speed Bin B-A'!L1810,'Speed Bin B-A'!L1914)</f>
        <v>0</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20.512499999999999</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24.987500000000001</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417</v>
      </c>
      <c r="C244" s="269">
        <f>SUM('Speed Bin B-A'!C43,'Speed Bin B-A'!C147,'Speed Bin B-A'!C251,'Speed Bin B-A'!C355,'Speed Bin B-A'!C459,'Speed Bin B-A'!C771,'Speed Bin B-A'!C875,'Speed Bin B-A'!C979,'Speed Bin B-A'!C1083,'Speed Bin B-A'!C1187,'Speed Bin B-A'!C1499,'Speed Bin B-A'!C1603,'Speed Bin B-A'!C1707,'Speed Bin B-A'!C1811,'Speed Bin B-A'!C1915)</f>
        <v>3</v>
      </c>
      <c r="D244" s="269">
        <f>SUM('Speed Bin B-A'!D43,'Speed Bin B-A'!D147,'Speed Bin B-A'!D251,'Speed Bin B-A'!D355,'Speed Bin B-A'!D459,'Speed Bin B-A'!D771,'Speed Bin B-A'!D875,'Speed Bin B-A'!D979,'Speed Bin B-A'!D1083,'Speed Bin B-A'!D1187,'Speed Bin B-A'!D1499,'Speed Bin B-A'!D1603,'Speed Bin B-A'!D1707,'Speed Bin B-A'!D1811,'Speed Bin B-A'!D1915)</f>
        <v>61</v>
      </c>
      <c r="E244" s="269">
        <f>SUM('Speed Bin B-A'!E43,'Speed Bin B-A'!E147,'Speed Bin B-A'!E251,'Speed Bin B-A'!E355,'Speed Bin B-A'!E459,'Speed Bin B-A'!E771,'Speed Bin B-A'!E875,'Speed Bin B-A'!E979,'Speed Bin B-A'!E1083,'Speed Bin B-A'!E1187,'Speed Bin B-A'!E1499,'Speed Bin B-A'!E1603,'Speed Bin B-A'!E1707,'Speed Bin B-A'!E1811,'Speed Bin B-A'!E1915)</f>
        <v>129</v>
      </c>
      <c r="F244" s="269">
        <f>SUM('Speed Bin B-A'!F43,'Speed Bin B-A'!F147,'Speed Bin B-A'!F251,'Speed Bin B-A'!F355,'Speed Bin B-A'!F459,'Speed Bin B-A'!F771,'Speed Bin B-A'!F875,'Speed Bin B-A'!F979,'Speed Bin B-A'!F1083,'Speed Bin B-A'!F1187,'Speed Bin B-A'!F1499,'Speed Bin B-A'!F1603,'Speed Bin B-A'!F1707,'Speed Bin B-A'!F1811,'Speed Bin B-A'!F1915)</f>
        <v>173</v>
      </c>
      <c r="G244" s="269">
        <f>SUM('Speed Bin B-A'!G43,'Speed Bin B-A'!G147,'Speed Bin B-A'!G251,'Speed Bin B-A'!G355,'Speed Bin B-A'!G459,'Speed Bin B-A'!G771,'Speed Bin B-A'!G875,'Speed Bin B-A'!G979,'Speed Bin B-A'!G1083,'Speed Bin B-A'!G1187,'Speed Bin B-A'!G1499,'Speed Bin B-A'!G1603,'Speed Bin B-A'!G1707,'Speed Bin B-A'!G1811,'Speed Bin B-A'!G1915)</f>
        <v>49</v>
      </c>
      <c r="H244" s="269">
        <f>SUM('Speed Bin B-A'!H43,'Speed Bin B-A'!H147,'Speed Bin B-A'!H251,'Speed Bin B-A'!H355,'Speed Bin B-A'!H459,'Speed Bin B-A'!H771,'Speed Bin B-A'!H875,'Speed Bin B-A'!H979,'Speed Bin B-A'!H1083,'Speed Bin B-A'!H1187,'Speed Bin B-A'!H1499,'Speed Bin B-A'!H1603,'Speed Bin B-A'!H1707,'Speed Bin B-A'!H1811,'Speed Bin B-A'!H1915)</f>
        <v>2</v>
      </c>
      <c r="I244" s="269">
        <f>SUM('Speed Bin B-A'!I43,'Speed Bin B-A'!I147,'Speed Bin B-A'!I251,'Speed Bin B-A'!I355,'Speed Bin B-A'!I459,'Speed Bin B-A'!I771,'Speed Bin B-A'!I875,'Speed Bin B-A'!I979,'Speed Bin B-A'!I1083,'Speed Bin B-A'!I1187,'Speed Bin B-A'!I1499,'Speed Bin B-A'!I1603,'Speed Bin B-A'!I1707,'Speed Bin B-A'!I1811,'Speed Bin B-A'!I1915)</f>
        <v>0</v>
      </c>
      <c r="J244" s="269">
        <f>SUM('Speed Bin B-A'!J43,'Speed Bin B-A'!J147,'Speed Bin B-A'!J251,'Speed Bin B-A'!J355,'Speed Bin B-A'!J459,'Speed Bin B-A'!J771,'Speed Bin B-A'!J875,'Speed Bin B-A'!J979,'Speed Bin B-A'!J1083,'Speed Bin B-A'!J1187,'Speed Bin B-A'!J1499,'Speed Bin B-A'!J1603,'Speed Bin B-A'!J1707,'Speed Bin B-A'!J1811,'Speed Bin B-A'!J1915)</f>
        <v>0</v>
      </c>
      <c r="K244" s="269">
        <f>SUM('Speed Bin B-A'!K43,'Speed Bin B-A'!K147,'Speed Bin B-A'!K251,'Speed Bin B-A'!K355,'Speed Bin B-A'!K459,'Speed Bin B-A'!K771,'Speed Bin B-A'!K875,'Speed Bin B-A'!K979,'Speed Bin B-A'!K1083,'Speed Bin B-A'!K1187,'Speed Bin B-A'!K1499,'Speed Bin B-A'!K1603,'Speed Bin B-A'!K1707,'Speed Bin B-A'!K1811,'Speed Bin B-A'!K1915)</f>
        <v>0</v>
      </c>
      <c r="L244" s="269">
        <f>SUM('Speed Bin B-A'!L43,'Speed Bin B-A'!L147,'Speed Bin B-A'!L251,'Speed Bin B-A'!L355,'Speed Bin B-A'!L459,'Speed Bin B-A'!L771,'Speed Bin B-A'!L875,'Speed Bin B-A'!L979,'Speed Bin B-A'!L1083,'Speed Bin B-A'!L1187,'Speed Bin B-A'!L1499,'Speed Bin B-A'!L1603,'Speed Bin B-A'!L1707,'Speed Bin B-A'!L1811,'Speed Bin B-A'!L1915)</f>
        <v>0</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19.987500000000001</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24.287500000000001</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414</v>
      </c>
      <c r="C245" s="269">
        <f>SUM('Speed Bin B-A'!C44,'Speed Bin B-A'!C148,'Speed Bin B-A'!C252,'Speed Bin B-A'!C356,'Speed Bin B-A'!C460,'Speed Bin B-A'!C772,'Speed Bin B-A'!C876,'Speed Bin B-A'!C980,'Speed Bin B-A'!C1084,'Speed Bin B-A'!C1188,'Speed Bin B-A'!C1500,'Speed Bin B-A'!C1604,'Speed Bin B-A'!C1708,'Speed Bin B-A'!C1812,'Speed Bin B-A'!C1916)</f>
        <v>5</v>
      </c>
      <c r="D245" s="269">
        <f>SUM('Speed Bin B-A'!D44,'Speed Bin B-A'!D148,'Speed Bin B-A'!D252,'Speed Bin B-A'!D356,'Speed Bin B-A'!D460,'Speed Bin B-A'!D772,'Speed Bin B-A'!D876,'Speed Bin B-A'!D980,'Speed Bin B-A'!D1084,'Speed Bin B-A'!D1188,'Speed Bin B-A'!D1500,'Speed Bin B-A'!D1604,'Speed Bin B-A'!D1708,'Speed Bin B-A'!D1812,'Speed Bin B-A'!D1916)</f>
        <v>57</v>
      </c>
      <c r="E245" s="269">
        <f>SUM('Speed Bin B-A'!E44,'Speed Bin B-A'!E148,'Speed Bin B-A'!E252,'Speed Bin B-A'!E356,'Speed Bin B-A'!E460,'Speed Bin B-A'!E772,'Speed Bin B-A'!E876,'Speed Bin B-A'!E980,'Speed Bin B-A'!E1084,'Speed Bin B-A'!E1188,'Speed Bin B-A'!E1500,'Speed Bin B-A'!E1604,'Speed Bin B-A'!E1708,'Speed Bin B-A'!E1812,'Speed Bin B-A'!E1916)</f>
        <v>167</v>
      </c>
      <c r="F245" s="269">
        <f>SUM('Speed Bin B-A'!F44,'Speed Bin B-A'!F148,'Speed Bin B-A'!F252,'Speed Bin B-A'!F356,'Speed Bin B-A'!F460,'Speed Bin B-A'!F772,'Speed Bin B-A'!F876,'Speed Bin B-A'!F980,'Speed Bin B-A'!F1084,'Speed Bin B-A'!F1188,'Speed Bin B-A'!F1500,'Speed Bin B-A'!F1604,'Speed Bin B-A'!F1708,'Speed Bin B-A'!F1812,'Speed Bin B-A'!F1916)</f>
        <v>162</v>
      </c>
      <c r="G245" s="269">
        <f>SUM('Speed Bin B-A'!G44,'Speed Bin B-A'!G148,'Speed Bin B-A'!G252,'Speed Bin B-A'!G356,'Speed Bin B-A'!G460,'Speed Bin B-A'!G772,'Speed Bin B-A'!G876,'Speed Bin B-A'!G980,'Speed Bin B-A'!G1084,'Speed Bin B-A'!G1188,'Speed Bin B-A'!G1500,'Speed Bin B-A'!G1604,'Speed Bin B-A'!G1708,'Speed Bin B-A'!G1812,'Speed Bin B-A'!G1916)</f>
        <v>22</v>
      </c>
      <c r="H245" s="269">
        <f>SUM('Speed Bin B-A'!H44,'Speed Bin B-A'!H148,'Speed Bin B-A'!H252,'Speed Bin B-A'!H356,'Speed Bin B-A'!H460,'Speed Bin B-A'!H772,'Speed Bin B-A'!H876,'Speed Bin B-A'!H980,'Speed Bin B-A'!H1084,'Speed Bin B-A'!H1188,'Speed Bin B-A'!H1500,'Speed Bin B-A'!H1604,'Speed Bin B-A'!H1708,'Speed Bin B-A'!H1812,'Speed Bin B-A'!H1916)</f>
        <v>1</v>
      </c>
      <c r="I245" s="269">
        <f>SUM('Speed Bin B-A'!I44,'Speed Bin B-A'!I148,'Speed Bin B-A'!I252,'Speed Bin B-A'!I356,'Speed Bin B-A'!I460,'Speed Bin B-A'!I772,'Speed Bin B-A'!I876,'Speed Bin B-A'!I980,'Speed Bin B-A'!I1084,'Speed Bin B-A'!I1188,'Speed Bin B-A'!I1500,'Speed Bin B-A'!I1604,'Speed Bin B-A'!I1708,'Speed Bin B-A'!I1812,'Speed Bin B-A'!I1916)</f>
        <v>0</v>
      </c>
      <c r="J245" s="269">
        <f>SUM('Speed Bin B-A'!J44,'Speed Bin B-A'!J148,'Speed Bin B-A'!J252,'Speed Bin B-A'!J356,'Speed Bin B-A'!J460,'Speed Bin B-A'!J772,'Speed Bin B-A'!J876,'Speed Bin B-A'!J980,'Speed Bin B-A'!J1084,'Speed Bin B-A'!J1188,'Speed Bin B-A'!J1500,'Speed Bin B-A'!J1604,'Speed Bin B-A'!J1708,'Speed Bin B-A'!J1812,'Speed Bin B-A'!J1916)</f>
        <v>0</v>
      </c>
      <c r="K245" s="269">
        <f>SUM('Speed Bin B-A'!K44,'Speed Bin B-A'!K148,'Speed Bin B-A'!K252,'Speed Bin B-A'!K356,'Speed Bin B-A'!K460,'Speed Bin B-A'!K772,'Speed Bin B-A'!K876,'Speed Bin B-A'!K980,'Speed Bin B-A'!K1084,'Speed Bin B-A'!K1188,'Speed Bin B-A'!K1500,'Speed Bin B-A'!K1604,'Speed Bin B-A'!K1708,'Speed Bin B-A'!K1812,'Speed Bin B-A'!K1916)</f>
        <v>0</v>
      </c>
      <c r="L245" s="269">
        <f>SUM('Speed Bin B-A'!L44,'Speed Bin B-A'!L148,'Speed Bin B-A'!L252,'Speed Bin B-A'!L356,'Speed Bin B-A'!L460,'Speed Bin B-A'!L772,'Speed Bin B-A'!L876,'Speed Bin B-A'!L980,'Speed Bin B-A'!L1084,'Speed Bin B-A'!L1188,'Speed Bin B-A'!L1500,'Speed Bin B-A'!L1604,'Speed Bin B-A'!L1708,'Speed Bin B-A'!L1812,'Speed Bin B-A'!L1916)</f>
        <v>0</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19.262499999999999</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23.024999999999999</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449</v>
      </c>
      <c r="C246" s="269">
        <f>SUM('Speed Bin B-A'!C45,'Speed Bin B-A'!C149,'Speed Bin B-A'!C253,'Speed Bin B-A'!C357,'Speed Bin B-A'!C461,'Speed Bin B-A'!C773,'Speed Bin B-A'!C877,'Speed Bin B-A'!C981,'Speed Bin B-A'!C1085,'Speed Bin B-A'!C1189,'Speed Bin B-A'!C1501,'Speed Bin B-A'!C1605,'Speed Bin B-A'!C1709,'Speed Bin B-A'!C1813,'Speed Bin B-A'!C1917)</f>
        <v>13</v>
      </c>
      <c r="D246" s="269">
        <f>SUM('Speed Bin B-A'!D45,'Speed Bin B-A'!D149,'Speed Bin B-A'!D253,'Speed Bin B-A'!D357,'Speed Bin B-A'!D461,'Speed Bin B-A'!D773,'Speed Bin B-A'!D877,'Speed Bin B-A'!D981,'Speed Bin B-A'!D1085,'Speed Bin B-A'!D1189,'Speed Bin B-A'!D1501,'Speed Bin B-A'!D1605,'Speed Bin B-A'!D1709,'Speed Bin B-A'!D1813,'Speed Bin B-A'!D1917)</f>
        <v>101</v>
      </c>
      <c r="E246" s="269">
        <f>SUM('Speed Bin B-A'!E45,'Speed Bin B-A'!E149,'Speed Bin B-A'!E253,'Speed Bin B-A'!E357,'Speed Bin B-A'!E461,'Speed Bin B-A'!E773,'Speed Bin B-A'!E877,'Speed Bin B-A'!E981,'Speed Bin B-A'!E1085,'Speed Bin B-A'!E1189,'Speed Bin B-A'!E1501,'Speed Bin B-A'!E1605,'Speed Bin B-A'!E1709,'Speed Bin B-A'!E1813,'Speed Bin B-A'!E1917)</f>
        <v>224</v>
      </c>
      <c r="F246" s="269">
        <f>SUM('Speed Bin B-A'!F45,'Speed Bin B-A'!F149,'Speed Bin B-A'!F253,'Speed Bin B-A'!F357,'Speed Bin B-A'!F461,'Speed Bin B-A'!F773,'Speed Bin B-A'!F877,'Speed Bin B-A'!F981,'Speed Bin B-A'!F1085,'Speed Bin B-A'!F1189,'Speed Bin B-A'!F1501,'Speed Bin B-A'!F1605,'Speed Bin B-A'!F1709,'Speed Bin B-A'!F1813,'Speed Bin B-A'!F1917)</f>
        <v>95</v>
      </c>
      <c r="G246" s="269">
        <f>SUM('Speed Bin B-A'!G45,'Speed Bin B-A'!G149,'Speed Bin B-A'!G253,'Speed Bin B-A'!G357,'Speed Bin B-A'!G461,'Speed Bin B-A'!G773,'Speed Bin B-A'!G877,'Speed Bin B-A'!G981,'Speed Bin B-A'!G1085,'Speed Bin B-A'!G1189,'Speed Bin B-A'!G1501,'Speed Bin B-A'!G1605,'Speed Bin B-A'!G1709,'Speed Bin B-A'!G1813,'Speed Bin B-A'!G1917)</f>
        <v>15</v>
      </c>
      <c r="H246" s="269">
        <f>SUM('Speed Bin B-A'!H45,'Speed Bin B-A'!H149,'Speed Bin B-A'!H253,'Speed Bin B-A'!H357,'Speed Bin B-A'!H461,'Speed Bin B-A'!H773,'Speed Bin B-A'!H877,'Speed Bin B-A'!H981,'Speed Bin B-A'!H1085,'Speed Bin B-A'!H1189,'Speed Bin B-A'!H1501,'Speed Bin B-A'!H1605,'Speed Bin B-A'!H1709,'Speed Bin B-A'!H1813,'Speed Bin B-A'!H1917)</f>
        <v>1</v>
      </c>
      <c r="I246" s="269">
        <f>SUM('Speed Bin B-A'!I45,'Speed Bin B-A'!I149,'Speed Bin B-A'!I253,'Speed Bin B-A'!I357,'Speed Bin B-A'!I461,'Speed Bin B-A'!I773,'Speed Bin B-A'!I877,'Speed Bin B-A'!I981,'Speed Bin B-A'!I1085,'Speed Bin B-A'!I1189,'Speed Bin B-A'!I1501,'Speed Bin B-A'!I1605,'Speed Bin B-A'!I1709,'Speed Bin B-A'!I1813,'Speed Bin B-A'!I1917)</f>
        <v>0</v>
      </c>
      <c r="J246" s="269">
        <f>SUM('Speed Bin B-A'!J45,'Speed Bin B-A'!J149,'Speed Bin B-A'!J253,'Speed Bin B-A'!J357,'Speed Bin B-A'!J461,'Speed Bin B-A'!J773,'Speed Bin B-A'!J877,'Speed Bin B-A'!J981,'Speed Bin B-A'!J1085,'Speed Bin B-A'!J1189,'Speed Bin B-A'!J1501,'Speed Bin B-A'!J1605,'Speed Bin B-A'!J1709,'Speed Bin B-A'!J1813,'Speed Bin B-A'!J1917)</f>
        <v>0</v>
      </c>
      <c r="K246" s="269">
        <f>SUM('Speed Bin B-A'!K45,'Speed Bin B-A'!K149,'Speed Bin B-A'!K253,'Speed Bin B-A'!K357,'Speed Bin B-A'!K461,'Speed Bin B-A'!K773,'Speed Bin B-A'!K877,'Speed Bin B-A'!K981,'Speed Bin B-A'!K1085,'Speed Bin B-A'!K1189,'Speed Bin B-A'!K1501,'Speed Bin B-A'!K1605,'Speed Bin B-A'!K1709,'Speed Bin B-A'!K1813,'Speed Bin B-A'!K1917)</f>
        <v>0</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17.612500000000001</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21.362500000000004</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427</v>
      </c>
      <c r="C247" s="269">
        <f>SUM('Speed Bin B-A'!C46,'Speed Bin B-A'!C150,'Speed Bin B-A'!C254,'Speed Bin B-A'!C358,'Speed Bin B-A'!C462,'Speed Bin B-A'!C774,'Speed Bin B-A'!C878,'Speed Bin B-A'!C982,'Speed Bin B-A'!C1086,'Speed Bin B-A'!C1190,'Speed Bin B-A'!C1502,'Speed Bin B-A'!C1606,'Speed Bin B-A'!C1710,'Speed Bin B-A'!C1814,'Speed Bin B-A'!C1918)</f>
        <v>8</v>
      </c>
      <c r="D247" s="269">
        <f>SUM('Speed Bin B-A'!D46,'Speed Bin B-A'!D150,'Speed Bin B-A'!D254,'Speed Bin B-A'!D358,'Speed Bin B-A'!D462,'Speed Bin B-A'!D774,'Speed Bin B-A'!D878,'Speed Bin B-A'!D982,'Speed Bin B-A'!D1086,'Speed Bin B-A'!D1190,'Speed Bin B-A'!D1502,'Speed Bin B-A'!D1606,'Speed Bin B-A'!D1710,'Speed Bin B-A'!D1814,'Speed Bin B-A'!D1918)</f>
        <v>94</v>
      </c>
      <c r="E247" s="269">
        <f>SUM('Speed Bin B-A'!E46,'Speed Bin B-A'!E150,'Speed Bin B-A'!E254,'Speed Bin B-A'!E358,'Speed Bin B-A'!E462,'Speed Bin B-A'!E774,'Speed Bin B-A'!E878,'Speed Bin B-A'!E982,'Speed Bin B-A'!E1086,'Speed Bin B-A'!E1190,'Speed Bin B-A'!E1502,'Speed Bin B-A'!E1606,'Speed Bin B-A'!E1710,'Speed Bin B-A'!E1814,'Speed Bin B-A'!E1918)</f>
        <v>217</v>
      </c>
      <c r="F247" s="269">
        <f>SUM('Speed Bin B-A'!F46,'Speed Bin B-A'!F150,'Speed Bin B-A'!F254,'Speed Bin B-A'!F358,'Speed Bin B-A'!F462,'Speed Bin B-A'!F774,'Speed Bin B-A'!F878,'Speed Bin B-A'!F982,'Speed Bin B-A'!F1086,'Speed Bin B-A'!F1190,'Speed Bin B-A'!F1502,'Speed Bin B-A'!F1606,'Speed Bin B-A'!F1710,'Speed Bin B-A'!F1814,'Speed Bin B-A'!F1918)</f>
        <v>94</v>
      </c>
      <c r="G247" s="269">
        <f>SUM('Speed Bin B-A'!G46,'Speed Bin B-A'!G150,'Speed Bin B-A'!G254,'Speed Bin B-A'!G358,'Speed Bin B-A'!G462,'Speed Bin B-A'!G774,'Speed Bin B-A'!G878,'Speed Bin B-A'!G982,'Speed Bin B-A'!G1086,'Speed Bin B-A'!G1190,'Speed Bin B-A'!G1502,'Speed Bin B-A'!G1606,'Speed Bin B-A'!G1710,'Speed Bin B-A'!G1814,'Speed Bin B-A'!G1918)</f>
        <v>13</v>
      </c>
      <c r="H247" s="269">
        <f>SUM('Speed Bin B-A'!H46,'Speed Bin B-A'!H150,'Speed Bin B-A'!H254,'Speed Bin B-A'!H358,'Speed Bin B-A'!H462,'Speed Bin B-A'!H774,'Speed Bin B-A'!H878,'Speed Bin B-A'!H982,'Speed Bin B-A'!H1086,'Speed Bin B-A'!H1190,'Speed Bin B-A'!H1502,'Speed Bin B-A'!H1606,'Speed Bin B-A'!H1710,'Speed Bin B-A'!H1814,'Speed Bin B-A'!H1918)</f>
        <v>1</v>
      </c>
      <c r="I247" s="269">
        <f>SUM('Speed Bin B-A'!I46,'Speed Bin B-A'!I150,'Speed Bin B-A'!I254,'Speed Bin B-A'!I358,'Speed Bin B-A'!I462,'Speed Bin B-A'!I774,'Speed Bin B-A'!I878,'Speed Bin B-A'!I982,'Speed Bin B-A'!I1086,'Speed Bin B-A'!I1190,'Speed Bin B-A'!I1502,'Speed Bin B-A'!I1606,'Speed Bin B-A'!I1710,'Speed Bin B-A'!I1814,'Speed Bin B-A'!I1918)</f>
        <v>0</v>
      </c>
      <c r="J247" s="269">
        <f>SUM('Speed Bin B-A'!J46,'Speed Bin B-A'!J150,'Speed Bin B-A'!J254,'Speed Bin B-A'!J358,'Speed Bin B-A'!J462,'Speed Bin B-A'!J774,'Speed Bin B-A'!J878,'Speed Bin B-A'!J982,'Speed Bin B-A'!J1086,'Speed Bin B-A'!J1190,'Speed Bin B-A'!J1502,'Speed Bin B-A'!J1606,'Speed Bin B-A'!J1710,'Speed Bin B-A'!J1814,'Speed Bin B-A'!J1918)</f>
        <v>0</v>
      </c>
      <c r="K247" s="269">
        <f>SUM('Speed Bin B-A'!K46,'Speed Bin B-A'!K150,'Speed Bin B-A'!K254,'Speed Bin B-A'!K358,'Speed Bin B-A'!K462,'Speed Bin B-A'!K774,'Speed Bin B-A'!K878,'Speed Bin B-A'!K982,'Speed Bin B-A'!K1086,'Speed Bin B-A'!K1190,'Speed Bin B-A'!K1502,'Speed Bin B-A'!K1606,'Speed Bin B-A'!K1710,'Speed Bin B-A'!K1814,'Speed Bin B-A'!K1918)</f>
        <v>0</v>
      </c>
      <c r="L247" s="269">
        <f>SUM('Speed Bin B-A'!L46,'Speed Bin B-A'!L150,'Speed Bin B-A'!L254,'Speed Bin B-A'!L358,'Speed Bin B-A'!L462,'Speed Bin B-A'!L774,'Speed Bin B-A'!L878,'Speed Bin B-A'!L982,'Speed Bin B-A'!L1086,'Speed Bin B-A'!L1190,'Speed Bin B-A'!L1502,'Speed Bin B-A'!L1606,'Speed Bin B-A'!L1710,'Speed Bin B-A'!L1814,'Speed Bin B-A'!L1918)</f>
        <v>0</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17.662500000000001</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21.487500000000001</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442</v>
      </c>
      <c r="C248" s="269">
        <f>SUM('Speed Bin B-A'!C47,'Speed Bin B-A'!C151,'Speed Bin B-A'!C255,'Speed Bin B-A'!C359,'Speed Bin B-A'!C463,'Speed Bin B-A'!C775,'Speed Bin B-A'!C879,'Speed Bin B-A'!C983,'Speed Bin B-A'!C1087,'Speed Bin B-A'!C1191,'Speed Bin B-A'!C1503,'Speed Bin B-A'!C1607,'Speed Bin B-A'!C1711,'Speed Bin B-A'!C1815,'Speed Bin B-A'!C1919)</f>
        <v>8</v>
      </c>
      <c r="D248" s="269">
        <f>SUM('Speed Bin B-A'!D47,'Speed Bin B-A'!D151,'Speed Bin B-A'!D255,'Speed Bin B-A'!D359,'Speed Bin B-A'!D463,'Speed Bin B-A'!D775,'Speed Bin B-A'!D879,'Speed Bin B-A'!D983,'Speed Bin B-A'!D1087,'Speed Bin B-A'!D1191,'Speed Bin B-A'!D1503,'Speed Bin B-A'!D1607,'Speed Bin B-A'!D1711,'Speed Bin B-A'!D1815,'Speed Bin B-A'!D1919)</f>
        <v>78</v>
      </c>
      <c r="E248" s="269">
        <f>SUM('Speed Bin B-A'!E47,'Speed Bin B-A'!E151,'Speed Bin B-A'!E255,'Speed Bin B-A'!E359,'Speed Bin B-A'!E463,'Speed Bin B-A'!E775,'Speed Bin B-A'!E879,'Speed Bin B-A'!E983,'Speed Bin B-A'!E1087,'Speed Bin B-A'!E1191,'Speed Bin B-A'!E1503,'Speed Bin B-A'!E1607,'Speed Bin B-A'!E1711,'Speed Bin B-A'!E1815,'Speed Bin B-A'!E1919)</f>
        <v>167</v>
      </c>
      <c r="F248" s="269">
        <f>SUM('Speed Bin B-A'!F47,'Speed Bin B-A'!F151,'Speed Bin B-A'!F255,'Speed Bin B-A'!F359,'Speed Bin B-A'!F463,'Speed Bin B-A'!F775,'Speed Bin B-A'!F879,'Speed Bin B-A'!F983,'Speed Bin B-A'!F1087,'Speed Bin B-A'!F1191,'Speed Bin B-A'!F1503,'Speed Bin B-A'!F1607,'Speed Bin B-A'!F1711,'Speed Bin B-A'!F1815,'Speed Bin B-A'!F1919)</f>
        <v>155</v>
      </c>
      <c r="G248" s="269">
        <f>SUM('Speed Bin B-A'!G47,'Speed Bin B-A'!G151,'Speed Bin B-A'!G255,'Speed Bin B-A'!G359,'Speed Bin B-A'!G463,'Speed Bin B-A'!G775,'Speed Bin B-A'!G879,'Speed Bin B-A'!G983,'Speed Bin B-A'!G1087,'Speed Bin B-A'!G1191,'Speed Bin B-A'!G1503,'Speed Bin B-A'!G1607,'Speed Bin B-A'!G1711,'Speed Bin B-A'!G1815,'Speed Bin B-A'!G1919)</f>
        <v>33</v>
      </c>
      <c r="H248" s="269">
        <f>SUM('Speed Bin B-A'!H47,'Speed Bin B-A'!H151,'Speed Bin B-A'!H255,'Speed Bin B-A'!H359,'Speed Bin B-A'!H463,'Speed Bin B-A'!H775,'Speed Bin B-A'!H879,'Speed Bin B-A'!H983,'Speed Bin B-A'!H1087,'Speed Bin B-A'!H1191,'Speed Bin B-A'!H1503,'Speed Bin B-A'!H1607,'Speed Bin B-A'!H1711,'Speed Bin B-A'!H1815,'Speed Bin B-A'!H1919)</f>
        <v>1</v>
      </c>
      <c r="I248" s="269">
        <f>SUM('Speed Bin B-A'!I47,'Speed Bin B-A'!I151,'Speed Bin B-A'!I255,'Speed Bin B-A'!I359,'Speed Bin B-A'!I463,'Speed Bin B-A'!I775,'Speed Bin B-A'!I879,'Speed Bin B-A'!I983,'Speed Bin B-A'!I1087,'Speed Bin B-A'!I1191,'Speed Bin B-A'!I1503,'Speed Bin B-A'!I1607,'Speed Bin B-A'!I1711,'Speed Bin B-A'!I1815,'Speed Bin B-A'!I1919)</f>
        <v>0</v>
      </c>
      <c r="J248" s="269">
        <f>SUM('Speed Bin B-A'!J47,'Speed Bin B-A'!J151,'Speed Bin B-A'!J255,'Speed Bin B-A'!J359,'Speed Bin B-A'!J463,'Speed Bin B-A'!J775,'Speed Bin B-A'!J879,'Speed Bin B-A'!J983,'Speed Bin B-A'!J1087,'Speed Bin B-A'!J1191,'Speed Bin B-A'!J1503,'Speed Bin B-A'!J1607,'Speed Bin B-A'!J1711,'Speed Bin B-A'!J1815,'Speed Bin B-A'!J1919)</f>
        <v>0</v>
      </c>
      <c r="K248" s="269">
        <f>SUM('Speed Bin B-A'!K47,'Speed Bin B-A'!K151,'Speed Bin B-A'!K255,'Speed Bin B-A'!K359,'Speed Bin B-A'!K463,'Speed Bin B-A'!K775,'Speed Bin B-A'!K879,'Speed Bin B-A'!K983,'Speed Bin B-A'!K1087,'Speed Bin B-A'!K1191,'Speed Bin B-A'!K1503,'Speed Bin B-A'!K1607,'Speed Bin B-A'!K1711,'Speed Bin B-A'!K1815,'Speed Bin B-A'!K1919)</f>
        <v>0</v>
      </c>
      <c r="L248" s="269">
        <f>SUM('Speed Bin B-A'!L47,'Speed Bin B-A'!L151,'Speed Bin B-A'!L255,'Speed Bin B-A'!L359,'Speed Bin B-A'!L463,'Speed Bin B-A'!L775,'Speed Bin B-A'!L879,'Speed Bin B-A'!L983,'Speed Bin B-A'!L1087,'Speed Bin B-A'!L1191,'Speed Bin B-A'!L1503,'Speed Bin B-A'!L1607,'Speed Bin B-A'!L1711,'Speed Bin B-A'!L1815,'Speed Bin B-A'!L1919)</f>
        <v>0</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18.912499999999998</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23.1875</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419</v>
      </c>
      <c r="C249" s="269">
        <f>SUM('Speed Bin B-A'!C48,'Speed Bin B-A'!C152,'Speed Bin B-A'!C256,'Speed Bin B-A'!C360,'Speed Bin B-A'!C464,'Speed Bin B-A'!C776,'Speed Bin B-A'!C880,'Speed Bin B-A'!C984,'Speed Bin B-A'!C1088,'Speed Bin B-A'!C1192,'Speed Bin B-A'!C1504,'Speed Bin B-A'!C1608,'Speed Bin B-A'!C1712,'Speed Bin B-A'!C1816,'Speed Bin B-A'!C1920)</f>
        <v>1</v>
      </c>
      <c r="D249" s="269">
        <f>SUM('Speed Bin B-A'!D48,'Speed Bin B-A'!D152,'Speed Bin B-A'!D256,'Speed Bin B-A'!D360,'Speed Bin B-A'!D464,'Speed Bin B-A'!D776,'Speed Bin B-A'!D880,'Speed Bin B-A'!D984,'Speed Bin B-A'!D1088,'Speed Bin B-A'!D1192,'Speed Bin B-A'!D1504,'Speed Bin B-A'!D1608,'Speed Bin B-A'!D1712,'Speed Bin B-A'!D1816,'Speed Bin B-A'!D1920)</f>
        <v>35</v>
      </c>
      <c r="E249" s="269">
        <f>SUM('Speed Bin B-A'!E48,'Speed Bin B-A'!E152,'Speed Bin B-A'!E256,'Speed Bin B-A'!E360,'Speed Bin B-A'!E464,'Speed Bin B-A'!E776,'Speed Bin B-A'!E880,'Speed Bin B-A'!E984,'Speed Bin B-A'!E1088,'Speed Bin B-A'!E1192,'Speed Bin B-A'!E1504,'Speed Bin B-A'!E1608,'Speed Bin B-A'!E1712,'Speed Bin B-A'!E1816,'Speed Bin B-A'!E1920)</f>
        <v>153</v>
      </c>
      <c r="F249" s="269">
        <f>SUM('Speed Bin B-A'!F48,'Speed Bin B-A'!F152,'Speed Bin B-A'!F256,'Speed Bin B-A'!F360,'Speed Bin B-A'!F464,'Speed Bin B-A'!F776,'Speed Bin B-A'!F880,'Speed Bin B-A'!F984,'Speed Bin B-A'!F1088,'Speed Bin B-A'!F1192,'Speed Bin B-A'!F1504,'Speed Bin B-A'!F1608,'Speed Bin B-A'!F1712,'Speed Bin B-A'!F1816,'Speed Bin B-A'!F1920)</f>
        <v>194</v>
      </c>
      <c r="G249" s="269">
        <f>SUM('Speed Bin B-A'!G48,'Speed Bin B-A'!G152,'Speed Bin B-A'!G256,'Speed Bin B-A'!G360,'Speed Bin B-A'!G464,'Speed Bin B-A'!G776,'Speed Bin B-A'!G880,'Speed Bin B-A'!G984,'Speed Bin B-A'!G1088,'Speed Bin B-A'!G1192,'Speed Bin B-A'!G1504,'Speed Bin B-A'!G1608,'Speed Bin B-A'!G1712,'Speed Bin B-A'!G1816,'Speed Bin B-A'!G1920)</f>
        <v>35</v>
      </c>
      <c r="H249" s="269">
        <f>SUM('Speed Bin B-A'!H48,'Speed Bin B-A'!H152,'Speed Bin B-A'!H256,'Speed Bin B-A'!H360,'Speed Bin B-A'!H464,'Speed Bin B-A'!H776,'Speed Bin B-A'!H880,'Speed Bin B-A'!H984,'Speed Bin B-A'!H1088,'Speed Bin B-A'!H1192,'Speed Bin B-A'!H1504,'Speed Bin B-A'!H1608,'Speed Bin B-A'!H1712,'Speed Bin B-A'!H1816,'Speed Bin B-A'!H1920)</f>
        <v>1</v>
      </c>
      <c r="I249" s="269">
        <f>SUM('Speed Bin B-A'!I48,'Speed Bin B-A'!I152,'Speed Bin B-A'!I256,'Speed Bin B-A'!I360,'Speed Bin B-A'!I464,'Speed Bin B-A'!I776,'Speed Bin B-A'!I880,'Speed Bin B-A'!I984,'Speed Bin B-A'!I1088,'Speed Bin B-A'!I1192,'Speed Bin B-A'!I1504,'Speed Bin B-A'!I1608,'Speed Bin B-A'!I1712,'Speed Bin B-A'!I1816,'Speed Bin B-A'!I1920)</f>
        <v>0</v>
      </c>
      <c r="J249" s="269">
        <f>SUM('Speed Bin B-A'!J48,'Speed Bin B-A'!J152,'Speed Bin B-A'!J256,'Speed Bin B-A'!J360,'Speed Bin B-A'!J464,'Speed Bin B-A'!J776,'Speed Bin B-A'!J880,'Speed Bin B-A'!J984,'Speed Bin B-A'!J1088,'Speed Bin B-A'!J1192,'Speed Bin B-A'!J1504,'Speed Bin B-A'!J1608,'Speed Bin B-A'!J1712,'Speed Bin B-A'!J1816,'Speed Bin B-A'!J1920)</f>
        <v>0</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20.325000000000003</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24.024999999999999</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350</v>
      </c>
      <c r="C250" s="269">
        <f>SUM('Speed Bin B-A'!C49,'Speed Bin B-A'!C153,'Speed Bin B-A'!C257,'Speed Bin B-A'!C361,'Speed Bin B-A'!C465,'Speed Bin B-A'!C777,'Speed Bin B-A'!C881,'Speed Bin B-A'!C985,'Speed Bin B-A'!C1089,'Speed Bin B-A'!C1193,'Speed Bin B-A'!C1505,'Speed Bin B-A'!C1609,'Speed Bin B-A'!C1713,'Speed Bin B-A'!C1817,'Speed Bin B-A'!C1921)</f>
        <v>13</v>
      </c>
      <c r="D250" s="269">
        <f>SUM('Speed Bin B-A'!D49,'Speed Bin B-A'!D153,'Speed Bin B-A'!D257,'Speed Bin B-A'!D361,'Speed Bin B-A'!D465,'Speed Bin B-A'!D777,'Speed Bin B-A'!D881,'Speed Bin B-A'!D985,'Speed Bin B-A'!D1089,'Speed Bin B-A'!D1193,'Speed Bin B-A'!D1505,'Speed Bin B-A'!D1609,'Speed Bin B-A'!D1713,'Speed Bin B-A'!D1817,'Speed Bin B-A'!D1921)</f>
        <v>37</v>
      </c>
      <c r="E250" s="269">
        <f>SUM('Speed Bin B-A'!E49,'Speed Bin B-A'!E153,'Speed Bin B-A'!E257,'Speed Bin B-A'!E361,'Speed Bin B-A'!E465,'Speed Bin B-A'!E777,'Speed Bin B-A'!E881,'Speed Bin B-A'!E985,'Speed Bin B-A'!E1089,'Speed Bin B-A'!E1193,'Speed Bin B-A'!E1505,'Speed Bin B-A'!E1609,'Speed Bin B-A'!E1713,'Speed Bin B-A'!E1817,'Speed Bin B-A'!E1921)</f>
        <v>124</v>
      </c>
      <c r="F250" s="269">
        <f>SUM('Speed Bin B-A'!F49,'Speed Bin B-A'!F153,'Speed Bin B-A'!F257,'Speed Bin B-A'!F361,'Speed Bin B-A'!F465,'Speed Bin B-A'!F777,'Speed Bin B-A'!F881,'Speed Bin B-A'!F985,'Speed Bin B-A'!F1089,'Speed Bin B-A'!F1193,'Speed Bin B-A'!F1505,'Speed Bin B-A'!F1609,'Speed Bin B-A'!F1713,'Speed Bin B-A'!F1817,'Speed Bin B-A'!F1921)</f>
        <v>147</v>
      </c>
      <c r="G250" s="269">
        <f>SUM('Speed Bin B-A'!G49,'Speed Bin B-A'!G153,'Speed Bin B-A'!G257,'Speed Bin B-A'!G361,'Speed Bin B-A'!G465,'Speed Bin B-A'!G777,'Speed Bin B-A'!G881,'Speed Bin B-A'!G985,'Speed Bin B-A'!G1089,'Speed Bin B-A'!G1193,'Speed Bin B-A'!G1505,'Speed Bin B-A'!G1609,'Speed Bin B-A'!G1713,'Speed Bin B-A'!G1817,'Speed Bin B-A'!G1921)</f>
        <v>27</v>
      </c>
      <c r="H250" s="269">
        <f>SUM('Speed Bin B-A'!H49,'Speed Bin B-A'!H153,'Speed Bin B-A'!H257,'Speed Bin B-A'!H361,'Speed Bin B-A'!H465,'Speed Bin B-A'!H777,'Speed Bin B-A'!H881,'Speed Bin B-A'!H985,'Speed Bin B-A'!H1089,'Speed Bin B-A'!H1193,'Speed Bin B-A'!H1505,'Speed Bin B-A'!H1609,'Speed Bin B-A'!H1713,'Speed Bin B-A'!H1817,'Speed Bin B-A'!H1921)</f>
        <v>2</v>
      </c>
      <c r="I250" s="269">
        <f>SUM('Speed Bin B-A'!I49,'Speed Bin B-A'!I153,'Speed Bin B-A'!I257,'Speed Bin B-A'!I361,'Speed Bin B-A'!I465,'Speed Bin B-A'!I777,'Speed Bin B-A'!I881,'Speed Bin B-A'!I985,'Speed Bin B-A'!I1089,'Speed Bin B-A'!I1193,'Speed Bin B-A'!I1505,'Speed Bin B-A'!I1609,'Speed Bin B-A'!I1713,'Speed Bin B-A'!I1817,'Speed Bin B-A'!I1921)</f>
        <v>0</v>
      </c>
      <c r="J250" s="269">
        <f>SUM('Speed Bin B-A'!J49,'Speed Bin B-A'!J153,'Speed Bin B-A'!J257,'Speed Bin B-A'!J361,'Speed Bin B-A'!J465,'Speed Bin B-A'!J777,'Speed Bin B-A'!J881,'Speed Bin B-A'!J985,'Speed Bin B-A'!J1089,'Speed Bin B-A'!J1193,'Speed Bin B-A'!J1505,'Speed Bin B-A'!J1609,'Speed Bin B-A'!J1713,'Speed Bin B-A'!J1817,'Speed Bin B-A'!J1921)</f>
        <v>0</v>
      </c>
      <c r="K250" s="269">
        <f>SUM('Speed Bin B-A'!K49,'Speed Bin B-A'!K153,'Speed Bin B-A'!K257,'Speed Bin B-A'!K361,'Speed Bin B-A'!K465,'Speed Bin B-A'!K777,'Speed Bin B-A'!K881,'Speed Bin B-A'!K985,'Speed Bin B-A'!K1089,'Speed Bin B-A'!K1193,'Speed Bin B-A'!K1505,'Speed Bin B-A'!K1609,'Speed Bin B-A'!K1713,'Speed Bin B-A'!K1817,'Speed Bin B-A'!K1921)</f>
        <v>0</v>
      </c>
      <c r="L250" s="269">
        <f>SUM('Speed Bin B-A'!L49,'Speed Bin B-A'!L153,'Speed Bin B-A'!L257,'Speed Bin B-A'!L361,'Speed Bin B-A'!L465,'Speed Bin B-A'!L777,'Speed Bin B-A'!L881,'Speed Bin B-A'!L985,'Speed Bin B-A'!L1089,'Speed Bin B-A'!L1193,'Speed Bin B-A'!L1505,'Speed Bin B-A'!L1609,'Speed Bin B-A'!L1713,'Speed Bin B-A'!L1817,'Speed Bin B-A'!L1921)</f>
        <v>0</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19.725000000000001</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23.874999999999996</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334</v>
      </c>
      <c r="C251" s="269">
        <f>SUM('Speed Bin B-A'!C50,'Speed Bin B-A'!C154,'Speed Bin B-A'!C258,'Speed Bin B-A'!C362,'Speed Bin B-A'!C466,'Speed Bin B-A'!C778,'Speed Bin B-A'!C882,'Speed Bin B-A'!C986,'Speed Bin B-A'!C1090,'Speed Bin B-A'!C1194,'Speed Bin B-A'!C1506,'Speed Bin B-A'!C1610,'Speed Bin B-A'!C1714,'Speed Bin B-A'!C1818,'Speed Bin B-A'!C1922)</f>
        <v>1</v>
      </c>
      <c r="D251" s="269">
        <f>SUM('Speed Bin B-A'!D50,'Speed Bin B-A'!D154,'Speed Bin B-A'!D258,'Speed Bin B-A'!D362,'Speed Bin B-A'!D466,'Speed Bin B-A'!D778,'Speed Bin B-A'!D882,'Speed Bin B-A'!D986,'Speed Bin B-A'!D1090,'Speed Bin B-A'!D1194,'Speed Bin B-A'!D1506,'Speed Bin B-A'!D1610,'Speed Bin B-A'!D1714,'Speed Bin B-A'!D1818,'Speed Bin B-A'!D1922)</f>
        <v>36</v>
      </c>
      <c r="E251" s="269">
        <f>SUM('Speed Bin B-A'!E50,'Speed Bin B-A'!E154,'Speed Bin B-A'!E258,'Speed Bin B-A'!E362,'Speed Bin B-A'!E466,'Speed Bin B-A'!E778,'Speed Bin B-A'!E882,'Speed Bin B-A'!E986,'Speed Bin B-A'!E1090,'Speed Bin B-A'!E1194,'Speed Bin B-A'!E1506,'Speed Bin B-A'!E1610,'Speed Bin B-A'!E1714,'Speed Bin B-A'!E1818,'Speed Bin B-A'!E1922)</f>
        <v>137</v>
      </c>
      <c r="F251" s="269">
        <f>SUM('Speed Bin B-A'!F50,'Speed Bin B-A'!F154,'Speed Bin B-A'!F258,'Speed Bin B-A'!F362,'Speed Bin B-A'!F466,'Speed Bin B-A'!F778,'Speed Bin B-A'!F882,'Speed Bin B-A'!F986,'Speed Bin B-A'!F1090,'Speed Bin B-A'!F1194,'Speed Bin B-A'!F1506,'Speed Bin B-A'!F1610,'Speed Bin B-A'!F1714,'Speed Bin B-A'!F1818,'Speed Bin B-A'!F1922)</f>
        <v>136</v>
      </c>
      <c r="G251" s="269">
        <f>SUM('Speed Bin B-A'!G50,'Speed Bin B-A'!G154,'Speed Bin B-A'!G258,'Speed Bin B-A'!G362,'Speed Bin B-A'!G466,'Speed Bin B-A'!G778,'Speed Bin B-A'!G882,'Speed Bin B-A'!G986,'Speed Bin B-A'!G1090,'Speed Bin B-A'!G1194,'Speed Bin B-A'!G1506,'Speed Bin B-A'!G1610,'Speed Bin B-A'!G1714,'Speed Bin B-A'!G1818,'Speed Bin B-A'!G1922)</f>
        <v>23</v>
      </c>
      <c r="H251" s="269">
        <f>SUM('Speed Bin B-A'!H50,'Speed Bin B-A'!H154,'Speed Bin B-A'!H258,'Speed Bin B-A'!H362,'Speed Bin B-A'!H466,'Speed Bin B-A'!H778,'Speed Bin B-A'!H882,'Speed Bin B-A'!H986,'Speed Bin B-A'!H1090,'Speed Bin B-A'!H1194,'Speed Bin B-A'!H1506,'Speed Bin B-A'!H1610,'Speed Bin B-A'!H1714,'Speed Bin B-A'!H1818,'Speed Bin B-A'!H1922)</f>
        <v>1</v>
      </c>
      <c r="I251" s="269">
        <f>SUM('Speed Bin B-A'!I50,'Speed Bin B-A'!I154,'Speed Bin B-A'!I258,'Speed Bin B-A'!I362,'Speed Bin B-A'!I466,'Speed Bin B-A'!I778,'Speed Bin B-A'!I882,'Speed Bin B-A'!I986,'Speed Bin B-A'!I1090,'Speed Bin B-A'!I1194,'Speed Bin B-A'!I1506,'Speed Bin B-A'!I1610,'Speed Bin B-A'!I1714,'Speed Bin B-A'!I1818,'Speed Bin B-A'!I1922)</f>
        <v>0</v>
      </c>
      <c r="J251" s="269">
        <f>SUM('Speed Bin B-A'!J50,'Speed Bin B-A'!J154,'Speed Bin B-A'!J258,'Speed Bin B-A'!J362,'Speed Bin B-A'!J466,'Speed Bin B-A'!J778,'Speed Bin B-A'!J882,'Speed Bin B-A'!J986,'Speed Bin B-A'!J1090,'Speed Bin B-A'!J1194,'Speed Bin B-A'!J1506,'Speed Bin B-A'!J1610,'Speed Bin B-A'!J1714,'Speed Bin B-A'!J1818,'Speed Bin B-A'!J1922)</f>
        <v>0</v>
      </c>
      <c r="K251" s="269">
        <f>SUM('Speed Bin B-A'!K50,'Speed Bin B-A'!K154,'Speed Bin B-A'!K258,'Speed Bin B-A'!K362,'Speed Bin B-A'!K466,'Speed Bin B-A'!K778,'Speed Bin B-A'!K882,'Speed Bin B-A'!K986,'Speed Bin B-A'!K1090,'Speed Bin B-A'!K1194,'Speed Bin B-A'!K1506,'Speed Bin B-A'!K1610,'Speed Bin B-A'!K1714,'Speed Bin B-A'!K1818,'Speed Bin B-A'!K1922)</f>
        <v>0</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19.637499999999999</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23.725000000000001</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368</v>
      </c>
      <c r="C252" s="269">
        <f>SUM('Speed Bin B-A'!C51,'Speed Bin B-A'!C155,'Speed Bin B-A'!C259,'Speed Bin B-A'!C363,'Speed Bin B-A'!C467,'Speed Bin B-A'!C779,'Speed Bin B-A'!C883,'Speed Bin B-A'!C987,'Speed Bin B-A'!C1091,'Speed Bin B-A'!C1195,'Speed Bin B-A'!C1507,'Speed Bin B-A'!C1611,'Speed Bin B-A'!C1715,'Speed Bin B-A'!C1819,'Speed Bin B-A'!C1923)</f>
        <v>2</v>
      </c>
      <c r="D252" s="269">
        <f>SUM('Speed Bin B-A'!D51,'Speed Bin B-A'!D155,'Speed Bin B-A'!D259,'Speed Bin B-A'!D363,'Speed Bin B-A'!D467,'Speed Bin B-A'!D779,'Speed Bin B-A'!D883,'Speed Bin B-A'!D987,'Speed Bin B-A'!D1091,'Speed Bin B-A'!D1195,'Speed Bin B-A'!D1507,'Speed Bin B-A'!D1611,'Speed Bin B-A'!D1715,'Speed Bin B-A'!D1819,'Speed Bin B-A'!D1923)</f>
        <v>47</v>
      </c>
      <c r="E252" s="269">
        <f>SUM('Speed Bin B-A'!E51,'Speed Bin B-A'!E155,'Speed Bin B-A'!E259,'Speed Bin B-A'!E363,'Speed Bin B-A'!E467,'Speed Bin B-A'!E779,'Speed Bin B-A'!E883,'Speed Bin B-A'!E987,'Speed Bin B-A'!E1091,'Speed Bin B-A'!E1195,'Speed Bin B-A'!E1507,'Speed Bin B-A'!E1611,'Speed Bin B-A'!E1715,'Speed Bin B-A'!E1819,'Speed Bin B-A'!E1923)</f>
        <v>128</v>
      </c>
      <c r="F252" s="269">
        <f>SUM('Speed Bin B-A'!F51,'Speed Bin B-A'!F155,'Speed Bin B-A'!F259,'Speed Bin B-A'!F363,'Speed Bin B-A'!F467,'Speed Bin B-A'!F779,'Speed Bin B-A'!F883,'Speed Bin B-A'!F987,'Speed Bin B-A'!F1091,'Speed Bin B-A'!F1195,'Speed Bin B-A'!F1507,'Speed Bin B-A'!F1611,'Speed Bin B-A'!F1715,'Speed Bin B-A'!F1819,'Speed Bin B-A'!F1923)</f>
        <v>158</v>
      </c>
      <c r="G252" s="269">
        <f>SUM('Speed Bin B-A'!G51,'Speed Bin B-A'!G155,'Speed Bin B-A'!G259,'Speed Bin B-A'!G363,'Speed Bin B-A'!G467,'Speed Bin B-A'!G779,'Speed Bin B-A'!G883,'Speed Bin B-A'!G987,'Speed Bin B-A'!G1091,'Speed Bin B-A'!G1195,'Speed Bin B-A'!G1507,'Speed Bin B-A'!G1611,'Speed Bin B-A'!G1715,'Speed Bin B-A'!G1819,'Speed Bin B-A'!G1923)</f>
        <v>30</v>
      </c>
      <c r="H252" s="269">
        <f>SUM('Speed Bin B-A'!H51,'Speed Bin B-A'!H155,'Speed Bin B-A'!H259,'Speed Bin B-A'!H363,'Speed Bin B-A'!H467,'Speed Bin B-A'!H779,'Speed Bin B-A'!H883,'Speed Bin B-A'!H987,'Speed Bin B-A'!H1091,'Speed Bin B-A'!H1195,'Speed Bin B-A'!H1507,'Speed Bin B-A'!H1611,'Speed Bin B-A'!H1715,'Speed Bin B-A'!H1819,'Speed Bin B-A'!H1923)</f>
        <v>2</v>
      </c>
      <c r="I252" s="269">
        <f>SUM('Speed Bin B-A'!I51,'Speed Bin B-A'!I155,'Speed Bin B-A'!I259,'Speed Bin B-A'!I363,'Speed Bin B-A'!I467,'Speed Bin B-A'!I779,'Speed Bin B-A'!I883,'Speed Bin B-A'!I987,'Speed Bin B-A'!I1091,'Speed Bin B-A'!I1195,'Speed Bin B-A'!I1507,'Speed Bin B-A'!I1611,'Speed Bin B-A'!I1715,'Speed Bin B-A'!I1819,'Speed Bin B-A'!I1923)</f>
        <v>1</v>
      </c>
      <c r="J252" s="269">
        <f>SUM('Speed Bin B-A'!J51,'Speed Bin B-A'!J155,'Speed Bin B-A'!J259,'Speed Bin B-A'!J363,'Speed Bin B-A'!J467,'Speed Bin B-A'!J779,'Speed Bin B-A'!J883,'Speed Bin B-A'!J987,'Speed Bin B-A'!J1091,'Speed Bin B-A'!J1195,'Speed Bin B-A'!J1507,'Speed Bin B-A'!J1611,'Speed Bin B-A'!J1715,'Speed Bin B-A'!J1819,'Speed Bin B-A'!J1923)</f>
        <v>0</v>
      </c>
      <c r="K252" s="269">
        <f>SUM('Speed Bin B-A'!K51,'Speed Bin B-A'!K155,'Speed Bin B-A'!K259,'Speed Bin B-A'!K363,'Speed Bin B-A'!K467,'Speed Bin B-A'!K779,'Speed Bin B-A'!K883,'Speed Bin B-A'!K987,'Speed Bin B-A'!K1091,'Speed Bin B-A'!K1195,'Speed Bin B-A'!K1507,'Speed Bin B-A'!K1611,'Speed Bin B-A'!K1715,'Speed Bin B-A'!K1819,'Speed Bin B-A'!K1923)</f>
        <v>0</v>
      </c>
      <c r="L252" s="269">
        <f>SUM('Speed Bin B-A'!L51,'Speed Bin B-A'!L155,'Speed Bin B-A'!L259,'Speed Bin B-A'!L363,'Speed Bin B-A'!L467,'Speed Bin B-A'!L779,'Speed Bin B-A'!L883,'Speed Bin B-A'!L987,'Speed Bin B-A'!L1091,'Speed Bin B-A'!L1195,'Speed Bin B-A'!L1507,'Speed Bin B-A'!L1611,'Speed Bin B-A'!L1715,'Speed Bin B-A'!L1819,'Speed Bin B-A'!L1923)</f>
        <v>0</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19.637500000000003</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23.5</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361</v>
      </c>
      <c r="C253" s="269">
        <f>SUM('Speed Bin B-A'!C52,'Speed Bin B-A'!C156,'Speed Bin B-A'!C260,'Speed Bin B-A'!C364,'Speed Bin B-A'!C468,'Speed Bin B-A'!C780,'Speed Bin B-A'!C884,'Speed Bin B-A'!C988,'Speed Bin B-A'!C1092,'Speed Bin B-A'!C1196,'Speed Bin B-A'!C1508,'Speed Bin B-A'!C1612,'Speed Bin B-A'!C1716,'Speed Bin B-A'!C1820,'Speed Bin B-A'!C1924)</f>
        <v>2</v>
      </c>
      <c r="D253" s="269">
        <f>SUM('Speed Bin B-A'!D52,'Speed Bin B-A'!D156,'Speed Bin B-A'!D260,'Speed Bin B-A'!D364,'Speed Bin B-A'!D468,'Speed Bin B-A'!D780,'Speed Bin B-A'!D884,'Speed Bin B-A'!D988,'Speed Bin B-A'!D1092,'Speed Bin B-A'!D1196,'Speed Bin B-A'!D1508,'Speed Bin B-A'!D1612,'Speed Bin B-A'!D1716,'Speed Bin B-A'!D1820,'Speed Bin B-A'!D1924)</f>
        <v>49</v>
      </c>
      <c r="E253" s="269">
        <f>SUM('Speed Bin B-A'!E52,'Speed Bin B-A'!E156,'Speed Bin B-A'!E260,'Speed Bin B-A'!E364,'Speed Bin B-A'!E468,'Speed Bin B-A'!E780,'Speed Bin B-A'!E884,'Speed Bin B-A'!E988,'Speed Bin B-A'!E1092,'Speed Bin B-A'!E1196,'Speed Bin B-A'!E1508,'Speed Bin B-A'!E1612,'Speed Bin B-A'!E1716,'Speed Bin B-A'!E1820,'Speed Bin B-A'!E1924)</f>
        <v>114</v>
      </c>
      <c r="F253" s="269">
        <f>SUM('Speed Bin B-A'!F52,'Speed Bin B-A'!F156,'Speed Bin B-A'!F260,'Speed Bin B-A'!F364,'Speed Bin B-A'!F468,'Speed Bin B-A'!F780,'Speed Bin B-A'!F884,'Speed Bin B-A'!F988,'Speed Bin B-A'!F1092,'Speed Bin B-A'!F1196,'Speed Bin B-A'!F1508,'Speed Bin B-A'!F1612,'Speed Bin B-A'!F1716,'Speed Bin B-A'!F1820,'Speed Bin B-A'!F1924)</f>
        <v>157</v>
      </c>
      <c r="G253" s="269">
        <f>SUM('Speed Bin B-A'!G52,'Speed Bin B-A'!G156,'Speed Bin B-A'!G260,'Speed Bin B-A'!G364,'Speed Bin B-A'!G468,'Speed Bin B-A'!G780,'Speed Bin B-A'!G884,'Speed Bin B-A'!G988,'Speed Bin B-A'!G1092,'Speed Bin B-A'!G1196,'Speed Bin B-A'!G1508,'Speed Bin B-A'!G1612,'Speed Bin B-A'!G1716,'Speed Bin B-A'!G1820,'Speed Bin B-A'!G1924)</f>
        <v>38</v>
      </c>
      <c r="H253" s="269">
        <f>SUM('Speed Bin B-A'!H52,'Speed Bin B-A'!H156,'Speed Bin B-A'!H260,'Speed Bin B-A'!H364,'Speed Bin B-A'!H468,'Speed Bin B-A'!H780,'Speed Bin B-A'!H884,'Speed Bin B-A'!H988,'Speed Bin B-A'!H1092,'Speed Bin B-A'!H1196,'Speed Bin B-A'!H1508,'Speed Bin B-A'!H1612,'Speed Bin B-A'!H1716,'Speed Bin B-A'!H1820,'Speed Bin B-A'!H1924)</f>
        <v>1</v>
      </c>
      <c r="I253" s="269">
        <f>SUM('Speed Bin B-A'!I52,'Speed Bin B-A'!I156,'Speed Bin B-A'!I260,'Speed Bin B-A'!I364,'Speed Bin B-A'!I468,'Speed Bin B-A'!I780,'Speed Bin B-A'!I884,'Speed Bin B-A'!I988,'Speed Bin B-A'!I1092,'Speed Bin B-A'!I1196,'Speed Bin B-A'!I1508,'Speed Bin B-A'!I1612,'Speed Bin B-A'!I1716,'Speed Bin B-A'!I1820,'Speed Bin B-A'!I1924)</f>
        <v>0</v>
      </c>
      <c r="J253" s="269">
        <f>SUM('Speed Bin B-A'!J52,'Speed Bin B-A'!J156,'Speed Bin B-A'!J260,'Speed Bin B-A'!J364,'Speed Bin B-A'!J468,'Speed Bin B-A'!J780,'Speed Bin B-A'!J884,'Speed Bin B-A'!J988,'Speed Bin B-A'!J1092,'Speed Bin B-A'!J1196,'Speed Bin B-A'!J1508,'Speed Bin B-A'!J1612,'Speed Bin B-A'!J1716,'Speed Bin B-A'!J1820,'Speed Bin B-A'!J1924)</f>
        <v>0</v>
      </c>
      <c r="K253" s="269">
        <f>SUM('Speed Bin B-A'!K52,'Speed Bin B-A'!K156,'Speed Bin B-A'!K260,'Speed Bin B-A'!K364,'Speed Bin B-A'!K468,'Speed Bin B-A'!K780,'Speed Bin B-A'!K884,'Speed Bin B-A'!K988,'Speed Bin B-A'!K1092,'Speed Bin B-A'!K1196,'Speed Bin B-A'!K1508,'Speed Bin B-A'!K1612,'Speed Bin B-A'!K1716,'Speed Bin B-A'!K1820,'Speed Bin B-A'!K1924)</f>
        <v>0</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20.149999999999999</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24.074999999999999</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327</v>
      </c>
      <c r="C254" s="269">
        <f>SUM('Speed Bin B-A'!C53,'Speed Bin B-A'!C157,'Speed Bin B-A'!C261,'Speed Bin B-A'!C365,'Speed Bin B-A'!C469,'Speed Bin B-A'!C781,'Speed Bin B-A'!C885,'Speed Bin B-A'!C989,'Speed Bin B-A'!C1093,'Speed Bin B-A'!C1197,'Speed Bin B-A'!C1509,'Speed Bin B-A'!C1613,'Speed Bin B-A'!C1717,'Speed Bin B-A'!C1821,'Speed Bin B-A'!C1925)</f>
        <v>4</v>
      </c>
      <c r="D254" s="269">
        <f>SUM('Speed Bin B-A'!D53,'Speed Bin B-A'!D157,'Speed Bin B-A'!D261,'Speed Bin B-A'!D365,'Speed Bin B-A'!D469,'Speed Bin B-A'!D781,'Speed Bin B-A'!D885,'Speed Bin B-A'!D989,'Speed Bin B-A'!D1093,'Speed Bin B-A'!D1197,'Speed Bin B-A'!D1509,'Speed Bin B-A'!D1613,'Speed Bin B-A'!D1717,'Speed Bin B-A'!D1821,'Speed Bin B-A'!D1925)</f>
        <v>53</v>
      </c>
      <c r="E254" s="269">
        <f>SUM('Speed Bin B-A'!E53,'Speed Bin B-A'!E157,'Speed Bin B-A'!E261,'Speed Bin B-A'!E365,'Speed Bin B-A'!E469,'Speed Bin B-A'!E781,'Speed Bin B-A'!E885,'Speed Bin B-A'!E989,'Speed Bin B-A'!E1093,'Speed Bin B-A'!E1197,'Speed Bin B-A'!E1509,'Speed Bin B-A'!E1613,'Speed Bin B-A'!E1717,'Speed Bin B-A'!E1821,'Speed Bin B-A'!E1925)</f>
        <v>112</v>
      </c>
      <c r="F254" s="269">
        <f>SUM('Speed Bin B-A'!F53,'Speed Bin B-A'!F157,'Speed Bin B-A'!F261,'Speed Bin B-A'!F365,'Speed Bin B-A'!F469,'Speed Bin B-A'!F781,'Speed Bin B-A'!F885,'Speed Bin B-A'!F989,'Speed Bin B-A'!F1093,'Speed Bin B-A'!F1197,'Speed Bin B-A'!F1509,'Speed Bin B-A'!F1613,'Speed Bin B-A'!F1717,'Speed Bin B-A'!F1821,'Speed Bin B-A'!F1925)</f>
        <v>135</v>
      </c>
      <c r="G254" s="269">
        <f>SUM('Speed Bin B-A'!G53,'Speed Bin B-A'!G157,'Speed Bin B-A'!G261,'Speed Bin B-A'!G365,'Speed Bin B-A'!G469,'Speed Bin B-A'!G781,'Speed Bin B-A'!G885,'Speed Bin B-A'!G989,'Speed Bin B-A'!G1093,'Speed Bin B-A'!G1197,'Speed Bin B-A'!G1509,'Speed Bin B-A'!G1613,'Speed Bin B-A'!G1717,'Speed Bin B-A'!G1821,'Speed Bin B-A'!G1925)</f>
        <v>22</v>
      </c>
      <c r="H254" s="269">
        <f>SUM('Speed Bin B-A'!H53,'Speed Bin B-A'!H157,'Speed Bin B-A'!H261,'Speed Bin B-A'!H365,'Speed Bin B-A'!H469,'Speed Bin B-A'!H781,'Speed Bin B-A'!H885,'Speed Bin B-A'!H989,'Speed Bin B-A'!H1093,'Speed Bin B-A'!H1197,'Speed Bin B-A'!H1509,'Speed Bin B-A'!H1613,'Speed Bin B-A'!H1717,'Speed Bin B-A'!H1821,'Speed Bin B-A'!H1925)</f>
        <v>1</v>
      </c>
      <c r="I254" s="269">
        <f>SUM('Speed Bin B-A'!I53,'Speed Bin B-A'!I157,'Speed Bin B-A'!I261,'Speed Bin B-A'!I365,'Speed Bin B-A'!I469,'Speed Bin B-A'!I781,'Speed Bin B-A'!I885,'Speed Bin B-A'!I989,'Speed Bin B-A'!I1093,'Speed Bin B-A'!I1197,'Speed Bin B-A'!I1509,'Speed Bin B-A'!I1613,'Speed Bin B-A'!I1717,'Speed Bin B-A'!I1821,'Speed Bin B-A'!I1925)</f>
        <v>0</v>
      </c>
      <c r="J254" s="269">
        <f>SUM('Speed Bin B-A'!J53,'Speed Bin B-A'!J157,'Speed Bin B-A'!J261,'Speed Bin B-A'!J365,'Speed Bin B-A'!J469,'Speed Bin B-A'!J781,'Speed Bin B-A'!J885,'Speed Bin B-A'!J989,'Speed Bin B-A'!J1093,'Speed Bin B-A'!J1197,'Speed Bin B-A'!J1509,'Speed Bin B-A'!J1613,'Speed Bin B-A'!J1717,'Speed Bin B-A'!J1821,'Speed Bin B-A'!J1925)</f>
        <v>0</v>
      </c>
      <c r="K254" s="269">
        <f>SUM('Speed Bin B-A'!K53,'Speed Bin B-A'!K157,'Speed Bin B-A'!K261,'Speed Bin B-A'!K365,'Speed Bin B-A'!K469,'Speed Bin B-A'!K781,'Speed Bin B-A'!K885,'Speed Bin B-A'!K989,'Speed Bin B-A'!K1093,'Speed Bin B-A'!K1197,'Speed Bin B-A'!K1509,'Speed Bin B-A'!K1613,'Speed Bin B-A'!K1717,'Speed Bin B-A'!K1821,'Speed Bin B-A'!K1925)</f>
        <v>0</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0</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19.524999999999999</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23.625</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308</v>
      </c>
      <c r="C255" s="269">
        <f>SUM('Speed Bin B-A'!C54,'Speed Bin B-A'!C158,'Speed Bin B-A'!C262,'Speed Bin B-A'!C366,'Speed Bin B-A'!C470,'Speed Bin B-A'!C782,'Speed Bin B-A'!C886,'Speed Bin B-A'!C990,'Speed Bin B-A'!C1094,'Speed Bin B-A'!C1198,'Speed Bin B-A'!C1510,'Speed Bin B-A'!C1614,'Speed Bin B-A'!C1718,'Speed Bin B-A'!C1822,'Speed Bin B-A'!C1926)</f>
        <v>7</v>
      </c>
      <c r="D255" s="269">
        <f>SUM('Speed Bin B-A'!D54,'Speed Bin B-A'!D158,'Speed Bin B-A'!D262,'Speed Bin B-A'!D366,'Speed Bin B-A'!D470,'Speed Bin B-A'!D782,'Speed Bin B-A'!D886,'Speed Bin B-A'!D990,'Speed Bin B-A'!D1094,'Speed Bin B-A'!D1198,'Speed Bin B-A'!D1510,'Speed Bin B-A'!D1614,'Speed Bin B-A'!D1718,'Speed Bin B-A'!D1822,'Speed Bin B-A'!D1926)</f>
        <v>31</v>
      </c>
      <c r="E255" s="269">
        <f>SUM('Speed Bin B-A'!E54,'Speed Bin B-A'!E158,'Speed Bin B-A'!E262,'Speed Bin B-A'!E366,'Speed Bin B-A'!E470,'Speed Bin B-A'!E782,'Speed Bin B-A'!E886,'Speed Bin B-A'!E990,'Speed Bin B-A'!E1094,'Speed Bin B-A'!E1198,'Speed Bin B-A'!E1510,'Speed Bin B-A'!E1614,'Speed Bin B-A'!E1718,'Speed Bin B-A'!E1822,'Speed Bin B-A'!E1926)</f>
        <v>116</v>
      </c>
      <c r="F255" s="269">
        <f>SUM('Speed Bin B-A'!F54,'Speed Bin B-A'!F158,'Speed Bin B-A'!F262,'Speed Bin B-A'!F366,'Speed Bin B-A'!F470,'Speed Bin B-A'!F782,'Speed Bin B-A'!F886,'Speed Bin B-A'!F990,'Speed Bin B-A'!F1094,'Speed Bin B-A'!F1198,'Speed Bin B-A'!F1510,'Speed Bin B-A'!F1614,'Speed Bin B-A'!F1718,'Speed Bin B-A'!F1822,'Speed Bin B-A'!F1926)</f>
        <v>134</v>
      </c>
      <c r="G255" s="269">
        <f>SUM('Speed Bin B-A'!G54,'Speed Bin B-A'!G158,'Speed Bin B-A'!G262,'Speed Bin B-A'!G366,'Speed Bin B-A'!G470,'Speed Bin B-A'!G782,'Speed Bin B-A'!G886,'Speed Bin B-A'!G990,'Speed Bin B-A'!G1094,'Speed Bin B-A'!G1198,'Speed Bin B-A'!G1510,'Speed Bin B-A'!G1614,'Speed Bin B-A'!G1718,'Speed Bin B-A'!G1822,'Speed Bin B-A'!G1926)</f>
        <v>19</v>
      </c>
      <c r="H255" s="269">
        <f>SUM('Speed Bin B-A'!H54,'Speed Bin B-A'!H158,'Speed Bin B-A'!H262,'Speed Bin B-A'!H366,'Speed Bin B-A'!H470,'Speed Bin B-A'!H782,'Speed Bin B-A'!H886,'Speed Bin B-A'!H990,'Speed Bin B-A'!H1094,'Speed Bin B-A'!H1198,'Speed Bin B-A'!H1510,'Speed Bin B-A'!H1614,'Speed Bin B-A'!H1718,'Speed Bin B-A'!H1822,'Speed Bin B-A'!H1926)</f>
        <v>1</v>
      </c>
      <c r="I255" s="269">
        <f>SUM('Speed Bin B-A'!I54,'Speed Bin B-A'!I158,'Speed Bin B-A'!I262,'Speed Bin B-A'!I366,'Speed Bin B-A'!I470,'Speed Bin B-A'!I782,'Speed Bin B-A'!I886,'Speed Bin B-A'!I990,'Speed Bin B-A'!I1094,'Speed Bin B-A'!I1198,'Speed Bin B-A'!I1510,'Speed Bin B-A'!I1614,'Speed Bin B-A'!I1718,'Speed Bin B-A'!I1822,'Speed Bin B-A'!I1926)</f>
        <v>0</v>
      </c>
      <c r="J255" s="269">
        <f>SUM('Speed Bin B-A'!J54,'Speed Bin B-A'!J158,'Speed Bin B-A'!J262,'Speed Bin B-A'!J366,'Speed Bin B-A'!J470,'Speed Bin B-A'!J782,'Speed Bin B-A'!J886,'Speed Bin B-A'!J990,'Speed Bin B-A'!J1094,'Speed Bin B-A'!J1198,'Speed Bin B-A'!J1510,'Speed Bin B-A'!J1614,'Speed Bin B-A'!J1718,'Speed Bin B-A'!J1822,'Speed Bin B-A'!J1926)</f>
        <v>0</v>
      </c>
      <c r="K255" s="269">
        <f>SUM('Speed Bin B-A'!K54,'Speed Bin B-A'!K158,'Speed Bin B-A'!K262,'Speed Bin B-A'!K366,'Speed Bin B-A'!K470,'Speed Bin B-A'!K782,'Speed Bin B-A'!K886,'Speed Bin B-A'!K990,'Speed Bin B-A'!K1094,'Speed Bin B-A'!K1198,'Speed Bin B-A'!K1510,'Speed Bin B-A'!K1614,'Speed Bin B-A'!K1718,'Speed Bin B-A'!K1822,'Speed Bin B-A'!K1926)</f>
        <v>0</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19.512499999999999</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23.524999999999999</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375</v>
      </c>
      <c r="C256" s="269">
        <f>SUM('Speed Bin B-A'!C55,'Speed Bin B-A'!C159,'Speed Bin B-A'!C263,'Speed Bin B-A'!C367,'Speed Bin B-A'!C471,'Speed Bin B-A'!C783,'Speed Bin B-A'!C887,'Speed Bin B-A'!C991,'Speed Bin B-A'!C1095,'Speed Bin B-A'!C1199,'Speed Bin B-A'!C1511,'Speed Bin B-A'!C1615,'Speed Bin B-A'!C1719,'Speed Bin B-A'!C1823,'Speed Bin B-A'!C1927)</f>
        <v>3</v>
      </c>
      <c r="D256" s="269">
        <f>SUM('Speed Bin B-A'!D55,'Speed Bin B-A'!D159,'Speed Bin B-A'!D263,'Speed Bin B-A'!D367,'Speed Bin B-A'!D471,'Speed Bin B-A'!D783,'Speed Bin B-A'!D887,'Speed Bin B-A'!D991,'Speed Bin B-A'!D1095,'Speed Bin B-A'!D1199,'Speed Bin B-A'!D1511,'Speed Bin B-A'!D1615,'Speed Bin B-A'!D1719,'Speed Bin B-A'!D1823,'Speed Bin B-A'!D1927)</f>
        <v>26</v>
      </c>
      <c r="E256" s="269">
        <f>SUM('Speed Bin B-A'!E55,'Speed Bin B-A'!E159,'Speed Bin B-A'!E263,'Speed Bin B-A'!E367,'Speed Bin B-A'!E471,'Speed Bin B-A'!E783,'Speed Bin B-A'!E887,'Speed Bin B-A'!E991,'Speed Bin B-A'!E1095,'Speed Bin B-A'!E1199,'Speed Bin B-A'!E1511,'Speed Bin B-A'!E1615,'Speed Bin B-A'!E1719,'Speed Bin B-A'!E1823,'Speed Bin B-A'!E1927)</f>
        <v>112</v>
      </c>
      <c r="F256" s="269">
        <f>SUM('Speed Bin B-A'!F55,'Speed Bin B-A'!F159,'Speed Bin B-A'!F263,'Speed Bin B-A'!F367,'Speed Bin B-A'!F471,'Speed Bin B-A'!F783,'Speed Bin B-A'!F887,'Speed Bin B-A'!F991,'Speed Bin B-A'!F1095,'Speed Bin B-A'!F1199,'Speed Bin B-A'!F1511,'Speed Bin B-A'!F1615,'Speed Bin B-A'!F1719,'Speed Bin B-A'!F1823,'Speed Bin B-A'!F1927)</f>
        <v>191</v>
      </c>
      <c r="G256" s="269">
        <f>SUM('Speed Bin B-A'!G55,'Speed Bin B-A'!G159,'Speed Bin B-A'!G263,'Speed Bin B-A'!G367,'Speed Bin B-A'!G471,'Speed Bin B-A'!G783,'Speed Bin B-A'!G887,'Speed Bin B-A'!G991,'Speed Bin B-A'!G1095,'Speed Bin B-A'!G1199,'Speed Bin B-A'!G1511,'Speed Bin B-A'!G1615,'Speed Bin B-A'!G1719,'Speed Bin B-A'!G1823,'Speed Bin B-A'!G1927)</f>
        <v>38</v>
      </c>
      <c r="H256" s="269">
        <f>SUM('Speed Bin B-A'!H55,'Speed Bin B-A'!H159,'Speed Bin B-A'!H263,'Speed Bin B-A'!H367,'Speed Bin B-A'!H471,'Speed Bin B-A'!H783,'Speed Bin B-A'!H887,'Speed Bin B-A'!H991,'Speed Bin B-A'!H1095,'Speed Bin B-A'!H1199,'Speed Bin B-A'!H1511,'Speed Bin B-A'!H1615,'Speed Bin B-A'!H1719,'Speed Bin B-A'!H1823,'Speed Bin B-A'!H1927)</f>
        <v>5</v>
      </c>
      <c r="I256" s="269">
        <f>SUM('Speed Bin B-A'!I55,'Speed Bin B-A'!I159,'Speed Bin B-A'!I263,'Speed Bin B-A'!I367,'Speed Bin B-A'!I471,'Speed Bin B-A'!I783,'Speed Bin B-A'!I887,'Speed Bin B-A'!I991,'Speed Bin B-A'!I1095,'Speed Bin B-A'!I1199,'Speed Bin B-A'!I1511,'Speed Bin B-A'!I1615,'Speed Bin B-A'!I1719,'Speed Bin B-A'!I1823,'Speed Bin B-A'!I1927)</f>
        <v>0</v>
      </c>
      <c r="J256" s="269">
        <f>SUM('Speed Bin B-A'!J55,'Speed Bin B-A'!J159,'Speed Bin B-A'!J263,'Speed Bin B-A'!J367,'Speed Bin B-A'!J471,'Speed Bin B-A'!J783,'Speed Bin B-A'!J887,'Speed Bin B-A'!J991,'Speed Bin B-A'!J1095,'Speed Bin B-A'!J1199,'Speed Bin B-A'!J1511,'Speed Bin B-A'!J1615,'Speed Bin B-A'!J1719,'Speed Bin B-A'!J1823,'Speed Bin B-A'!J1927)</f>
        <v>0</v>
      </c>
      <c r="K256" s="269">
        <f>SUM('Speed Bin B-A'!K55,'Speed Bin B-A'!K159,'Speed Bin B-A'!K263,'Speed Bin B-A'!K367,'Speed Bin B-A'!K471,'Speed Bin B-A'!K783,'Speed Bin B-A'!K887,'Speed Bin B-A'!K991,'Speed Bin B-A'!K1095,'Speed Bin B-A'!K1199,'Speed Bin B-A'!K1511,'Speed Bin B-A'!K1615,'Speed Bin B-A'!K1719,'Speed Bin B-A'!K1823,'Speed Bin B-A'!K1927)</f>
        <v>0</v>
      </c>
      <c r="L256" s="269">
        <f>SUM('Speed Bin B-A'!L55,'Speed Bin B-A'!L159,'Speed Bin B-A'!L263,'Speed Bin B-A'!L367,'Speed Bin B-A'!L471,'Speed Bin B-A'!L783,'Speed Bin B-A'!L887,'Speed Bin B-A'!L991,'Speed Bin B-A'!L1095,'Speed Bin B-A'!L1199,'Speed Bin B-A'!L1511,'Speed Bin B-A'!L1615,'Speed Bin B-A'!L1719,'Speed Bin B-A'!L1823,'Speed Bin B-A'!L1927)</f>
        <v>0</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20.912499999999998</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24.587499999999999</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368</v>
      </c>
      <c r="C257" s="269">
        <f>SUM('Speed Bin B-A'!C56,'Speed Bin B-A'!C160,'Speed Bin B-A'!C264,'Speed Bin B-A'!C368,'Speed Bin B-A'!C472,'Speed Bin B-A'!C784,'Speed Bin B-A'!C888,'Speed Bin B-A'!C992,'Speed Bin B-A'!C1096,'Speed Bin B-A'!C1200,'Speed Bin B-A'!C1512,'Speed Bin B-A'!C1616,'Speed Bin B-A'!C1720,'Speed Bin B-A'!C1824,'Speed Bin B-A'!C1928)</f>
        <v>9</v>
      </c>
      <c r="D257" s="269">
        <f>SUM('Speed Bin B-A'!D56,'Speed Bin B-A'!D160,'Speed Bin B-A'!D264,'Speed Bin B-A'!D368,'Speed Bin B-A'!D472,'Speed Bin B-A'!D784,'Speed Bin B-A'!D888,'Speed Bin B-A'!D992,'Speed Bin B-A'!D1096,'Speed Bin B-A'!D1200,'Speed Bin B-A'!D1512,'Speed Bin B-A'!D1616,'Speed Bin B-A'!D1720,'Speed Bin B-A'!D1824,'Speed Bin B-A'!D1928)</f>
        <v>27</v>
      </c>
      <c r="E257" s="269">
        <f>SUM('Speed Bin B-A'!E56,'Speed Bin B-A'!E160,'Speed Bin B-A'!E264,'Speed Bin B-A'!E368,'Speed Bin B-A'!E472,'Speed Bin B-A'!E784,'Speed Bin B-A'!E888,'Speed Bin B-A'!E992,'Speed Bin B-A'!E1096,'Speed Bin B-A'!E1200,'Speed Bin B-A'!E1512,'Speed Bin B-A'!E1616,'Speed Bin B-A'!E1720,'Speed Bin B-A'!E1824,'Speed Bin B-A'!E1928)</f>
        <v>124</v>
      </c>
      <c r="F257" s="269">
        <f>SUM('Speed Bin B-A'!F56,'Speed Bin B-A'!F160,'Speed Bin B-A'!F264,'Speed Bin B-A'!F368,'Speed Bin B-A'!F472,'Speed Bin B-A'!F784,'Speed Bin B-A'!F888,'Speed Bin B-A'!F992,'Speed Bin B-A'!F1096,'Speed Bin B-A'!F1200,'Speed Bin B-A'!F1512,'Speed Bin B-A'!F1616,'Speed Bin B-A'!F1720,'Speed Bin B-A'!F1824,'Speed Bin B-A'!F1928)</f>
        <v>167</v>
      </c>
      <c r="G257" s="269">
        <f>SUM('Speed Bin B-A'!G56,'Speed Bin B-A'!G160,'Speed Bin B-A'!G264,'Speed Bin B-A'!G368,'Speed Bin B-A'!G472,'Speed Bin B-A'!G784,'Speed Bin B-A'!G888,'Speed Bin B-A'!G992,'Speed Bin B-A'!G1096,'Speed Bin B-A'!G1200,'Speed Bin B-A'!G1512,'Speed Bin B-A'!G1616,'Speed Bin B-A'!G1720,'Speed Bin B-A'!G1824,'Speed Bin B-A'!G1928)</f>
        <v>34</v>
      </c>
      <c r="H257" s="269">
        <f>SUM('Speed Bin B-A'!H56,'Speed Bin B-A'!H160,'Speed Bin B-A'!H264,'Speed Bin B-A'!H368,'Speed Bin B-A'!H472,'Speed Bin B-A'!H784,'Speed Bin B-A'!H888,'Speed Bin B-A'!H992,'Speed Bin B-A'!H1096,'Speed Bin B-A'!H1200,'Speed Bin B-A'!H1512,'Speed Bin B-A'!H1616,'Speed Bin B-A'!H1720,'Speed Bin B-A'!H1824,'Speed Bin B-A'!H1928)</f>
        <v>7</v>
      </c>
      <c r="I257" s="269">
        <f>SUM('Speed Bin B-A'!I56,'Speed Bin B-A'!I160,'Speed Bin B-A'!I264,'Speed Bin B-A'!I368,'Speed Bin B-A'!I472,'Speed Bin B-A'!I784,'Speed Bin B-A'!I888,'Speed Bin B-A'!I992,'Speed Bin B-A'!I1096,'Speed Bin B-A'!I1200,'Speed Bin B-A'!I1512,'Speed Bin B-A'!I1616,'Speed Bin B-A'!I1720,'Speed Bin B-A'!I1824,'Speed Bin B-A'!I1928)</f>
        <v>0</v>
      </c>
      <c r="J257" s="269">
        <f>SUM('Speed Bin B-A'!J56,'Speed Bin B-A'!J160,'Speed Bin B-A'!J264,'Speed Bin B-A'!J368,'Speed Bin B-A'!J472,'Speed Bin B-A'!J784,'Speed Bin B-A'!J888,'Speed Bin B-A'!J992,'Speed Bin B-A'!J1096,'Speed Bin B-A'!J1200,'Speed Bin B-A'!J1512,'Speed Bin B-A'!J1616,'Speed Bin B-A'!J1720,'Speed Bin B-A'!J1824,'Speed Bin B-A'!J1928)</f>
        <v>0</v>
      </c>
      <c r="K257" s="269">
        <f>SUM('Speed Bin B-A'!K56,'Speed Bin B-A'!K160,'Speed Bin B-A'!K264,'Speed Bin B-A'!K368,'Speed Bin B-A'!K472,'Speed Bin B-A'!K784,'Speed Bin B-A'!K888,'Speed Bin B-A'!K992,'Speed Bin B-A'!K1096,'Speed Bin B-A'!K1200,'Speed Bin B-A'!K1512,'Speed Bin B-A'!K1616,'Speed Bin B-A'!K1720,'Speed Bin B-A'!K1824,'Speed Bin B-A'!K1928)</f>
        <v>0</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0</v>
      </c>
      <c r="N257" s="269">
        <f>SUM('Speed Bin B-A'!N56,'Speed Bin B-A'!N160,'Speed Bin B-A'!N264,'Speed Bin B-A'!N368,'Speed Bin B-A'!N472,'Speed Bin B-A'!N784,'Speed Bin B-A'!N888,'Speed Bin B-A'!N992,'Speed Bin B-A'!N1096,'Speed Bin B-A'!N1200,'Speed Bin B-A'!N1512,'Speed Bin B-A'!N1616,'Speed Bin B-A'!N1720,'Speed Bin B-A'!N1824,'Speed Bin B-A'!N1928)</f>
        <v>0</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0</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20.375</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24.324999999999999</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316</v>
      </c>
      <c r="C258" s="269">
        <f>SUM('Speed Bin B-A'!C57,'Speed Bin B-A'!C161,'Speed Bin B-A'!C265,'Speed Bin B-A'!C369,'Speed Bin B-A'!C473,'Speed Bin B-A'!C785,'Speed Bin B-A'!C889,'Speed Bin B-A'!C993,'Speed Bin B-A'!C1097,'Speed Bin B-A'!C1201,'Speed Bin B-A'!C1513,'Speed Bin B-A'!C1617,'Speed Bin B-A'!C1721,'Speed Bin B-A'!C1825,'Speed Bin B-A'!C1929)</f>
        <v>4</v>
      </c>
      <c r="D258" s="269">
        <f>SUM('Speed Bin B-A'!D57,'Speed Bin B-A'!D161,'Speed Bin B-A'!D265,'Speed Bin B-A'!D369,'Speed Bin B-A'!D473,'Speed Bin B-A'!D785,'Speed Bin B-A'!D889,'Speed Bin B-A'!D993,'Speed Bin B-A'!D1097,'Speed Bin B-A'!D1201,'Speed Bin B-A'!D1513,'Speed Bin B-A'!D1617,'Speed Bin B-A'!D1721,'Speed Bin B-A'!D1825,'Speed Bin B-A'!D1929)</f>
        <v>27</v>
      </c>
      <c r="E258" s="269">
        <f>SUM('Speed Bin B-A'!E57,'Speed Bin B-A'!E161,'Speed Bin B-A'!E265,'Speed Bin B-A'!E369,'Speed Bin B-A'!E473,'Speed Bin B-A'!E785,'Speed Bin B-A'!E889,'Speed Bin B-A'!E993,'Speed Bin B-A'!E1097,'Speed Bin B-A'!E1201,'Speed Bin B-A'!E1513,'Speed Bin B-A'!E1617,'Speed Bin B-A'!E1721,'Speed Bin B-A'!E1825,'Speed Bin B-A'!E1929)</f>
        <v>113</v>
      </c>
      <c r="F258" s="269">
        <f>SUM('Speed Bin B-A'!F57,'Speed Bin B-A'!F161,'Speed Bin B-A'!F265,'Speed Bin B-A'!F369,'Speed Bin B-A'!F473,'Speed Bin B-A'!F785,'Speed Bin B-A'!F889,'Speed Bin B-A'!F993,'Speed Bin B-A'!F1097,'Speed Bin B-A'!F1201,'Speed Bin B-A'!F1513,'Speed Bin B-A'!F1617,'Speed Bin B-A'!F1721,'Speed Bin B-A'!F1825,'Speed Bin B-A'!F1929)</f>
        <v>135</v>
      </c>
      <c r="G258" s="269">
        <f>SUM('Speed Bin B-A'!G57,'Speed Bin B-A'!G161,'Speed Bin B-A'!G265,'Speed Bin B-A'!G369,'Speed Bin B-A'!G473,'Speed Bin B-A'!G785,'Speed Bin B-A'!G889,'Speed Bin B-A'!G993,'Speed Bin B-A'!G1097,'Speed Bin B-A'!G1201,'Speed Bin B-A'!G1513,'Speed Bin B-A'!G1617,'Speed Bin B-A'!G1721,'Speed Bin B-A'!G1825,'Speed Bin B-A'!G1929)</f>
        <v>35</v>
      </c>
      <c r="H258" s="269">
        <f>SUM('Speed Bin B-A'!H57,'Speed Bin B-A'!H161,'Speed Bin B-A'!H265,'Speed Bin B-A'!H369,'Speed Bin B-A'!H473,'Speed Bin B-A'!H785,'Speed Bin B-A'!H889,'Speed Bin B-A'!H993,'Speed Bin B-A'!H1097,'Speed Bin B-A'!H1201,'Speed Bin B-A'!H1513,'Speed Bin B-A'!H1617,'Speed Bin B-A'!H1721,'Speed Bin B-A'!H1825,'Speed Bin B-A'!H1929)</f>
        <v>2</v>
      </c>
      <c r="I258" s="269">
        <f>SUM('Speed Bin B-A'!I57,'Speed Bin B-A'!I161,'Speed Bin B-A'!I265,'Speed Bin B-A'!I369,'Speed Bin B-A'!I473,'Speed Bin B-A'!I785,'Speed Bin B-A'!I889,'Speed Bin B-A'!I993,'Speed Bin B-A'!I1097,'Speed Bin B-A'!I1201,'Speed Bin B-A'!I1513,'Speed Bin B-A'!I1617,'Speed Bin B-A'!I1721,'Speed Bin B-A'!I1825,'Speed Bin B-A'!I1929)</f>
        <v>0</v>
      </c>
      <c r="J258" s="269">
        <f>SUM('Speed Bin B-A'!J57,'Speed Bin B-A'!J161,'Speed Bin B-A'!J265,'Speed Bin B-A'!J369,'Speed Bin B-A'!J473,'Speed Bin B-A'!J785,'Speed Bin B-A'!J889,'Speed Bin B-A'!J993,'Speed Bin B-A'!J1097,'Speed Bin B-A'!J1201,'Speed Bin B-A'!J1513,'Speed Bin B-A'!J1617,'Speed Bin B-A'!J1721,'Speed Bin B-A'!J1825,'Speed Bin B-A'!J1929)</f>
        <v>0</v>
      </c>
      <c r="K258" s="269">
        <f>SUM('Speed Bin B-A'!K57,'Speed Bin B-A'!K161,'Speed Bin B-A'!K265,'Speed Bin B-A'!K369,'Speed Bin B-A'!K473,'Speed Bin B-A'!K785,'Speed Bin B-A'!K889,'Speed Bin B-A'!K993,'Speed Bin B-A'!K1097,'Speed Bin B-A'!K1201,'Speed Bin B-A'!K1513,'Speed Bin B-A'!K1617,'Speed Bin B-A'!K1721,'Speed Bin B-A'!K1825,'Speed Bin B-A'!K1929)</f>
        <v>0</v>
      </c>
      <c r="L258" s="269">
        <f>SUM('Speed Bin B-A'!L57,'Speed Bin B-A'!L161,'Speed Bin B-A'!L265,'Speed Bin B-A'!L369,'Speed Bin B-A'!L473,'Speed Bin B-A'!L785,'Speed Bin B-A'!L889,'Speed Bin B-A'!L993,'Speed Bin B-A'!L1097,'Speed Bin B-A'!L1201,'Speed Bin B-A'!L1513,'Speed Bin B-A'!L1617,'Speed Bin B-A'!L1721,'Speed Bin B-A'!L1825,'Speed Bin B-A'!L1929)</f>
        <v>0</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20.24285714285714</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24.485714285714288</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311</v>
      </c>
      <c r="C259" s="269">
        <f>SUM('Speed Bin B-A'!C58,'Speed Bin B-A'!C162,'Speed Bin B-A'!C266,'Speed Bin B-A'!C370,'Speed Bin B-A'!C474,'Speed Bin B-A'!C786,'Speed Bin B-A'!C890,'Speed Bin B-A'!C994,'Speed Bin B-A'!C1098,'Speed Bin B-A'!C1202,'Speed Bin B-A'!C1514,'Speed Bin B-A'!C1618,'Speed Bin B-A'!C1722,'Speed Bin B-A'!C1826,'Speed Bin B-A'!C1930)</f>
        <v>10</v>
      </c>
      <c r="D259" s="269">
        <f>SUM('Speed Bin B-A'!D58,'Speed Bin B-A'!D162,'Speed Bin B-A'!D266,'Speed Bin B-A'!D370,'Speed Bin B-A'!D474,'Speed Bin B-A'!D786,'Speed Bin B-A'!D890,'Speed Bin B-A'!D994,'Speed Bin B-A'!D1098,'Speed Bin B-A'!D1202,'Speed Bin B-A'!D1514,'Speed Bin B-A'!D1618,'Speed Bin B-A'!D1722,'Speed Bin B-A'!D1826,'Speed Bin B-A'!D1930)</f>
        <v>53</v>
      </c>
      <c r="E259" s="269">
        <f>SUM('Speed Bin B-A'!E58,'Speed Bin B-A'!E162,'Speed Bin B-A'!E266,'Speed Bin B-A'!E370,'Speed Bin B-A'!E474,'Speed Bin B-A'!E786,'Speed Bin B-A'!E890,'Speed Bin B-A'!E994,'Speed Bin B-A'!E1098,'Speed Bin B-A'!E1202,'Speed Bin B-A'!E1514,'Speed Bin B-A'!E1618,'Speed Bin B-A'!E1722,'Speed Bin B-A'!E1826,'Speed Bin B-A'!E1930)</f>
        <v>107</v>
      </c>
      <c r="F259" s="269">
        <f>SUM('Speed Bin B-A'!F58,'Speed Bin B-A'!F162,'Speed Bin B-A'!F266,'Speed Bin B-A'!F370,'Speed Bin B-A'!F474,'Speed Bin B-A'!F786,'Speed Bin B-A'!F890,'Speed Bin B-A'!F994,'Speed Bin B-A'!F1098,'Speed Bin B-A'!F1202,'Speed Bin B-A'!F1514,'Speed Bin B-A'!F1618,'Speed Bin B-A'!F1722,'Speed Bin B-A'!F1826,'Speed Bin B-A'!F1930)</f>
        <v>116</v>
      </c>
      <c r="G259" s="269">
        <f>SUM('Speed Bin B-A'!G58,'Speed Bin B-A'!G162,'Speed Bin B-A'!G266,'Speed Bin B-A'!G370,'Speed Bin B-A'!G474,'Speed Bin B-A'!G786,'Speed Bin B-A'!G890,'Speed Bin B-A'!G994,'Speed Bin B-A'!G1098,'Speed Bin B-A'!G1202,'Speed Bin B-A'!G1514,'Speed Bin B-A'!G1618,'Speed Bin B-A'!G1722,'Speed Bin B-A'!G1826,'Speed Bin B-A'!G1930)</f>
        <v>21</v>
      </c>
      <c r="H259" s="269">
        <f>SUM('Speed Bin B-A'!H58,'Speed Bin B-A'!H162,'Speed Bin B-A'!H266,'Speed Bin B-A'!H370,'Speed Bin B-A'!H474,'Speed Bin B-A'!H786,'Speed Bin B-A'!H890,'Speed Bin B-A'!H994,'Speed Bin B-A'!H1098,'Speed Bin B-A'!H1202,'Speed Bin B-A'!H1514,'Speed Bin B-A'!H1618,'Speed Bin B-A'!H1722,'Speed Bin B-A'!H1826,'Speed Bin B-A'!H1930)</f>
        <v>4</v>
      </c>
      <c r="I259" s="269">
        <f>SUM('Speed Bin B-A'!I58,'Speed Bin B-A'!I162,'Speed Bin B-A'!I266,'Speed Bin B-A'!I370,'Speed Bin B-A'!I474,'Speed Bin B-A'!I786,'Speed Bin B-A'!I890,'Speed Bin B-A'!I994,'Speed Bin B-A'!I1098,'Speed Bin B-A'!I1202,'Speed Bin B-A'!I1514,'Speed Bin B-A'!I1618,'Speed Bin B-A'!I1722,'Speed Bin B-A'!I1826,'Speed Bin B-A'!I1930)</f>
        <v>0</v>
      </c>
      <c r="J259" s="269">
        <f>SUM('Speed Bin B-A'!J58,'Speed Bin B-A'!J162,'Speed Bin B-A'!J266,'Speed Bin B-A'!J370,'Speed Bin B-A'!J474,'Speed Bin B-A'!J786,'Speed Bin B-A'!J890,'Speed Bin B-A'!J994,'Speed Bin B-A'!J1098,'Speed Bin B-A'!J1202,'Speed Bin B-A'!J1514,'Speed Bin B-A'!J1618,'Speed Bin B-A'!J1722,'Speed Bin B-A'!J1826,'Speed Bin B-A'!J1930)</f>
        <v>0</v>
      </c>
      <c r="K259" s="269">
        <f>SUM('Speed Bin B-A'!K58,'Speed Bin B-A'!K162,'Speed Bin B-A'!K266,'Speed Bin B-A'!K370,'Speed Bin B-A'!K474,'Speed Bin B-A'!K786,'Speed Bin B-A'!K890,'Speed Bin B-A'!K994,'Speed Bin B-A'!K1098,'Speed Bin B-A'!K1202,'Speed Bin B-A'!K1514,'Speed Bin B-A'!K1618,'Speed Bin B-A'!K1722,'Speed Bin B-A'!K1826,'Speed Bin B-A'!K1930)</f>
        <v>0</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18.862499999999997</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23.037500000000001</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360</v>
      </c>
      <c r="C260" s="269">
        <f>SUM('Speed Bin B-A'!C59,'Speed Bin B-A'!C163,'Speed Bin B-A'!C267,'Speed Bin B-A'!C371,'Speed Bin B-A'!C475,'Speed Bin B-A'!C787,'Speed Bin B-A'!C891,'Speed Bin B-A'!C995,'Speed Bin B-A'!C1099,'Speed Bin B-A'!C1203,'Speed Bin B-A'!C1515,'Speed Bin B-A'!C1619,'Speed Bin B-A'!C1723,'Speed Bin B-A'!C1827,'Speed Bin B-A'!C1931)</f>
        <v>5</v>
      </c>
      <c r="D260" s="269">
        <f>SUM('Speed Bin B-A'!D59,'Speed Bin B-A'!D163,'Speed Bin B-A'!D267,'Speed Bin B-A'!D371,'Speed Bin B-A'!D475,'Speed Bin B-A'!D787,'Speed Bin B-A'!D891,'Speed Bin B-A'!D995,'Speed Bin B-A'!D1099,'Speed Bin B-A'!D1203,'Speed Bin B-A'!D1515,'Speed Bin B-A'!D1619,'Speed Bin B-A'!D1723,'Speed Bin B-A'!D1827,'Speed Bin B-A'!D1931)</f>
        <v>46</v>
      </c>
      <c r="E260" s="269">
        <f>SUM('Speed Bin B-A'!E59,'Speed Bin B-A'!E163,'Speed Bin B-A'!E267,'Speed Bin B-A'!E371,'Speed Bin B-A'!E475,'Speed Bin B-A'!E787,'Speed Bin B-A'!E891,'Speed Bin B-A'!E995,'Speed Bin B-A'!E1099,'Speed Bin B-A'!E1203,'Speed Bin B-A'!E1515,'Speed Bin B-A'!E1619,'Speed Bin B-A'!E1723,'Speed Bin B-A'!E1827,'Speed Bin B-A'!E1931)</f>
        <v>100</v>
      </c>
      <c r="F260" s="269">
        <f>SUM('Speed Bin B-A'!F59,'Speed Bin B-A'!F163,'Speed Bin B-A'!F267,'Speed Bin B-A'!F371,'Speed Bin B-A'!F475,'Speed Bin B-A'!F787,'Speed Bin B-A'!F891,'Speed Bin B-A'!F995,'Speed Bin B-A'!F1099,'Speed Bin B-A'!F1203,'Speed Bin B-A'!F1515,'Speed Bin B-A'!F1619,'Speed Bin B-A'!F1723,'Speed Bin B-A'!F1827,'Speed Bin B-A'!F1931)</f>
        <v>159</v>
      </c>
      <c r="G260" s="269">
        <f>SUM('Speed Bin B-A'!G59,'Speed Bin B-A'!G163,'Speed Bin B-A'!G267,'Speed Bin B-A'!G371,'Speed Bin B-A'!G475,'Speed Bin B-A'!G787,'Speed Bin B-A'!G891,'Speed Bin B-A'!G995,'Speed Bin B-A'!G1099,'Speed Bin B-A'!G1203,'Speed Bin B-A'!G1515,'Speed Bin B-A'!G1619,'Speed Bin B-A'!G1723,'Speed Bin B-A'!G1827,'Speed Bin B-A'!G1931)</f>
        <v>47</v>
      </c>
      <c r="H260" s="269">
        <f>SUM('Speed Bin B-A'!H59,'Speed Bin B-A'!H163,'Speed Bin B-A'!H267,'Speed Bin B-A'!H371,'Speed Bin B-A'!H475,'Speed Bin B-A'!H787,'Speed Bin B-A'!H891,'Speed Bin B-A'!H995,'Speed Bin B-A'!H1099,'Speed Bin B-A'!H1203,'Speed Bin B-A'!H1515,'Speed Bin B-A'!H1619,'Speed Bin B-A'!H1723,'Speed Bin B-A'!H1827,'Speed Bin B-A'!H1931)</f>
        <v>3</v>
      </c>
      <c r="I260" s="269">
        <f>SUM('Speed Bin B-A'!I59,'Speed Bin B-A'!I163,'Speed Bin B-A'!I267,'Speed Bin B-A'!I371,'Speed Bin B-A'!I475,'Speed Bin B-A'!I787,'Speed Bin B-A'!I891,'Speed Bin B-A'!I995,'Speed Bin B-A'!I1099,'Speed Bin B-A'!I1203,'Speed Bin B-A'!I1515,'Speed Bin B-A'!I1619,'Speed Bin B-A'!I1723,'Speed Bin B-A'!I1827,'Speed Bin B-A'!I1931)</f>
        <v>0</v>
      </c>
      <c r="J260" s="269">
        <f>SUM('Speed Bin B-A'!J59,'Speed Bin B-A'!J163,'Speed Bin B-A'!J267,'Speed Bin B-A'!J371,'Speed Bin B-A'!J475,'Speed Bin B-A'!J787,'Speed Bin B-A'!J891,'Speed Bin B-A'!J995,'Speed Bin B-A'!J1099,'Speed Bin B-A'!J1203,'Speed Bin B-A'!J1515,'Speed Bin B-A'!J1619,'Speed Bin B-A'!J1723,'Speed Bin B-A'!J1827,'Speed Bin B-A'!J1931)</f>
        <v>0</v>
      </c>
      <c r="K260" s="269">
        <f>SUM('Speed Bin B-A'!K59,'Speed Bin B-A'!K163,'Speed Bin B-A'!K267,'Speed Bin B-A'!K371,'Speed Bin B-A'!K475,'Speed Bin B-A'!K787,'Speed Bin B-A'!K891,'Speed Bin B-A'!K995,'Speed Bin B-A'!K1099,'Speed Bin B-A'!K1203,'Speed Bin B-A'!K1515,'Speed Bin B-A'!K1619,'Speed Bin B-A'!K1723,'Speed Bin B-A'!K1827,'Speed Bin B-A'!K1931)</f>
        <v>0</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20.349999999999998</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24.8125</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375</v>
      </c>
      <c r="C261" s="269">
        <f>SUM('Speed Bin B-A'!C60,'Speed Bin B-A'!C164,'Speed Bin B-A'!C268,'Speed Bin B-A'!C372,'Speed Bin B-A'!C476,'Speed Bin B-A'!C788,'Speed Bin B-A'!C892,'Speed Bin B-A'!C996,'Speed Bin B-A'!C1100,'Speed Bin B-A'!C1204,'Speed Bin B-A'!C1516,'Speed Bin B-A'!C1620,'Speed Bin B-A'!C1724,'Speed Bin B-A'!C1828,'Speed Bin B-A'!C1932)</f>
        <v>10</v>
      </c>
      <c r="D261" s="269">
        <f>SUM('Speed Bin B-A'!D60,'Speed Bin B-A'!D164,'Speed Bin B-A'!D268,'Speed Bin B-A'!D372,'Speed Bin B-A'!D476,'Speed Bin B-A'!D788,'Speed Bin B-A'!D892,'Speed Bin B-A'!D996,'Speed Bin B-A'!D1100,'Speed Bin B-A'!D1204,'Speed Bin B-A'!D1516,'Speed Bin B-A'!D1620,'Speed Bin B-A'!D1724,'Speed Bin B-A'!D1828,'Speed Bin B-A'!D1932)</f>
        <v>54</v>
      </c>
      <c r="E261" s="269">
        <f>SUM('Speed Bin B-A'!E60,'Speed Bin B-A'!E164,'Speed Bin B-A'!E268,'Speed Bin B-A'!E372,'Speed Bin B-A'!E476,'Speed Bin B-A'!E788,'Speed Bin B-A'!E892,'Speed Bin B-A'!E996,'Speed Bin B-A'!E1100,'Speed Bin B-A'!E1204,'Speed Bin B-A'!E1516,'Speed Bin B-A'!E1620,'Speed Bin B-A'!E1724,'Speed Bin B-A'!E1828,'Speed Bin B-A'!E1932)</f>
        <v>119</v>
      </c>
      <c r="F261" s="269">
        <f>SUM('Speed Bin B-A'!F60,'Speed Bin B-A'!F164,'Speed Bin B-A'!F268,'Speed Bin B-A'!F372,'Speed Bin B-A'!F476,'Speed Bin B-A'!F788,'Speed Bin B-A'!F892,'Speed Bin B-A'!F996,'Speed Bin B-A'!F1100,'Speed Bin B-A'!F1204,'Speed Bin B-A'!F1516,'Speed Bin B-A'!F1620,'Speed Bin B-A'!F1724,'Speed Bin B-A'!F1828,'Speed Bin B-A'!F1932)</f>
        <v>153</v>
      </c>
      <c r="G261" s="269">
        <f>SUM('Speed Bin B-A'!G60,'Speed Bin B-A'!G164,'Speed Bin B-A'!G268,'Speed Bin B-A'!G372,'Speed Bin B-A'!G476,'Speed Bin B-A'!G788,'Speed Bin B-A'!G892,'Speed Bin B-A'!G996,'Speed Bin B-A'!G1100,'Speed Bin B-A'!G1204,'Speed Bin B-A'!G1516,'Speed Bin B-A'!G1620,'Speed Bin B-A'!G1724,'Speed Bin B-A'!G1828,'Speed Bin B-A'!G1932)</f>
        <v>33</v>
      </c>
      <c r="H261" s="269">
        <f>SUM('Speed Bin B-A'!H60,'Speed Bin B-A'!H164,'Speed Bin B-A'!H268,'Speed Bin B-A'!H372,'Speed Bin B-A'!H476,'Speed Bin B-A'!H788,'Speed Bin B-A'!H892,'Speed Bin B-A'!H996,'Speed Bin B-A'!H1100,'Speed Bin B-A'!H1204,'Speed Bin B-A'!H1516,'Speed Bin B-A'!H1620,'Speed Bin B-A'!H1724,'Speed Bin B-A'!H1828,'Speed Bin B-A'!H1932)</f>
        <v>6</v>
      </c>
      <c r="I261" s="269">
        <f>SUM('Speed Bin B-A'!I60,'Speed Bin B-A'!I164,'Speed Bin B-A'!I268,'Speed Bin B-A'!I372,'Speed Bin B-A'!I476,'Speed Bin B-A'!I788,'Speed Bin B-A'!I892,'Speed Bin B-A'!I996,'Speed Bin B-A'!I1100,'Speed Bin B-A'!I1204,'Speed Bin B-A'!I1516,'Speed Bin B-A'!I1620,'Speed Bin B-A'!I1724,'Speed Bin B-A'!I1828,'Speed Bin B-A'!I1932)</f>
        <v>0</v>
      </c>
      <c r="J261" s="269">
        <f>SUM('Speed Bin B-A'!J60,'Speed Bin B-A'!J164,'Speed Bin B-A'!J268,'Speed Bin B-A'!J372,'Speed Bin B-A'!J476,'Speed Bin B-A'!J788,'Speed Bin B-A'!J892,'Speed Bin B-A'!J996,'Speed Bin B-A'!J1100,'Speed Bin B-A'!J1204,'Speed Bin B-A'!J1516,'Speed Bin B-A'!J1620,'Speed Bin B-A'!J1724,'Speed Bin B-A'!J1828,'Speed Bin B-A'!J1932)</f>
        <v>0</v>
      </c>
      <c r="K261" s="269">
        <f>SUM('Speed Bin B-A'!K60,'Speed Bin B-A'!K164,'Speed Bin B-A'!K268,'Speed Bin B-A'!K372,'Speed Bin B-A'!K476,'Speed Bin B-A'!K788,'Speed Bin B-A'!K892,'Speed Bin B-A'!K996,'Speed Bin B-A'!K1100,'Speed Bin B-A'!K1204,'Speed Bin B-A'!K1516,'Speed Bin B-A'!K1620,'Speed Bin B-A'!K1724,'Speed Bin B-A'!K1828,'Speed Bin B-A'!K1932)</f>
        <v>0</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19.850000000000001</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24.450000000000003</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305</v>
      </c>
      <c r="C262" s="269">
        <f>SUM('Speed Bin B-A'!C61,'Speed Bin B-A'!C165,'Speed Bin B-A'!C269,'Speed Bin B-A'!C373,'Speed Bin B-A'!C477,'Speed Bin B-A'!C789,'Speed Bin B-A'!C893,'Speed Bin B-A'!C997,'Speed Bin B-A'!C1101,'Speed Bin B-A'!C1205,'Speed Bin B-A'!C1517,'Speed Bin B-A'!C1621,'Speed Bin B-A'!C1725,'Speed Bin B-A'!C1829,'Speed Bin B-A'!C1933)</f>
        <v>10</v>
      </c>
      <c r="D262" s="269">
        <f>SUM('Speed Bin B-A'!D61,'Speed Bin B-A'!D165,'Speed Bin B-A'!D269,'Speed Bin B-A'!D373,'Speed Bin B-A'!D477,'Speed Bin B-A'!D789,'Speed Bin B-A'!D893,'Speed Bin B-A'!D997,'Speed Bin B-A'!D1101,'Speed Bin B-A'!D1205,'Speed Bin B-A'!D1517,'Speed Bin B-A'!D1621,'Speed Bin B-A'!D1725,'Speed Bin B-A'!D1829,'Speed Bin B-A'!D1933)</f>
        <v>36</v>
      </c>
      <c r="E262" s="269">
        <f>SUM('Speed Bin B-A'!E61,'Speed Bin B-A'!E165,'Speed Bin B-A'!E269,'Speed Bin B-A'!E373,'Speed Bin B-A'!E477,'Speed Bin B-A'!E789,'Speed Bin B-A'!E893,'Speed Bin B-A'!E997,'Speed Bin B-A'!E1101,'Speed Bin B-A'!E1205,'Speed Bin B-A'!E1517,'Speed Bin B-A'!E1621,'Speed Bin B-A'!E1725,'Speed Bin B-A'!E1829,'Speed Bin B-A'!E1933)</f>
        <v>103</v>
      </c>
      <c r="F262" s="269">
        <f>SUM('Speed Bin B-A'!F61,'Speed Bin B-A'!F165,'Speed Bin B-A'!F269,'Speed Bin B-A'!F373,'Speed Bin B-A'!F477,'Speed Bin B-A'!F789,'Speed Bin B-A'!F893,'Speed Bin B-A'!F997,'Speed Bin B-A'!F1101,'Speed Bin B-A'!F1205,'Speed Bin B-A'!F1517,'Speed Bin B-A'!F1621,'Speed Bin B-A'!F1725,'Speed Bin B-A'!F1829,'Speed Bin B-A'!F1933)</f>
        <v>125</v>
      </c>
      <c r="G262" s="269">
        <f>SUM('Speed Bin B-A'!G61,'Speed Bin B-A'!G165,'Speed Bin B-A'!G269,'Speed Bin B-A'!G373,'Speed Bin B-A'!G477,'Speed Bin B-A'!G789,'Speed Bin B-A'!G893,'Speed Bin B-A'!G997,'Speed Bin B-A'!G1101,'Speed Bin B-A'!G1205,'Speed Bin B-A'!G1517,'Speed Bin B-A'!G1621,'Speed Bin B-A'!G1725,'Speed Bin B-A'!G1829,'Speed Bin B-A'!G1933)</f>
        <v>26</v>
      </c>
      <c r="H262" s="269">
        <f>SUM('Speed Bin B-A'!H61,'Speed Bin B-A'!H165,'Speed Bin B-A'!H269,'Speed Bin B-A'!H373,'Speed Bin B-A'!H477,'Speed Bin B-A'!H789,'Speed Bin B-A'!H893,'Speed Bin B-A'!H997,'Speed Bin B-A'!H1101,'Speed Bin B-A'!H1205,'Speed Bin B-A'!H1517,'Speed Bin B-A'!H1621,'Speed Bin B-A'!H1725,'Speed Bin B-A'!H1829,'Speed Bin B-A'!H1933)</f>
        <v>5</v>
      </c>
      <c r="I262" s="269">
        <f>SUM('Speed Bin B-A'!I61,'Speed Bin B-A'!I165,'Speed Bin B-A'!I269,'Speed Bin B-A'!I373,'Speed Bin B-A'!I477,'Speed Bin B-A'!I789,'Speed Bin B-A'!I893,'Speed Bin B-A'!I997,'Speed Bin B-A'!I1101,'Speed Bin B-A'!I1205,'Speed Bin B-A'!I1517,'Speed Bin B-A'!I1621,'Speed Bin B-A'!I1725,'Speed Bin B-A'!I1829,'Speed Bin B-A'!I1933)</f>
        <v>0</v>
      </c>
      <c r="J262" s="269">
        <f>SUM('Speed Bin B-A'!J61,'Speed Bin B-A'!J165,'Speed Bin B-A'!J269,'Speed Bin B-A'!J373,'Speed Bin B-A'!J477,'Speed Bin B-A'!J789,'Speed Bin B-A'!J893,'Speed Bin B-A'!J997,'Speed Bin B-A'!J1101,'Speed Bin B-A'!J1205,'Speed Bin B-A'!J1517,'Speed Bin B-A'!J1621,'Speed Bin B-A'!J1725,'Speed Bin B-A'!J1829,'Speed Bin B-A'!J1933)</f>
        <v>0</v>
      </c>
      <c r="K262" s="269">
        <f>SUM('Speed Bin B-A'!K61,'Speed Bin B-A'!K165,'Speed Bin B-A'!K269,'Speed Bin B-A'!K373,'Speed Bin B-A'!K477,'Speed Bin B-A'!K789,'Speed Bin B-A'!K893,'Speed Bin B-A'!K997,'Speed Bin B-A'!K1101,'Speed Bin B-A'!K1205,'Speed Bin B-A'!K1517,'Speed Bin B-A'!K1621,'Speed Bin B-A'!K1725,'Speed Bin B-A'!K1829,'Speed Bin B-A'!K1933)</f>
        <v>0</v>
      </c>
      <c r="L262" s="269">
        <f>SUM('Speed Bin B-A'!L61,'Speed Bin B-A'!L165,'Speed Bin B-A'!L269,'Speed Bin B-A'!L373,'Speed Bin B-A'!L477,'Speed Bin B-A'!L789,'Speed Bin B-A'!L893,'Speed Bin B-A'!L997,'Speed Bin B-A'!L1101,'Speed Bin B-A'!L1205,'Speed Bin B-A'!L1517,'Speed Bin B-A'!L1621,'Speed Bin B-A'!L1725,'Speed Bin B-A'!L1829,'Speed Bin B-A'!L1933)</f>
        <v>0</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19.824999999999999</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24.45</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346</v>
      </c>
      <c r="C263" s="269">
        <f>SUM('Speed Bin B-A'!C62,'Speed Bin B-A'!C166,'Speed Bin B-A'!C270,'Speed Bin B-A'!C374,'Speed Bin B-A'!C478,'Speed Bin B-A'!C790,'Speed Bin B-A'!C894,'Speed Bin B-A'!C998,'Speed Bin B-A'!C1102,'Speed Bin B-A'!C1206,'Speed Bin B-A'!C1518,'Speed Bin B-A'!C1622,'Speed Bin B-A'!C1726,'Speed Bin B-A'!C1830,'Speed Bin B-A'!C1934)</f>
        <v>4</v>
      </c>
      <c r="D263" s="269">
        <f>SUM('Speed Bin B-A'!D62,'Speed Bin B-A'!D166,'Speed Bin B-A'!D270,'Speed Bin B-A'!D374,'Speed Bin B-A'!D478,'Speed Bin B-A'!D790,'Speed Bin B-A'!D894,'Speed Bin B-A'!D998,'Speed Bin B-A'!D1102,'Speed Bin B-A'!D1206,'Speed Bin B-A'!D1518,'Speed Bin B-A'!D1622,'Speed Bin B-A'!D1726,'Speed Bin B-A'!D1830,'Speed Bin B-A'!D1934)</f>
        <v>32</v>
      </c>
      <c r="E263" s="269">
        <f>SUM('Speed Bin B-A'!E62,'Speed Bin B-A'!E166,'Speed Bin B-A'!E270,'Speed Bin B-A'!E374,'Speed Bin B-A'!E478,'Speed Bin B-A'!E790,'Speed Bin B-A'!E894,'Speed Bin B-A'!E998,'Speed Bin B-A'!E1102,'Speed Bin B-A'!E1206,'Speed Bin B-A'!E1518,'Speed Bin B-A'!E1622,'Speed Bin B-A'!E1726,'Speed Bin B-A'!E1830,'Speed Bin B-A'!E1934)</f>
        <v>131</v>
      </c>
      <c r="F263" s="269">
        <f>SUM('Speed Bin B-A'!F62,'Speed Bin B-A'!F166,'Speed Bin B-A'!F270,'Speed Bin B-A'!F374,'Speed Bin B-A'!F478,'Speed Bin B-A'!F790,'Speed Bin B-A'!F894,'Speed Bin B-A'!F998,'Speed Bin B-A'!F1102,'Speed Bin B-A'!F1206,'Speed Bin B-A'!F1518,'Speed Bin B-A'!F1622,'Speed Bin B-A'!F1726,'Speed Bin B-A'!F1830,'Speed Bin B-A'!F1934)</f>
        <v>145</v>
      </c>
      <c r="G263" s="269">
        <f>SUM('Speed Bin B-A'!G62,'Speed Bin B-A'!G166,'Speed Bin B-A'!G270,'Speed Bin B-A'!G374,'Speed Bin B-A'!G478,'Speed Bin B-A'!G790,'Speed Bin B-A'!G894,'Speed Bin B-A'!G998,'Speed Bin B-A'!G1102,'Speed Bin B-A'!G1206,'Speed Bin B-A'!G1518,'Speed Bin B-A'!G1622,'Speed Bin B-A'!G1726,'Speed Bin B-A'!G1830,'Speed Bin B-A'!G1934)</f>
        <v>32</v>
      </c>
      <c r="H263" s="269">
        <f>SUM('Speed Bin B-A'!H62,'Speed Bin B-A'!H166,'Speed Bin B-A'!H270,'Speed Bin B-A'!H374,'Speed Bin B-A'!H478,'Speed Bin B-A'!H790,'Speed Bin B-A'!H894,'Speed Bin B-A'!H998,'Speed Bin B-A'!H1102,'Speed Bin B-A'!H1206,'Speed Bin B-A'!H1518,'Speed Bin B-A'!H1622,'Speed Bin B-A'!H1726,'Speed Bin B-A'!H1830,'Speed Bin B-A'!H1934)</f>
        <v>2</v>
      </c>
      <c r="I263" s="269">
        <f>SUM('Speed Bin B-A'!I62,'Speed Bin B-A'!I166,'Speed Bin B-A'!I270,'Speed Bin B-A'!I374,'Speed Bin B-A'!I478,'Speed Bin B-A'!I790,'Speed Bin B-A'!I894,'Speed Bin B-A'!I998,'Speed Bin B-A'!I1102,'Speed Bin B-A'!I1206,'Speed Bin B-A'!I1518,'Speed Bin B-A'!I1622,'Speed Bin B-A'!I1726,'Speed Bin B-A'!I1830,'Speed Bin B-A'!I1934)</f>
        <v>0</v>
      </c>
      <c r="J263" s="269">
        <f>SUM('Speed Bin B-A'!J62,'Speed Bin B-A'!J166,'Speed Bin B-A'!J270,'Speed Bin B-A'!J374,'Speed Bin B-A'!J478,'Speed Bin B-A'!J790,'Speed Bin B-A'!J894,'Speed Bin B-A'!J998,'Speed Bin B-A'!J1102,'Speed Bin B-A'!J1206,'Speed Bin B-A'!J1518,'Speed Bin B-A'!J1622,'Speed Bin B-A'!J1726,'Speed Bin B-A'!J1830,'Speed Bin B-A'!J1934)</f>
        <v>0</v>
      </c>
      <c r="K263" s="269">
        <f>SUM('Speed Bin B-A'!K62,'Speed Bin B-A'!K166,'Speed Bin B-A'!K270,'Speed Bin B-A'!K374,'Speed Bin B-A'!K478,'Speed Bin B-A'!K790,'Speed Bin B-A'!K894,'Speed Bin B-A'!K998,'Speed Bin B-A'!K1102,'Speed Bin B-A'!K1206,'Speed Bin B-A'!K1518,'Speed Bin B-A'!K1622,'Speed Bin B-A'!K1726,'Speed Bin B-A'!K1830,'Speed Bin B-A'!K1934)</f>
        <v>0</v>
      </c>
      <c r="L263" s="269">
        <f>SUM('Speed Bin B-A'!L62,'Speed Bin B-A'!L166,'Speed Bin B-A'!L270,'Speed Bin B-A'!L374,'Speed Bin B-A'!L478,'Speed Bin B-A'!L790,'Speed Bin B-A'!L894,'Speed Bin B-A'!L998,'Speed Bin B-A'!L1102,'Speed Bin B-A'!L1206,'Speed Bin B-A'!L1518,'Speed Bin B-A'!L1622,'Speed Bin B-A'!L1726,'Speed Bin B-A'!L1830,'Speed Bin B-A'!L1934)</f>
        <v>0</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19.9375</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24.012500000000003</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383</v>
      </c>
      <c r="C264" s="269">
        <f>SUM('Speed Bin B-A'!C63,'Speed Bin B-A'!C167,'Speed Bin B-A'!C271,'Speed Bin B-A'!C375,'Speed Bin B-A'!C479,'Speed Bin B-A'!C791,'Speed Bin B-A'!C895,'Speed Bin B-A'!C999,'Speed Bin B-A'!C1103,'Speed Bin B-A'!C1207,'Speed Bin B-A'!C1519,'Speed Bin B-A'!C1623,'Speed Bin B-A'!C1727,'Speed Bin B-A'!C1831,'Speed Bin B-A'!C1935)</f>
        <v>9</v>
      </c>
      <c r="D264" s="269">
        <f>SUM('Speed Bin B-A'!D63,'Speed Bin B-A'!D167,'Speed Bin B-A'!D271,'Speed Bin B-A'!D375,'Speed Bin B-A'!D479,'Speed Bin B-A'!D791,'Speed Bin B-A'!D895,'Speed Bin B-A'!D999,'Speed Bin B-A'!D1103,'Speed Bin B-A'!D1207,'Speed Bin B-A'!D1519,'Speed Bin B-A'!D1623,'Speed Bin B-A'!D1727,'Speed Bin B-A'!D1831,'Speed Bin B-A'!D1935)</f>
        <v>55</v>
      </c>
      <c r="E264" s="269">
        <f>SUM('Speed Bin B-A'!E63,'Speed Bin B-A'!E167,'Speed Bin B-A'!E271,'Speed Bin B-A'!E375,'Speed Bin B-A'!E479,'Speed Bin B-A'!E791,'Speed Bin B-A'!E895,'Speed Bin B-A'!E999,'Speed Bin B-A'!E1103,'Speed Bin B-A'!E1207,'Speed Bin B-A'!E1519,'Speed Bin B-A'!E1623,'Speed Bin B-A'!E1727,'Speed Bin B-A'!E1831,'Speed Bin B-A'!E1935)</f>
        <v>145</v>
      </c>
      <c r="F264" s="269">
        <f>SUM('Speed Bin B-A'!F63,'Speed Bin B-A'!F167,'Speed Bin B-A'!F271,'Speed Bin B-A'!F375,'Speed Bin B-A'!F479,'Speed Bin B-A'!F791,'Speed Bin B-A'!F895,'Speed Bin B-A'!F999,'Speed Bin B-A'!F1103,'Speed Bin B-A'!F1207,'Speed Bin B-A'!F1519,'Speed Bin B-A'!F1623,'Speed Bin B-A'!F1727,'Speed Bin B-A'!F1831,'Speed Bin B-A'!F1935)</f>
        <v>138</v>
      </c>
      <c r="G264" s="269">
        <f>SUM('Speed Bin B-A'!G63,'Speed Bin B-A'!G167,'Speed Bin B-A'!G271,'Speed Bin B-A'!G375,'Speed Bin B-A'!G479,'Speed Bin B-A'!G791,'Speed Bin B-A'!G895,'Speed Bin B-A'!G999,'Speed Bin B-A'!G1103,'Speed Bin B-A'!G1207,'Speed Bin B-A'!G1519,'Speed Bin B-A'!G1623,'Speed Bin B-A'!G1727,'Speed Bin B-A'!G1831,'Speed Bin B-A'!G1935)</f>
        <v>32</v>
      </c>
      <c r="H264" s="269">
        <f>SUM('Speed Bin B-A'!H63,'Speed Bin B-A'!H167,'Speed Bin B-A'!H271,'Speed Bin B-A'!H375,'Speed Bin B-A'!H479,'Speed Bin B-A'!H791,'Speed Bin B-A'!H895,'Speed Bin B-A'!H999,'Speed Bin B-A'!H1103,'Speed Bin B-A'!H1207,'Speed Bin B-A'!H1519,'Speed Bin B-A'!H1623,'Speed Bin B-A'!H1727,'Speed Bin B-A'!H1831,'Speed Bin B-A'!H1935)</f>
        <v>3</v>
      </c>
      <c r="I264" s="269">
        <f>SUM('Speed Bin B-A'!I63,'Speed Bin B-A'!I167,'Speed Bin B-A'!I271,'Speed Bin B-A'!I375,'Speed Bin B-A'!I479,'Speed Bin B-A'!I791,'Speed Bin B-A'!I895,'Speed Bin B-A'!I999,'Speed Bin B-A'!I1103,'Speed Bin B-A'!I1207,'Speed Bin B-A'!I1519,'Speed Bin B-A'!I1623,'Speed Bin B-A'!I1727,'Speed Bin B-A'!I1831,'Speed Bin B-A'!I1935)</f>
        <v>1</v>
      </c>
      <c r="J264" s="269">
        <f>SUM('Speed Bin B-A'!J63,'Speed Bin B-A'!J167,'Speed Bin B-A'!J271,'Speed Bin B-A'!J375,'Speed Bin B-A'!J479,'Speed Bin B-A'!J791,'Speed Bin B-A'!J895,'Speed Bin B-A'!J999,'Speed Bin B-A'!J1103,'Speed Bin B-A'!J1207,'Speed Bin B-A'!J1519,'Speed Bin B-A'!J1623,'Speed Bin B-A'!J1727,'Speed Bin B-A'!J1831,'Speed Bin B-A'!J1935)</f>
        <v>0</v>
      </c>
      <c r="K264" s="269">
        <f>SUM('Speed Bin B-A'!K63,'Speed Bin B-A'!K167,'Speed Bin B-A'!K271,'Speed Bin B-A'!K375,'Speed Bin B-A'!K479,'Speed Bin B-A'!K791,'Speed Bin B-A'!K895,'Speed Bin B-A'!K999,'Speed Bin B-A'!K1103,'Speed Bin B-A'!K1207,'Speed Bin B-A'!K1519,'Speed Bin B-A'!K1623,'Speed Bin B-A'!K1727,'Speed Bin B-A'!K1831,'Speed Bin B-A'!K1935)</f>
        <v>0</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19.3125</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23.787500000000001</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421</v>
      </c>
      <c r="C265" s="269">
        <f>SUM('Speed Bin B-A'!C64,'Speed Bin B-A'!C168,'Speed Bin B-A'!C272,'Speed Bin B-A'!C376,'Speed Bin B-A'!C480,'Speed Bin B-A'!C792,'Speed Bin B-A'!C896,'Speed Bin B-A'!C1000,'Speed Bin B-A'!C1104,'Speed Bin B-A'!C1208,'Speed Bin B-A'!C1520,'Speed Bin B-A'!C1624,'Speed Bin B-A'!C1728,'Speed Bin B-A'!C1832,'Speed Bin B-A'!C1936)</f>
        <v>6</v>
      </c>
      <c r="D265" s="269">
        <f>SUM('Speed Bin B-A'!D64,'Speed Bin B-A'!D168,'Speed Bin B-A'!D272,'Speed Bin B-A'!D376,'Speed Bin B-A'!D480,'Speed Bin B-A'!D792,'Speed Bin B-A'!D896,'Speed Bin B-A'!D1000,'Speed Bin B-A'!D1104,'Speed Bin B-A'!D1208,'Speed Bin B-A'!D1520,'Speed Bin B-A'!D1624,'Speed Bin B-A'!D1728,'Speed Bin B-A'!D1832,'Speed Bin B-A'!D1936)</f>
        <v>42</v>
      </c>
      <c r="E265" s="269">
        <f>SUM('Speed Bin B-A'!E64,'Speed Bin B-A'!E168,'Speed Bin B-A'!E272,'Speed Bin B-A'!E376,'Speed Bin B-A'!E480,'Speed Bin B-A'!E792,'Speed Bin B-A'!E896,'Speed Bin B-A'!E1000,'Speed Bin B-A'!E1104,'Speed Bin B-A'!E1208,'Speed Bin B-A'!E1520,'Speed Bin B-A'!E1624,'Speed Bin B-A'!E1728,'Speed Bin B-A'!E1832,'Speed Bin B-A'!E1936)</f>
        <v>164</v>
      </c>
      <c r="F265" s="269">
        <f>SUM('Speed Bin B-A'!F64,'Speed Bin B-A'!F168,'Speed Bin B-A'!F272,'Speed Bin B-A'!F376,'Speed Bin B-A'!F480,'Speed Bin B-A'!F792,'Speed Bin B-A'!F896,'Speed Bin B-A'!F1000,'Speed Bin B-A'!F1104,'Speed Bin B-A'!F1208,'Speed Bin B-A'!F1520,'Speed Bin B-A'!F1624,'Speed Bin B-A'!F1728,'Speed Bin B-A'!F1832,'Speed Bin B-A'!F1936)</f>
        <v>160</v>
      </c>
      <c r="G265" s="269">
        <f>SUM('Speed Bin B-A'!G64,'Speed Bin B-A'!G168,'Speed Bin B-A'!G272,'Speed Bin B-A'!G376,'Speed Bin B-A'!G480,'Speed Bin B-A'!G792,'Speed Bin B-A'!G896,'Speed Bin B-A'!G1000,'Speed Bin B-A'!G1104,'Speed Bin B-A'!G1208,'Speed Bin B-A'!G1520,'Speed Bin B-A'!G1624,'Speed Bin B-A'!G1728,'Speed Bin B-A'!G1832,'Speed Bin B-A'!G1936)</f>
        <v>42</v>
      </c>
      <c r="H265" s="269">
        <f>SUM('Speed Bin B-A'!H64,'Speed Bin B-A'!H168,'Speed Bin B-A'!H272,'Speed Bin B-A'!H376,'Speed Bin B-A'!H480,'Speed Bin B-A'!H792,'Speed Bin B-A'!H896,'Speed Bin B-A'!H1000,'Speed Bin B-A'!H1104,'Speed Bin B-A'!H1208,'Speed Bin B-A'!H1520,'Speed Bin B-A'!H1624,'Speed Bin B-A'!H1728,'Speed Bin B-A'!H1832,'Speed Bin B-A'!H1936)</f>
        <v>7</v>
      </c>
      <c r="I265" s="269">
        <f>SUM('Speed Bin B-A'!I64,'Speed Bin B-A'!I168,'Speed Bin B-A'!I272,'Speed Bin B-A'!I376,'Speed Bin B-A'!I480,'Speed Bin B-A'!I792,'Speed Bin B-A'!I896,'Speed Bin B-A'!I1000,'Speed Bin B-A'!I1104,'Speed Bin B-A'!I1208,'Speed Bin B-A'!I1520,'Speed Bin B-A'!I1624,'Speed Bin B-A'!I1728,'Speed Bin B-A'!I1832,'Speed Bin B-A'!I1936)</f>
        <v>0</v>
      </c>
      <c r="J265" s="269">
        <f>SUM('Speed Bin B-A'!J64,'Speed Bin B-A'!J168,'Speed Bin B-A'!J272,'Speed Bin B-A'!J376,'Speed Bin B-A'!J480,'Speed Bin B-A'!J792,'Speed Bin B-A'!J896,'Speed Bin B-A'!J1000,'Speed Bin B-A'!J1104,'Speed Bin B-A'!J1208,'Speed Bin B-A'!J1520,'Speed Bin B-A'!J1624,'Speed Bin B-A'!J1728,'Speed Bin B-A'!J1832,'Speed Bin B-A'!J1936)</f>
        <v>0</v>
      </c>
      <c r="K265" s="269">
        <f>SUM('Speed Bin B-A'!K64,'Speed Bin B-A'!K168,'Speed Bin B-A'!K272,'Speed Bin B-A'!K376,'Speed Bin B-A'!K480,'Speed Bin B-A'!K792,'Speed Bin B-A'!K896,'Speed Bin B-A'!K1000,'Speed Bin B-A'!K1104,'Speed Bin B-A'!K1208,'Speed Bin B-A'!K1520,'Speed Bin B-A'!K1624,'Speed Bin B-A'!K1728,'Speed Bin B-A'!K1832,'Speed Bin B-A'!K1936)</f>
        <v>0</v>
      </c>
      <c r="L265" s="269">
        <f>SUM('Speed Bin B-A'!L64,'Speed Bin B-A'!L168,'Speed Bin B-A'!L272,'Speed Bin B-A'!L376,'Speed Bin B-A'!L480,'Speed Bin B-A'!L792,'Speed Bin B-A'!L896,'Speed Bin B-A'!L1000,'Speed Bin B-A'!L1104,'Speed Bin B-A'!L1208,'Speed Bin B-A'!L1520,'Speed Bin B-A'!L1624,'Speed Bin B-A'!L1728,'Speed Bin B-A'!L1832,'Speed Bin B-A'!L1936)</f>
        <v>0</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19.899999999999999</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24.1875</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338</v>
      </c>
      <c r="C266" s="269">
        <f>SUM('Speed Bin B-A'!C65,'Speed Bin B-A'!C169,'Speed Bin B-A'!C273,'Speed Bin B-A'!C377,'Speed Bin B-A'!C481,'Speed Bin B-A'!C793,'Speed Bin B-A'!C897,'Speed Bin B-A'!C1001,'Speed Bin B-A'!C1105,'Speed Bin B-A'!C1209,'Speed Bin B-A'!C1521,'Speed Bin B-A'!C1625,'Speed Bin B-A'!C1729,'Speed Bin B-A'!C1833,'Speed Bin B-A'!C1937)</f>
        <v>12</v>
      </c>
      <c r="D266" s="269">
        <f>SUM('Speed Bin B-A'!D65,'Speed Bin B-A'!D169,'Speed Bin B-A'!D273,'Speed Bin B-A'!D377,'Speed Bin B-A'!D481,'Speed Bin B-A'!D793,'Speed Bin B-A'!D897,'Speed Bin B-A'!D1001,'Speed Bin B-A'!D1105,'Speed Bin B-A'!D1209,'Speed Bin B-A'!D1521,'Speed Bin B-A'!D1625,'Speed Bin B-A'!D1729,'Speed Bin B-A'!D1833,'Speed Bin B-A'!D1937)</f>
        <v>42</v>
      </c>
      <c r="E266" s="269">
        <f>SUM('Speed Bin B-A'!E65,'Speed Bin B-A'!E169,'Speed Bin B-A'!E273,'Speed Bin B-A'!E377,'Speed Bin B-A'!E481,'Speed Bin B-A'!E793,'Speed Bin B-A'!E897,'Speed Bin B-A'!E1001,'Speed Bin B-A'!E1105,'Speed Bin B-A'!E1209,'Speed Bin B-A'!E1521,'Speed Bin B-A'!E1625,'Speed Bin B-A'!E1729,'Speed Bin B-A'!E1833,'Speed Bin B-A'!E1937)</f>
        <v>128</v>
      </c>
      <c r="F266" s="269">
        <f>SUM('Speed Bin B-A'!F65,'Speed Bin B-A'!F169,'Speed Bin B-A'!F273,'Speed Bin B-A'!F377,'Speed Bin B-A'!F481,'Speed Bin B-A'!F793,'Speed Bin B-A'!F897,'Speed Bin B-A'!F1001,'Speed Bin B-A'!F1105,'Speed Bin B-A'!F1209,'Speed Bin B-A'!F1521,'Speed Bin B-A'!F1625,'Speed Bin B-A'!F1729,'Speed Bin B-A'!F1833,'Speed Bin B-A'!F1937)</f>
        <v>125</v>
      </c>
      <c r="G266" s="269">
        <f>SUM('Speed Bin B-A'!G65,'Speed Bin B-A'!G169,'Speed Bin B-A'!G273,'Speed Bin B-A'!G377,'Speed Bin B-A'!G481,'Speed Bin B-A'!G793,'Speed Bin B-A'!G897,'Speed Bin B-A'!G1001,'Speed Bin B-A'!G1105,'Speed Bin B-A'!G1209,'Speed Bin B-A'!G1521,'Speed Bin B-A'!G1625,'Speed Bin B-A'!G1729,'Speed Bin B-A'!G1833,'Speed Bin B-A'!G1937)</f>
        <v>25</v>
      </c>
      <c r="H266" s="269">
        <f>SUM('Speed Bin B-A'!H65,'Speed Bin B-A'!H169,'Speed Bin B-A'!H273,'Speed Bin B-A'!H377,'Speed Bin B-A'!H481,'Speed Bin B-A'!H793,'Speed Bin B-A'!H897,'Speed Bin B-A'!H1001,'Speed Bin B-A'!H1105,'Speed Bin B-A'!H1209,'Speed Bin B-A'!H1521,'Speed Bin B-A'!H1625,'Speed Bin B-A'!H1729,'Speed Bin B-A'!H1833,'Speed Bin B-A'!H1937)</f>
        <v>6</v>
      </c>
      <c r="I266" s="269">
        <f>SUM('Speed Bin B-A'!I65,'Speed Bin B-A'!I169,'Speed Bin B-A'!I273,'Speed Bin B-A'!I377,'Speed Bin B-A'!I481,'Speed Bin B-A'!I793,'Speed Bin B-A'!I897,'Speed Bin B-A'!I1001,'Speed Bin B-A'!I1105,'Speed Bin B-A'!I1209,'Speed Bin B-A'!I1521,'Speed Bin B-A'!I1625,'Speed Bin B-A'!I1729,'Speed Bin B-A'!I1833,'Speed Bin B-A'!I1937)</f>
        <v>0</v>
      </c>
      <c r="J266" s="269">
        <f>SUM('Speed Bin B-A'!J65,'Speed Bin B-A'!J169,'Speed Bin B-A'!J273,'Speed Bin B-A'!J377,'Speed Bin B-A'!J481,'Speed Bin B-A'!J793,'Speed Bin B-A'!J897,'Speed Bin B-A'!J1001,'Speed Bin B-A'!J1105,'Speed Bin B-A'!J1209,'Speed Bin B-A'!J1521,'Speed Bin B-A'!J1625,'Speed Bin B-A'!J1729,'Speed Bin B-A'!J1833,'Speed Bin B-A'!J1937)</f>
        <v>0</v>
      </c>
      <c r="K266" s="269">
        <f>SUM('Speed Bin B-A'!K65,'Speed Bin B-A'!K169,'Speed Bin B-A'!K273,'Speed Bin B-A'!K377,'Speed Bin B-A'!K481,'Speed Bin B-A'!K793,'Speed Bin B-A'!K897,'Speed Bin B-A'!K1001,'Speed Bin B-A'!K1105,'Speed Bin B-A'!K1209,'Speed Bin B-A'!K1521,'Speed Bin B-A'!K1625,'Speed Bin B-A'!K1729,'Speed Bin B-A'!K1833,'Speed Bin B-A'!K1937)</f>
        <v>0</v>
      </c>
      <c r="L266" s="269">
        <f>SUM('Speed Bin B-A'!L65,'Speed Bin B-A'!L169,'Speed Bin B-A'!L273,'Speed Bin B-A'!L377,'Speed Bin B-A'!L481,'Speed Bin B-A'!L793,'Speed Bin B-A'!L897,'Speed Bin B-A'!L1001,'Speed Bin B-A'!L1105,'Speed Bin B-A'!L1209,'Speed Bin B-A'!L1521,'Speed Bin B-A'!L1625,'Speed Bin B-A'!L1729,'Speed Bin B-A'!L1833,'Speed Bin B-A'!L1937)</f>
        <v>0</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19.399999999999999</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23.900000000000002</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365</v>
      </c>
      <c r="C267" s="269">
        <f>SUM('Speed Bin B-A'!C66,'Speed Bin B-A'!C170,'Speed Bin B-A'!C274,'Speed Bin B-A'!C378,'Speed Bin B-A'!C482,'Speed Bin B-A'!C794,'Speed Bin B-A'!C898,'Speed Bin B-A'!C1002,'Speed Bin B-A'!C1106,'Speed Bin B-A'!C1210,'Speed Bin B-A'!C1522,'Speed Bin B-A'!C1626,'Speed Bin B-A'!C1730,'Speed Bin B-A'!C1834,'Speed Bin B-A'!C1938)</f>
        <v>12</v>
      </c>
      <c r="D267" s="269">
        <f>SUM('Speed Bin B-A'!D66,'Speed Bin B-A'!D170,'Speed Bin B-A'!D274,'Speed Bin B-A'!D378,'Speed Bin B-A'!D482,'Speed Bin B-A'!D794,'Speed Bin B-A'!D898,'Speed Bin B-A'!D1002,'Speed Bin B-A'!D1106,'Speed Bin B-A'!D1210,'Speed Bin B-A'!D1522,'Speed Bin B-A'!D1626,'Speed Bin B-A'!D1730,'Speed Bin B-A'!D1834,'Speed Bin B-A'!D1938)</f>
        <v>38</v>
      </c>
      <c r="E267" s="269">
        <f>SUM('Speed Bin B-A'!E66,'Speed Bin B-A'!E170,'Speed Bin B-A'!E274,'Speed Bin B-A'!E378,'Speed Bin B-A'!E482,'Speed Bin B-A'!E794,'Speed Bin B-A'!E898,'Speed Bin B-A'!E1002,'Speed Bin B-A'!E1106,'Speed Bin B-A'!E1210,'Speed Bin B-A'!E1522,'Speed Bin B-A'!E1626,'Speed Bin B-A'!E1730,'Speed Bin B-A'!E1834,'Speed Bin B-A'!E1938)</f>
        <v>150</v>
      </c>
      <c r="F267" s="269">
        <f>SUM('Speed Bin B-A'!F66,'Speed Bin B-A'!F170,'Speed Bin B-A'!F274,'Speed Bin B-A'!F378,'Speed Bin B-A'!F482,'Speed Bin B-A'!F794,'Speed Bin B-A'!F898,'Speed Bin B-A'!F1002,'Speed Bin B-A'!F1106,'Speed Bin B-A'!F1210,'Speed Bin B-A'!F1522,'Speed Bin B-A'!F1626,'Speed Bin B-A'!F1730,'Speed Bin B-A'!F1834,'Speed Bin B-A'!F1938)</f>
        <v>133</v>
      </c>
      <c r="G267" s="269">
        <f>SUM('Speed Bin B-A'!G66,'Speed Bin B-A'!G170,'Speed Bin B-A'!G274,'Speed Bin B-A'!G378,'Speed Bin B-A'!G482,'Speed Bin B-A'!G794,'Speed Bin B-A'!G898,'Speed Bin B-A'!G1002,'Speed Bin B-A'!G1106,'Speed Bin B-A'!G1210,'Speed Bin B-A'!G1522,'Speed Bin B-A'!G1626,'Speed Bin B-A'!G1730,'Speed Bin B-A'!G1834,'Speed Bin B-A'!G1938)</f>
        <v>29</v>
      </c>
      <c r="H267" s="269">
        <f>SUM('Speed Bin B-A'!H66,'Speed Bin B-A'!H170,'Speed Bin B-A'!H274,'Speed Bin B-A'!H378,'Speed Bin B-A'!H482,'Speed Bin B-A'!H794,'Speed Bin B-A'!H898,'Speed Bin B-A'!H1002,'Speed Bin B-A'!H1106,'Speed Bin B-A'!H1210,'Speed Bin B-A'!H1522,'Speed Bin B-A'!H1626,'Speed Bin B-A'!H1730,'Speed Bin B-A'!H1834,'Speed Bin B-A'!H1938)</f>
        <v>3</v>
      </c>
      <c r="I267" s="269">
        <f>SUM('Speed Bin B-A'!I66,'Speed Bin B-A'!I170,'Speed Bin B-A'!I274,'Speed Bin B-A'!I378,'Speed Bin B-A'!I482,'Speed Bin B-A'!I794,'Speed Bin B-A'!I898,'Speed Bin B-A'!I1002,'Speed Bin B-A'!I1106,'Speed Bin B-A'!I1210,'Speed Bin B-A'!I1522,'Speed Bin B-A'!I1626,'Speed Bin B-A'!I1730,'Speed Bin B-A'!I1834,'Speed Bin B-A'!I1938)</f>
        <v>0</v>
      </c>
      <c r="J267" s="269">
        <f>SUM('Speed Bin B-A'!J66,'Speed Bin B-A'!J170,'Speed Bin B-A'!J274,'Speed Bin B-A'!J378,'Speed Bin B-A'!J482,'Speed Bin B-A'!J794,'Speed Bin B-A'!J898,'Speed Bin B-A'!J1002,'Speed Bin B-A'!J1106,'Speed Bin B-A'!J1210,'Speed Bin B-A'!J1522,'Speed Bin B-A'!J1626,'Speed Bin B-A'!J1730,'Speed Bin B-A'!J1834,'Speed Bin B-A'!J1938)</f>
        <v>0</v>
      </c>
      <c r="K267" s="269">
        <f>SUM('Speed Bin B-A'!K66,'Speed Bin B-A'!K170,'Speed Bin B-A'!K274,'Speed Bin B-A'!K378,'Speed Bin B-A'!K482,'Speed Bin B-A'!K794,'Speed Bin B-A'!K898,'Speed Bin B-A'!K1002,'Speed Bin B-A'!K1106,'Speed Bin B-A'!K1210,'Speed Bin B-A'!K1522,'Speed Bin B-A'!K1626,'Speed Bin B-A'!K1730,'Speed Bin B-A'!K1834,'Speed Bin B-A'!K1938)</f>
        <v>0</v>
      </c>
      <c r="L267" s="269">
        <f>SUM('Speed Bin B-A'!L66,'Speed Bin B-A'!L170,'Speed Bin B-A'!L274,'Speed Bin B-A'!L378,'Speed Bin B-A'!L482,'Speed Bin B-A'!L794,'Speed Bin B-A'!L898,'Speed Bin B-A'!L1002,'Speed Bin B-A'!L1106,'Speed Bin B-A'!L1210,'Speed Bin B-A'!L1522,'Speed Bin B-A'!L1626,'Speed Bin B-A'!L1730,'Speed Bin B-A'!L1834,'Speed Bin B-A'!L1938)</f>
        <v>0</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19.425000000000001</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23.950000000000003</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356</v>
      </c>
      <c r="C268" s="269">
        <f>SUM('Speed Bin B-A'!C67,'Speed Bin B-A'!C171,'Speed Bin B-A'!C275,'Speed Bin B-A'!C379,'Speed Bin B-A'!C483,'Speed Bin B-A'!C795,'Speed Bin B-A'!C899,'Speed Bin B-A'!C1003,'Speed Bin B-A'!C1107,'Speed Bin B-A'!C1211,'Speed Bin B-A'!C1523,'Speed Bin B-A'!C1627,'Speed Bin B-A'!C1731,'Speed Bin B-A'!C1835,'Speed Bin B-A'!C1939)</f>
        <v>8</v>
      </c>
      <c r="D268" s="269">
        <f>SUM('Speed Bin B-A'!D67,'Speed Bin B-A'!D171,'Speed Bin B-A'!D275,'Speed Bin B-A'!D379,'Speed Bin B-A'!D483,'Speed Bin B-A'!D795,'Speed Bin B-A'!D899,'Speed Bin B-A'!D1003,'Speed Bin B-A'!D1107,'Speed Bin B-A'!D1211,'Speed Bin B-A'!D1523,'Speed Bin B-A'!D1627,'Speed Bin B-A'!D1731,'Speed Bin B-A'!D1835,'Speed Bin B-A'!D1939)</f>
        <v>36</v>
      </c>
      <c r="E268" s="269">
        <f>SUM('Speed Bin B-A'!E67,'Speed Bin B-A'!E171,'Speed Bin B-A'!E275,'Speed Bin B-A'!E379,'Speed Bin B-A'!E483,'Speed Bin B-A'!E795,'Speed Bin B-A'!E899,'Speed Bin B-A'!E1003,'Speed Bin B-A'!E1107,'Speed Bin B-A'!E1211,'Speed Bin B-A'!E1523,'Speed Bin B-A'!E1627,'Speed Bin B-A'!E1731,'Speed Bin B-A'!E1835,'Speed Bin B-A'!E1939)</f>
        <v>118</v>
      </c>
      <c r="F268" s="269">
        <f>SUM('Speed Bin B-A'!F67,'Speed Bin B-A'!F171,'Speed Bin B-A'!F275,'Speed Bin B-A'!F379,'Speed Bin B-A'!F483,'Speed Bin B-A'!F795,'Speed Bin B-A'!F899,'Speed Bin B-A'!F1003,'Speed Bin B-A'!F1107,'Speed Bin B-A'!F1211,'Speed Bin B-A'!F1523,'Speed Bin B-A'!F1627,'Speed Bin B-A'!F1731,'Speed Bin B-A'!F1835,'Speed Bin B-A'!F1939)</f>
        <v>136</v>
      </c>
      <c r="G268" s="269">
        <f>SUM('Speed Bin B-A'!G67,'Speed Bin B-A'!G171,'Speed Bin B-A'!G275,'Speed Bin B-A'!G379,'Speed Bin B-A'!G483,'Speed Bin B-A'!G795,'Speed Bin B-A'!G899,'Speed Bin B-A'!G1003,'Speed Bin B-A'!G1107,'Speed Bin B-A'!G1211,'Speed Bin B-A'!G1523,'Speed Bin B-A'!G1627,'Speed Bin B-A'!G1731,'Speed Bin B-A'!G1835,'Speed Bin B-A'!G1939)</f>
        <v>53</v>
      </c>
      <c r="H268" s="269">
        <f>SUM('Speed Bin B-A'!H67,'Speed Bin B-A'!H171,'Speed Bin B-A'!H275,'Speed Bin B-A'!H379,'Speed Bin B-A'!H483,'Speed Bin B-A'!H795,'Speed Bin B-A'!H899,'Speed Bin B-A'!H1003,'Speed Bin B-A'!H1107,'Speed Bin B-A'!H1211,'Speed Bin B-A'!H1523,'Speed Bin B-A'!H1627,'Speed Bin B-A'!H1731,'Speed Bin B-A'!H1835,'Speed Bin B-A'!H1939)</f>
        <v>4</v>
      </c>
      <c r="I268" s="269">
        <f>SUM('Speed Bin B-A'!I67,'Speed Bin B-A'!I171,'Speed Bin B-A'!I275,'Speed Bin B-A'!I379,'Speed Bin B-A'!I483,'Speed Bin B-A'!I795,'Speed Bin B-A'!I899,'Speed Bin B-A'!I1003,'Speed Bin B-A'!I1107,'Speed Bin B-A'!I1211,'Speed Bin B-A'!I1523,'Speed Bin B-A'!I1627,'Speed Bin B-A'!I1731,'Speed Bin B-A'!I1835,'Speed Bin B-A'!I1939)</f>
        <v>1</v>
      </c>
      <c r="J268" s="269">
        <f>SUM('Speed Bin B-A'!J67,'Speed Bin B-A'!J171,'Speed Bin B-A'!J275,'Speed Bin B-A'!J379,'Speed Bin B-A'!J483,'Speed Bin B-A'!J795,'Speed Bin B-A'!J899,'Speed Bin B-A'!J1003,'Speed Bin B-A'!J1107,'Speed Bin B-A'!J1211,'Speed Bin B-A'!J1523,'Speed Bin B-A'!J1627,'Speed Bin B-A'!J1731,'Speed Bin B-A'!J1835,'Speed Bin B-A'!J1939)</f>
        <v>0</v>
      </c>
      <c r="K268" s="269">
        <f>SUM('Speed Bin B-A'!K67,'Speed Bin B-A'!K171,'Speed Bin B-A'!K275,'Speed Bin B-A'!K379,'Speed Bin B-A'!K483,'Speed Bin B-A'!K795,'Speed Bin B-A'!K899,'Speed Bin B-A'!K1003,'Speed Bin B-A'!K1107,'Speed Bin B-A'!K1211,'Speed Bin B-A'!K1523,'Speed Bin B-A'!K1627,'Speed Bin B-A'!K1731,'Speed Bin B-A'!K1835,'Speed Bin B-A'!K1939)</f>
        <v>0</v>
      </c>
      <c r="L268" s="269">
        <f>SUM('Speed Bin B-A'!L67,'Speed Bin B-A'!L171,'Speed Bin B-A'!L275,'Speed Bin B-A'!L379,'Speed Bin B-A'!L483,'Speed Bin B-A'!L795,'Speed Bin B-A'!L899,'Speed Bin B-A'!L1003,'Speed Bin B-A'!L1107,'Speed Bin B-A'!L1211,'Speed Bin B-A'!L1523,'Speed Bin B-A'!L1627,'Speed Bin B-A'!L1731,'Speed Bin B-A'!L1835,'Speed Bin B-A'!L1939)</f>
        <v>0</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20.462499999999999</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25.675000000000001</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385</v>
      </c>
      <c r="C269" s="269">
        <f>SUM('Speed Bin B-A'!C68,'Speed Bin B-A'!C172,'Speed Bin B-A'!C276,'Speed Bin B-A'!C380,'Speed Bin B-A'!C484,'Speed Bin B-A'!C796,'Speed Bin B-A'!C900,'Speed Bin B-A'!C1004,'Speed Bin B-A'!C1108,'Speed Bin B-A'!C1212,'Speed Bin B-A'!C1524,'Speed Bin B-A'!C1628,'Speed Bin B-A'!C1732,'Speed Bin B-A'!C1836,'Speed Bin B-A'!C1940)</f>
        <v>9</v>
      </c>
      <c r="D269" s="269">
        <f>SUM('Speed Bin B-A'!D68,'Speed Bin B-A'!D172,'Speed Bin B-A'!D276,'Speed Bin B-A'!D380,'Speed Bin B-A'!D484,'Speed Bin B-A'!D796,'Speed Bin B-A'!D900,'Speed Bin B-A'!D1004,'Speed Bin B-A'!D1108,'Speed Bin B-A'!D1212,'Speed Bin B-A'!D1524,'Speed Bin B-A'!D1628,'Speed Bin B-A'!D1732,'Speed Bin B-A'!D1836,'Speed Bin B-A'!D1940)</f>
        <v>40</v>
      </c>
      <c r="E269" s="269">
        <f>SUM('Speed Bin B-A'!E68,'Speed Bin B-A'!E172,'Speed Bin B-A'!E276,'Speed Bin B-A'!E380,'Speed Bin B-A'!E484,'Speed Bin B-A'!E796,'Speed Bin B-A'!E900,'Speed Bin B-A'!E1004,'Speed Bin B-A'!E1108,'Speed Bin B-A'!E1212,'Speed Bin B-A'!E1524,'Speed Bin B-A'!E1628,'Speed Bin B-A'!E1732,'Speed Bin B-A'!E1836,'Speed Bin B-A'!E1940)</f>
        <v>138</v>
      </c>
      <c r="F269" s="269">
        <f>SUM('Speed Bin B-A'!F68,'Speed Bin B-A'!F172,'Speed Bin B-A'!F276,'Speed Bin B-A'!F380,'Speed Bin B-A'!F484,'Speed Bin B-A'!F796,'Speed Bin B-A'!F900,'Speed Bin B-A'!F1004,'Speed Bin B-A'!F1108,'Speed Bin B-A'!F1212,'Speed Bin B-A'!F1524,'Speed Bin B-A'!F1628,'Speed Bin B-A'!F1732,'Speed Bin B-A'!F1836,'Speed Bin B-A'!F1940)</f>
        <v>154</v>
      </c>
      <c r="G269" s="269">
        <f>SUM('Speed Bin B-A'!G68,'Speed Bin B-A'!G172,'Speed Bin B-A'!G276,'Speed Bin B-A'!G380,'Speed Bin B-A'!G484,'Speed Bin B-A'!G796,'Speed Bin B-A'!G900,'Speed Bin B-A'!G1004,'Speed Bin B-A'!G1108,'Speed Bin B-A'!G1212,'Speed Bin B-A'!G1524,'Speed Bin B-A'!G1628,'Speed Bin B-A'!G1732,'Speed Bin B-A'!G1836,'Speed Bin B-A'!G1940)</f>
        <v>41</v>
      </c>
      <c r="H269" s="269">
        <f>SUM('Speed Bin B-A'!H68,'Speed Bin B-A'!H172,'Speed Bin B-A'!H276,'Speed Bin B-A'!H380,'Speed Bin B-A'!H484,'Speed Bin B-A'!H796,'Speed Bin B-A'!H900,'Speed Bin B-A'!H1004,'Speed Bin B-A'!H1108,'Speed Bin B-A'!H1212,'Speed Bin B-A'!H1524,'Speed Bin B-A'!H1628,'Speed Bin B-A'!H1732,'Speed Bin B-A'!H1836,'Speed Bin B-A'!H1940)</f>
        <v>3</v>
      </c>
      <c r="I269" s="269">
        <f>SUM('Speed Bin B-A'!I68,'Speed Bin B-A'!I172,'Speed Bin B-A'!I276,'Speed Bin B-A'!I380,'Speed Bin B-A'!I484,'Speed Bin B-A'!I796,'Speed Bin B-A'!I900,'Speed Bin B-A'!I1004,'Speed Bin B-A'!I1108,'Speed Bin B-A'!I1212,'Speed Bin B-A'!I1524,'Speed Bin B-A'!I1628,'Speed Bin B-A'!I1732,'Speed Bin B-A'!I1836,'Speed Bin B-A'!I1940)</f>
        <v>0</v>
      </c>
      <c r="J269" s="269">
        <f>SUM('Speed Bin B-A'!J68,'Speed Bin B-A'!J172,'Speed Bin B-A'!J276,'Speed Bin B-A'!J380,'Speed Bin B-A'!J484,'Speed Bin B-A'!J796,'Speed Bin B-A'!J900,'Speed Bin B-A'!J1004,'Speed Bin B-A'!J1108,'Speed Bin B-A'!J1212,'Speed Bin B-A'!J1524,'Speed Bin B-A'!J1628,'Speed Bin B-A'!J1732,'Speed Bin B-A'!J1836,'Speed Bin B-A'!J1940)</f>
        <v>0</v>
      </c>
      <c r="K269" s="269">
        <f>SUM('Speed Bin B-A'!K68,'Speed Bin B-A'!K172,'Speed Bin B-A'!K276,'Speed Bin B-A'!K380,'Speed Bin B-A'!K484,'Speed Bin B-A'!K796,'Speed Bin B-A'!K900,'Speed Bin B-A'!K1004,'Speed Bin B-A'!K1108,'Speed Bin B-A'!K1212,'Speed Bin B-A'!K1524,'Speed Bin B-A'!K1628,'Speed Bin B-A'!K1732,'Speed Bin B-A'!K1836,'Speed Bin B-A'!K1940)</f>
        <v>0</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19.8</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24.475000000000001</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351</v>
      </c>
      <c r="C270" s="269">
        <f>SUM('Speed Bin B-A'!C69,'Speed Bin B-A'!C173,'Speed Bin B-A'!C277,'Speed Bin B-A'!C381,'Speed Bin B-A'!C485,'Speed Bin B-A'!C797,'Speed Bin B-A'!C901,'Speed Bin B-A'!C1005,'Speed Bin B-A'!C1109,'Speed Bin B-A'!C1213,'Speed Bin B-A'!C1525,'Speed Bin B-A'!C1629,'Speed Bin B-A'!C1733,'Speed Bin B-A'!C1837,'Speed Bin B-A'!C1941)</f>
        <v>9</v>
      </c>
      <c r="D270" s="269">
        <f>SUM('Speed Bin B-A'!D69,'Speed Bin B-A'!D173,'Speed Bin B-A'!D277,'Speed Bin B-A'!D381,'Speed Bin B-A'!D485,'Speed Bin B-A'!D797,'Speed Bin B-A'!D901,'Speed Bin B-A'!D1005,'Speed Bin B-A'!D1109,'Speed Bin B-A'!D1213,'Speed Bin B-A'!D1525,'Speed Bin B-A'!D1629,'Speed Bin B-A'!D1733,'Speed Bin B-A'!D1837,'Speed Bin B-A'!D1941)</f>
        <v>27</v>
      </c>
      <c r="E270" s="269">
        <f>SUM('Speed Bin B-A'!E69,'Speed Bin B-A'!E173,'Speed Bin B-A'!E277,'Speed Bin B-A'!E381,'Speed Bin B-A'!E485,'Speed Bin B-A'!E797,'Speed Bin B-A'!E901,'Speed Bin B-A'!E1005,'Speed Bin B-A'!E1109,'Speed Bin B-A'!E1213,'Speed Bin B-A'!E1525,'Speed Bin B-A'!E1629,'Speed Bin B-A'!E1733,'Speed Bin B-A'!E1837,'Speed Bin B-A'!E1941)</f>
        <v>118</v>
      </c>
      <c r="F270" s="269">
        <f>SUM('Speed Bin B-A'!F69,'Speed Bin B-A'!F173,'Speed Bin B-A'!F277,'Speed Bin B-A'!F381,'Speed Bin B-A'!F485,'Speed Bin B-A'!F797,'Speed Bin B-A'!F901,'Speed Bin B-A'!F1005,'Speed Bin B-A'!F1109,'Speed Bin B-A'!F1213,'Speed Bin B-A'!F1525,'Speed Bin B-A'!F1629,'Speed Bin B-A'!F1733,'Speed Bin B-A'!F1837,'Speed Bin B-A'!F1941)</f>
        <v>157</v>
      </c>
      <c r="G270" s="269">
        <f>SUM('Speed Bin B-A'!G69,'Speed Bin B-A'!G173,'Speed Bin B-A'!G277,'Speed Bin B-A'!G381,'Speed Bin B-A'!G485,'Speed Bin B-A'!G797,'Speed Bin B-A'!G901,'Speed Bin B-A'!G1005,'Speed Bin B-A'!G1109,'Speed Bin B-A'!G1213,'Speed Bin B-A'!G1525,'Speed Bin B-A'!G1629,'Speed Bin B-A'!G1733,'Speed Bin B-A'!G1837,'Speed Bin B-A'!G1941)</f>
        <v>37</v>
      </c>
      <c r="H270" s="269">
        <f>SUM('Speed Bin B-A'!H69,'Speed Bin B-A'!H173,'Speed Bin B-A'!H277,'Speed Bin B-A'!H381,'Speed Bin B-A'!H485,'Speed Bin B-A'!H797,'Speed Bin B-A'!H901,'Speed Bin B-A'!H1005,'Speed Bin B-A'!H1109,'Speed Bin B-A'!H1213,'Speed Bin B-A'!H1525,'Speed Bin B-A'!H1629,'Speed Bin B-A'!H1733,'Speed Bin B-A'!H1837,'Speed Bin B-A'!H1941)</f>
        <v>3</v>
      </c>
      <c r="I270" s="269">
        <f>SUM('Speed Bin B-A'!I69,'Speed Bin B-A'!I173,'Speed Bin B-A'!I277,'Speed Bin B-A'!I381,'Speed Bin B-A'!I485,'Speed Bin B-A'!I797,'Speed Bin B-A'!I901,'Speed Bin B-A'!I1005,'Speed Bin B-A'!I1109,'Speed Bin B-A'!I1213,'Speed Bin B-A'!I1525,'Speed Bin B-A'!I1629,'Speed Bin B-A'!I1733,'Speed Bin B-A'!I1837,'Speed Bin B-A'!I1941)</f>
        <v>0</v>
      </c>
      <c r="J270" s="269">
        <f>SUM('Speed Bin B-A'!J69,'Speed Bin B-A'!J173,'Speed Bin B-A'!J277,'Speed Bin B-A'!J381,'Speed Bin B-A'!J485,'Speed Bin B-A'!J797,'Speed Bin B-A'!J901,'Speed Bin B-A'!J1005,'Speed Bin B-A'!J1109,'Speed Bin B-A'!J1213,'Speed Bin B-A'!J1525,'Speed Bin B-A'!J1629,'Speed Bin B-A'!J1733,'Speed Bin B-A'!J1837,'Speed Bin B-A'!J1941)</f>
        <v>0</v>
      </c>
      <c r="K270" s="269">
        <f>SUM('Speed Bin B-A'!K69,'Speed Bin B-A'!K173,'Speed Bin B-A'!K277,'Speed Bin B-A'!K381,'Speed Bin B-A'!K485,'Speed Bin B-A'!K797,'Speed Bin B-A'!K901,'Speed Bin B-A'!K1005,'Speed Bin B-A'!K1109,'Speed Bin B-A'!K1213,'Speed Bin B-A'!K1525,'Speed Bin B-A'!K1629,'Speed Bin B-A'!K1733,'Speed Bin B-A'!K1837,'Speed Bin B-A'!K1941)</f>
        <v>0</v>
      </c>
      <c r="L270" s="269">
        <f>SUM('Speed Bin B-A'!L69,'Speed Bin B-A'!L173,'Speed Bin B-A'!L277,'Speed Bin B-A'!L381,'Speed Bin B-A'!L485,'Speed Bin B-A'!L797,'Speed Bin B-A'!L901,'Speed Bin B-A'!L1005,'Speed Bin B-A'!L1109,'Speed Bin B-A'!L1213,'Speed Bin B-A'!L1525,'Speed Bin B-A'!L1629,'Speed Bin B-A'!L1733,'Speed Bin B-A'!L1837,'Speed Bin B-A'!L1941)</f>
        <v>0</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20.412500000000001</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24.65</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356</v>
      </c>
      <c r="C271" s="269">
        <f>SUM('Speed Bin B-A'!C70,'Speed Bin B-A'!C174,'Speed Bin B-A'!C278,'Speed Bin B-A'!C382,'Speed Bin B-A'!C486,'Speed Bin B-A'!C798,'Speed Bin B-A'!C902,'Speed Bin B-A'!C1006,'Speed Bin B-A'!C1110,'Speed Bin B-A'!C1214,'Speed Bin B-A'!C1526,'Speed Bin B-A'!C1630,'Speed Bin B-A'!C1734,'Speed Bin B-A'!C1838,'Speed Bin B-A'!C1942)</f>
        <v>7</v>
      </c>
      <c r="D271" s="269">
        <f>SUM('Speed Bin B-A'!D70,'Speed Bin B-A'!D174,'Speed Bin B-A'!D278,'Speed Bin B-A'!D382,'Speed Bin B-A'!D486,'Speed Bin B-A'!D798,'Speed Bin B-A'!D902,'Speed Bin B-A'!D1006,'Speed Bin B-A'!D1110,'Speed Bin B-A'!D1214,'Speed Bin B-A'!D1526,'Speed Bin B-A'!D1630,'Speed Bin B-A'!D1734,'Speed Bin B-A'!D1838,'Speed Bin B-A'!D1942)</f>
        <v>22</v>
      </c>
      <c r="E271" s="269">
        <f>SUM('Speed Bin B-A'!E70,'Speed Bin B-A'!E174,'Speed Bin B-A'!E278,'Speed Bin B-A'!E382,'Speed Bin B-A'!E486,'Speed Bin B-A'!E798,'Speed Bin B-A'!E902,'Speed Bin B-A'!E1006,'Speed Bin B-A'!E1110,'Speed Bin B-A'!E1214,'Speed Bin B-A'!E1526,'Speed Bin B-A'!E1630,'Speed Bin B-A'!E1734,'Speed Bin B-A'!E1838,'Speed Bin B-A'!E1942)</f>
        <v>120</v>
      </c>
      <c r="F271" s="269">
        <f>SUM('Speed Bin B-A'!F70,'Speed Bin B-A'!F174,'Speed Bin B-A'!F278,'Speed Bin B-A'!F382,'Speed Bin B-A'!F486,'Speed Bin B-A'!F798,'Speed Bin B-A'!F902,'Speed Bin B-A'!F1006,'Speed Bin B-A'!F1110,'Speed Bin B-A'!F1214,'Speed Bin B-A'!F1526,'Speed Bin B-A'!F1630,'Speed Bin B-A'!F1734,'Speed Bin B-A'!F1838,'Speed Bin B-A'!F1942)</f>
        <v>152</v>
      </c>
      <c r="G271" s="269">
        <f>SUM('Speed Bin B-A'!G70,'Speed Bin B-A'!G174,'Speed Bin B-A'!G278,'Speed Bin B-A'!G382,'Speed Bin B-A'!G486,'Speed Bin B-A'!G798,'Speed Bin B-A'!G902,'Speed Bin B-A'!G1006,'Speed Bin B-A'!G1110,'Speed Bin B-A'!G1214,'Speed Bin B-A'!G1526,'Speed Bin B-A'!G1630,'Speed Bin B-A'!G1734,'Speed Bin B-A'!G1838,'Speed Bin B-A'!G1942)</f>
        <v>52</v>
      </c>
      <c r="H271" s="269">
        <f>SUM('Speed Bin B-A'!H70,'Speed Bin B-A'!H174,'Speed Bin B-A'!H278,'Speed Bin B-A'!H382,'Speed Bin B-A'!H486,'Speed Bin B-A'!H798,'Speed Bin B-A'!H902,'Speed Bin B-A'!H1006,'Speed Bin B-A'!H1110,'Speed Bin B-A'!H1214,'Speed Bin B-A'!H1526,'Speed Bin B-A'!H1630,'Speed Bin B-A'!H1734,'Speed Bin B-A'!H1838,'Speed Bin B-A'!H1942)</f>
        <v>3</v>
      </c>
      <c r="I271" s="269">
        <f>SUM('Speed Bin B-A'!I70,'Speed Bin B-A'!I174,'Speed Bin B-A'!I278,'Speed Bin B-A'!I382,'Speed Bin B-A'!I486,'Speed Bin B-A'!I798,'Speed Bin B-A'!I902,'Speed Bin B-A'!I1006,'Speed Bin B-A'!I1110,'Speed Bin B-A'!I1214,'Speed Bin B-A'!I1526,'Speed Bin B-A'!I1630,'Speed Bin B-A'!I1734,'Speed Bin B-A'!I1838,'Speed Bin B-A'!I1942)</f>
        <v>0</v>
      </c>
      <c r="J271" s="269">
        <f>SUM('Speed Bin B-A'!J70,'Speed Bin B-A'!J174,'Speed Bin B-A'!J278,'Speed Bin B-A'!J382,'Speed Bin B-A'!J486,'Speed Bin B-A'!J798,'Speed Bin B-A'!J902,'Speed Bin B-A'!J1006,'Speed Bin B-A'!J1110,'Speed Bin B-A'!J1214,'Speed Bin B-A'!J1526,'Speed Bin B-A'!J1630,'Speed Bin B-A'!J1734,'Speed Bin B-A'!J1838,'Speed Bin B-A'!J1942)</f>
        <v>0</v>
      </c>
      <c r="K271" s="269">
        <f>SUM('Speed Bin B-A'!K70,'Speed Bin B-A'!K174,'Speed Bin B-A'!K278,'Speed Bin B-A'!K382,'Speed Bin B-A'!K486,'Speed Bin B-A'!K798,'Speed Bin B-A'!K902,'Speed Bin B-A'!K1006,'Speed Bin B-A'!K1110,'Speed Bin B-A'!K1214,'Speed Bin B-A'!K1526,'Speed Bin B-A'!K1630,'Speed Bin B-A'!K1734,'Speed Bin B-A'!K1838,'Speed Bin B-A'!K1942)</f>
        <v>0</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0</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20.9</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25.237500000000001</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385</v>
      </c>
      <c r="C272" s="269">
        <f>SUM('Speed Bin B-A'!C71,'Speed Bin B-A'!C175,'Speed Bin B-A'!C279,'Speed Bin B-A'!C383,'Speed Bin B-A'!C487,'Speed Bin B-A'!C799,'Speed Bin B-A'!C903,'Speed Bin B-A'!C1007,'Speed Bin B-A'!C1111,'Speed Bin B-A'!C1215,'Speed Bin B-A'!C1527,'Speed Bin B-A'!C1631,'Speed Bin B-A'!C1735,'Speed Bin B-A'!C1839,'Speed Bin B-A'!C1943)</f>
        <v>2</v>
      </c>
      <c r="D272" s="269">
        <f>SUM('Speed Bin B-A'!D71,'Speed Bin B-A'!D175,'Speed Bin B-A'!D279,'Speed Bin B-A'!D383,'Speed Bin B-A'!D487,'Speed Bin B-A'!D799,'Speed Bin B-A'!D903,'Speed Bin B-A'!D1007,'Speed Bin B-A'!D1111,'Speed Bin B-A'!D1215,'Speed Bin B-A'!D1527,'Speed Bin B-A'!D1631,'Speed Bin B-A'!D1735,'Speed Bin B-A'!D1839,'Speed Bin B-A'!D1943)</f>
        <v>47</v>
      </c>
      <c r="E272" s="269">
        <f>SUM('Speed Bin B-A'!E71,'Speed Bin B-A'!E175,'Speed Bin B-A'!E279,'Speed Bin B-A'!E383,'Speed Bin B-A'!E487,'Speed Bin B-A'!E799,'Speed Bin B-A'!E903,'Speed Bin B-A'!E1007,'Speed Bin B-A'!E1111,'Speed Bin B-A'!E1215,'Speed Bin B-A'!E1527,'Speed Bin B-A'!E1631,'Speed Bin B-A'!E1735,'Speed Bin B-A'!E1839,'Speed Bin B-A'!E1943)</f>
        <v>125</v>
      </c>
      <c r="F272" s="269">
        <f>SUM('Speed Bin B-A'!F71,'Speed Bin B-A'!F175,'Speed Bin B-A'!F279,'Speed Bin B-A'!F383,'Speed Bin B-A'!F487,'Speed Bin B-A'!F799,'Speed Bin B-A'!F903,'Speed Bin B-A'!F1007,'Speed Bin B-A'!F1111,'Speed Bin B-A'!F1215,'Speed Bin B-A'!F1527,'Speed Bin B-A'!F1631,'Speed Bin B-A'!F1735,'Speed Bin B-A'!F1839,'Speed Bin B-A'!F1943)</f>
        <v>159</v>
      </c>
      <c r="G272" s="269">
        <f>SUM('Speed Bin B-A'!G71,'Speed Bin B-A'!G175,'Speed Bin B-A'!G279,'Speed Bin B-A'!G383,'Speed Bin B-A'!G487,'Speed Bin B-A'!G799,'Speed Bin B-A'!G903,'Speed Bin B-A'!G1007,'Speed Bin B-A'!G1111,'Speed Bin B-A'!G1215,'Speed Bin B-A'!G1527,'Speed Bin B-A'!G1631,'Speed Bin B-A'!G1735,'Speed Bin B-A'!G1839,'Speed Bin B-A'!G1943)</f>
        <v>46</v>
      </c>
      <c r="H272" s="269">
        <f>SUM('Speed Bin B-A'!H71,'Speed Bin B-A'!H175,'Speed Bin B-A'!H279,'Speed Bin B-A'!H383,'Speed Bin B-A'!H487,'Speed Bin B-A'!H799,'Speed Bin B-A'!H903,'Speed Bin B-A'!H1007,'Speed Bin B-A'!H1111,'Speed Bin B-A'!H1215,'Speed Bin B-A'!H1527,'Speed Bin B-A'!H1631,'Speed Bin B-A'!H1735,'Speed Bin B-A'!H1839,'Speed Bin B-A'!H1943)</f>
        <v>4</v>
      </c>
      <c r="I272" s="269">
        <f>SUM('Speed Bin B-A'!I71,'Speed Bin B-A'!I175,'Speed Bin B-A'!I279,'Speed Bin B-A'!I383,'Speed Bin B-A'!I487,'Speed Bin B-A'!I799,'Speed Bin B-A'!I903,'Speed Bin B-A'!I1007,'Speed Bin B-A'!I1111,'Speed Bin B-A'!I1215,'Speed Bin B-A'!I1527,'Speed Bin B-A'!I1631,'Speed Bin B-A'!I1735,'Speed Bin B-A'!I1839,'Speed Bin B-A'!I1943)</f>
        <v>0</v>
      </c>
      <c r="J272" s="269">
        <f>SUM('Speed Bin B-A'!J71,'Speed Bin B-A'!J175,'Speed Bin B-A'!J279,'Speed Bin B-A'!J383,'Speed Bin B-A'!J487,'Speed Bin B-A'!J799,'Speed Bin B-A'!J903,'Speed Bin B-A'!J1007,'Speed Bin B-A'!J1111,'Speed Bin B-A'!J1215,'Speed Bin B-A'!J1527,'Speed Bin B-A'!J1631,'Speed Bin B-A'!J1735,'Speed Bin B-A'!J1839,'Speed Bin B-A'!J1943)</f>
        <v>0</v>
      </c>
      <c r="K272" s="269">
        <f>SUM('Speed Bin B-A'!K71,'Speed Bin B-A'!K175,'Speed Bin B-A'!K279,'Speed Bin B-A'!K383,'Speed Bin B-A'!K487,'Speed Bin B-A'!K799,'Speed Bin B-A'!K903,'Speed Bin B-A'!K1007,'Speed Bin B-A'!K1111,'Speed Bin B-A'!K1215,'Speed Bin B-A'!K1527,'Speed Bin B-A'!K1631,'Speed Bin B-A'!K1735,'Speed Bin B-A'!K1839,'Speed Bin B-A'!K1943)</f>
        <v>2</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20.537500000000001</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25.1875</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478</v>
      </c>
      <c r="C273" s="269">
        <f>SUM('Speed Bin B-A'!C72,'Speed Bin B-A'!C176,'Speed Bin B-A'!C280,'Speed Bin B-A'!C384,'Speed Bin B-A'!C488,'Speed Bin B-A'!C800,'Speed Bin B-A'!C904,'Speed Bin B-A'!C1008,'Speed Bin B-A'!C1112,'Speed Bin B-A'!C1216,'Speed Bin B-A'!C1528,'Speed Bin B-A'!C1632,'Speed Bin B-A'!C1736,'Speed Bin B-A'!C1840,'Speed Bin B-A'!C1944)</f>
        <v>3</v>
      </c>
      <c r="D273" s="269">
        <f>SUM('Speed Bin B-A'!D72,'Speed Bin B-A'!D176,'Speed Bin B-A'!D280,'Speed Bin B-A'!D384,'Speed Bin B-A'!D488,'Speed Bin B-A'!D800,'Speed Bin B-A'!D904,'Speed Bin B-A'!D1008,'Speed Bin B-A'!D1112,'Speed Bin B-A'!D1216,'Speed Bin B-A'!D1528,'Speed Bin B-A'!D1632,'Speed Bin B-A'!D1736,'Speed Bin B-A'!D1840,'Speed Bin B-A'!D1944)</f>
        <v>41</v>
      </c>
      <c r="E273" s="269">
        <f>SUM('Speed Bin B-A'!E72,'Speed Bin B-A'!E176,'Speed Bin B-A'!E280,'Speed Bin B-A'!E384,'Speed Bin B-A'!E488,'Speed Bin B-A'!E800,'Speed Bin B-A'!E904,'Speed Bin B-A'!E1008,'Speed Bin B-A'!E1112,'Speed Bin B-A'!E1216,'Speed Bin B-A'!E1528,'Speed Bin B-A'!E1632,'Speed Bin B-A'!E1736,'Speed Bin B-A'!E1840,'Speed Bin B-A'!E1944)</f>
        <v>155</v>
      </c>
      <c r="F273" s="269">
        <f>SUM('Speed Bin B-A'!F72,'Speed Bin B-A'!F176,'Speed Bin B-A'!F280,'Speed Bin B-A'!F384,'Speed Bin B-A'!F488,'Speed Bin B-A'!F800,'Speed Bin B-A'!F904,'Speed Bin B-A'!F1008,'Speed Bin B-A'!F1112,'Speed Bin B-A'!F1216,'Speed Bin B-A'!F1528,'Speed Bin B-A'!F1632,'Speed Bin B-A'!F1736,'Speed Bin B-A'!F1840,'Speed Bin B-A'!F1944)</f>
        <v>218</v>
      </c>
      <c r="G273" s="269">
        <f>SUM('Speed Bin B-A'!G72,'Speed Bin B-A'!G176,'Speed Bin B-A'!G280,'Speed Bin B-A'!G384,'Speed Bin B-A'!G488,'Speed Bin B-A'!G800,'Speed Bin B-A'!G904,'Speed Bin B-A'!G1008,'Speed Bin B-A'!G1112,'Speed Bin B-A'!G1216,'Speed Bin B-A'!G1528,'Speed Bin B-A'!G1632,'Speed Bin B-A'!G1736,'Speed Bin B-A'!G1840,'Speed Bin B-A'!G1944)</f>
        <v>55</v>
      </c>
      <c r="H273" s="269">
        <f>SUM('Speed Bin B-A'!H72,'Speed Bin B-A'!H176,'Speed Bin B-A'!H280,'Speed Bin B-A'!H384,'Speed Bin B-A'!H488,'Speed Bin B-A'!H800,'Speed Bin B-A'!H904,'Speed Bin B-A'!H1008,'Speed Bin B-A'!H1112,'Speed Bin B-A'!H1216,'Speed Bin B-A'!H1528,'Speed Bin B-A'!H1632,'Speed Bin B-A'!H1736,'Speed Bin B-A'!H1840,'Speed Bin B-A'!H1944)</f>
        <v>4</v>
      </c>
      <c r="I273" s="269">
        <f>SUM('Speed Bin B-A'!I72,'Speed Bin B-A'!I176,'Speed Bin B-A'!I280,'Speed Bin B-A'!I384,'Speed Bin B-A'!I488,'Speed Bin B-A'!I800,'Speed Bin B-A'!I904,'Speed Bin B-A'!I1008,'Speed Bin B-A'!I1112,'Speed Bin B-A'!I1216,'Speed Bin B-A'!I1528,'Speed Bin B-A'!I1632,'Speed Bin B-A'!I1736,'Speed Bin B-A'!I1840,'Speed Bin B-A'!I1944)</f>
        <v>2</v>
      </c>
      <c r="J273" s="269">
        <f>SUM('Speed Bin B-A'!J72,'Speed Bin B-A'!J176,'Speed Bin B-A'!J280,'Speed Bin B-A'!J384,'Speed Bin B-A'!J488,'Speed Bin B-A'!J800,'Speed Bin B-A'!J904,'Speed Bin B-A'!J1008,'Speed Bin B-A'!J1112,'Speed Bin B-A'!J1216,'Speed Bin B-A'!J1528,'Speed Bin B-A'!J1632,'Speed Bin B-A'!J1736,'Speed Bin B-A'!J1840,'Speed Bin B-A'!J1944)</f>
        <v>0</v>
      </c>
      <c r="K273" s="269">
        <f>SUM('Speed Bin B-A'!K72,'Speed Bin B-A'!K176,'Speed Bin B-A'!K280,'Speed Bin B-A'!K384,'Speed Bin B-A'!K488,'Speed Bin B-A'!K800,'Speed Bin B-A'!K904,'Speed Bin B-A'!K1008,'Speed Bin B-A'!K1112,'Speed Bin B-A'!K1216,'Speed Bin B-A'!K1528,'Speed Bin B-A'!K1632,'Speed Bin B-A'!K1736,'Speed Bin B-A'!K1840,'Speed Bin B-A'!K1944)</f>
        <v>0</v>
      </c>
      <c r="L273" s="269">
        <f>SUM('Speed Bin B-A'!L72,'Speed Bin B-A'!L176,'Speed Bin B-A'!L280,'Speed Bin B-A'!L384,'Speed Bin B-A'!L488,'Speed Bin B-A'!L800,'Speed Bin B-A'!L904,'Speed Bin B-A'!L1008,'Speed Bin B-A'!L1112,'Speed Bin B-A'!L1216,'Speed Bin B-A'!L1528,'Speed Bin B-A'!L1632,'Speed Bin B-A'!L1736,'Speed Bin B-A'!L1840,'Speed Bin B-A'!L1944)</f>
        <v>0</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20.725000000000001</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24.75</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412</v>
      </c>
      <c r="C274" s="269">
        <f>SUM('Speed Bin B-A'!C73,'Speed Bin B-A'!C177,'Speed Bin B-A'!C281,'Speed Bin B-A'!C385,'Speed Bin B-A'!C489,'Speed Bin B-A'!C801,'Speed Bin B-A'!C905,'Speed Bin B-A'!C1009,'Speed Bin B-A'!C1113,'Speed Bin B-A'!C1217,'Speed Bin B-A'!C1529,'Speed Bin B-A'!C1633,'Speed Bin B-A'!C1737,'Speed Bin B-A'!C1841,'Speed Bin B-A'!C1945)</f>
        <v>5</v>
      </c>
      <c r="D274" s="269">
        <f>SUM('Speed Bin B-A'!D73,'Speed Bin B-A'!D177,'Speed Bin B-A'!D281,'Speed Bin B-A'!D385,'Speed Bin B-A'!D489,'Speed Bin B-A'!D801,'Speed Bin B-A'!D905,'Speed Bin B-A'!D1009,'Speed Bin B-A'!D1113,'Speed Bin B-A'!D1217,'Speed Bin B-A'!D1529,'Speed Bin B-A'!D1633,'Speed Bin B-A'!D1737,'Speed Bin B-A'!D1841,'Speed Bin B-A'!D1945)</f>
        <v>44</v>
      </c>
      <c r="E274" s="269">
        <f>SUM('Speed Bin B-A'!E73,'Speed Bin B-A'!E177,'Speed Bin B-A'!E281,'Speed Bin B-A'!E385,'Speed Bin B-A'!E489,'Speed Bin B-A'!E801,'Speed Bin B-A'!E905,'Speed Bin B-A'!E1009,'Speed Bin B-A'!E1113,'Speed Bin B-A'!E1217,'Speed Bin B-A'!E1529,'Speed Bin B-A'!E1633,'Speed Bin B-A'!E1737,'Speed Bin B-A'!E1841,'Speed Bin B-A'!E1945)</f>
        <v>147</v>
      </c>
      <c r="F274" s="269">
        <f>SUM('Speed Bin B-A'!F73,'Speed Bin B-A'!F177,'Speed Bin B-A'!F281,'Speed Bin B-A'!F385,'Speed Bin B-A'!F489,'Speed Bin B-A'!F801,'Speed Bin B-A'!F905,'Speed Bin B-A'!F1009,'Speed Bin B-A'!F1113,'Speed Bin B-A'!F1217,'Speed Bin B-A'!F1529,'Speed Bin B-A'!F1633,'Speed Bin B-A'!F1737,'Speed Bin B-A'!F1841,'Speed Bin B-A'!F1945)</f>
        <v>173</v>
      </c>
      <c r="G274" s="269">
        <f>SUM('Speed Bin B-A'!G73,'Speed Bin B-A'!G177,'Speed Bin B-A'!G281,'Speed Bin B-A'!G385,'Speed Bin B-A'!G489,'Speed Bin B-A'!G801,'Speed Bin B-A'!G905,'Speed Bin B-A'!G1009,'Speed Bin B-A'!G1113,'Speed Bin B-A'!G1217,'Speed Bin B-A'!G1529,'Speed Bin B-A'!G1633,'Speed Bin B-A'!G1737,'Speed Bin B-A'!G1841,'Speed Bin B-A'!G1945)</f>
        <v>40</v>
      </c>
      <c r="H274" s="269">
        <f>SUM('Speed Bin B-A'!H73,'Speed Bin B-A'!H177,'Speed Bin B-A'!H281,'Speed Bin B-A'!H385,'Speed Bin B-A'!H489,'Speed Bin B-A'!H801,'Speed Bin B-A'!H905,'Speed Bin B-A'!H1009,'Speed Bin B-A'!H1113,'Speed Bin B-A'!H1217,'Speed Bin B-A'!H1529,'Speed Bin B-A'!H1633,'Speed Bin B-A'!H1737,'Speed Bin B-A'!H1841,'Speed Bin B-A'!H1945)</f>
        <v>3</v>
      </c>
      <c r="I274" s="269">
        <f>SUM('Speed Bin B-A'!I73,'Speed Bin B-A'!I177,'Speed Bin B-A'!I281,'Speed Bin B-A'!I385,'Speed Bin B-A'!I489,'Speed Bin B-A'!I801,'Speed Bin B-A'!I905,'Speed Bin B-A'!I1009,'Speed Bin B-A'!I1113,'Speed Bin B-A'!I1217,'Speed Bin B-A'!I1529,'Speed Bin B-A'!I1633,'Speed Bin B-A'!I1737,'Speed Bin B-A'!I1841,'Speed Bin B-A'!I1945)</f>
        <v>0</v>
      </c>
      <c r="J274" s="269">
        <f>SUM('Speed Bin B-A'!J73,'Speed Bin B-A'!J177,'Speed Bin B-A'!J281,'Speed Bin B-A'!J385,'Speed Bin B-A'!J489,'Speed Bin B-A'!J801,'Speed Bin B-A'!J905,'Speed Bin B-A'!J1009,'Speed Bin B-A'!J1113,'Speed Bin B-A'!J1217,'Speed Bin B-A'!J1529,'Speed Bin B-A'!J1633,'Speed Bin B-A'!J1737,'Speed Bin B-A'!J1841,'Speed Bin B-A'!J1945)</f>
        <v>0</v>
      </c>
      <c r="K274" s="269">
        <f>SUM('Speed Bin B-A'!K73,'Speed Bin B-A'!K177,'Speed Bin B-A'!K281,'Speed Bin B-A'!K385,'Speed Bin B-A'!K489,'Speed Bin B-A'!K801,'Speed Bin B-A'!K905,'Speed Bin B-A'!K1009,'Speed Bin B-A'!K1113,'Speed Bin B-A'!K1217,'Speed Bin B-A'!K1529,'Speed Bin B-A'!K1633,'Speed Bin B-A'!K1737,'Speed Bin B-A'!K1841,'Speed Bin B-A'!K1945)</f>
        <v>0</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0</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20.0625</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24.424999999999997</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356</v>
      </c>
      <c r="C275" s="269">
        <f>SUM('Speed Bin B-A'!C74,'Speed Bin B-A'!C178,'Speed Bin B-A'!C282,'Speed Bin B-A'!C386,'Speed Bin B-A'!C490,'Speed Bin B-A'!C802,'Speed Bin B-A'!C906,'Speed Bin B-A'!C1010,'Speed Bin B-A'!C1114,'Speed Bin B-A'!C1218,'Speed Bin B-A'!C1530,'Speed Bin B-A'!C1634,'Speed Bin B-A'!C1738,'Speed Bin B-A'!C1842,'Speed Bin B-A'!C1946)</f>
        <v>7</v>
      </c>
      <c r="D275" s="269">
        <f>SUM('Speed Bin B-A'!D74,'Speed Bin B-A'!D178,'Speed Bin B-A'!D282,'Speed Bin B-A'!D386,'Speed Bin B-A'!D490,'Speed Bin B-A'!D802,'Speed Bin B-A'!D906,'Speed Bin B-A'!D1010,'Speed Bin B-A'!D1114,'Speed Bin B-A'!D1218,'Speed Bin B-A'!D1530,'Speed Bin B-A'!D1634,'Speed Bin B-A'!D1738,'Speed Bin B-A'!D1842,'Speed Bin B-A'!D1946)</f>
        <v>38</v>
      </c>
      <c r="E275" s="269">
        <f>SUM('Speed Bin B-A'!E74,'Speed Bin B-A'!E178,'Speed Bin B-A'!E282,'Speed Bin B-A'!E386,'Speed Bin B-A'!E490,'Speed Bin B-A'!E802,'Speed Bin B-A'!E906,'Speed Bin B-A'!E1010,'Speed Bin B-A'!E1114,'Speed Bin B-A'!E1218,'Speed Bin B-A'!E1530,'Speed Bin B-A'!E1634,'Speed Bin B-A'!E1738,'Speed Bin B-A'!E1842,'Speed Bin B-A'!E1946)</f>
        <v>118</v>
      </c>
      <c r="F275" s="269">
        <f>SUM('Speed Bin B-A'!F74,'Speed Bin B-A'!F178,'Speed Bin B-A'!F282,'Speed Bin B-A'!F386,'Speed Bin B-A'!F490,'Speed Bin B-A'!F802,'Speed Bin B-A'!F906,'Speed Bin B-A'!F1010,'Speed Bin B-A'!F1114,'Speed Bin B-A'!F1218,'Speed Bin B-A'!F1530,'Speed Bin B-A'!F1634,'Speed Bin B-A'!F1738,'Speed Bin B-A'!F1842,'Speed Bin B-A'!F1946)</f>
        <v>145</v>
      </c>
      <c r="G275" s="269">
        <f>SUM('Speed Bin B-A'!G74,'Speed Bin B-A'!G178,'Speed Bin B-A'!G282,'Speed Bin B-A'!G386,'Speed Bin B-A'!G490,'Speed Bin B-A'!G802,'Speed Bin B-A'!G906,'Speed Bin B-A'!G1010,'Speed Bin B-A'!G1114,'Speed Bin B-A'!G1218,'Speed Bin B-A'!G1530,'Speed Bin B-A'!G1634,'Speed Bin B-A'!G1738,'Speed Bin B-A'!G1842,'Speed Bin B-A'!G1946)</f>
        <v>42</v>
      </c>
      <c r="H275" s="269">
        <f>SUM('Speed Bin B-A'!H74,'Speed Bin B-A'!H178,'Speed Bin B-A'!H282,'Speed Bin B-A'!H386,'Speed Bin B-A'!H490,'Speed Bin B-A'!H802,'Speed Bin B-A'!H906,'Speed Bin B-A'!H1010,'Speed Bin B-A'!H1114,'Speed Bin B-A'!H1218,'Speed Bin B-A'!H1530,'Speed Bin B-A'!H1634,'Speed Bin B-A'!H1738,'Speed Bin B-A'!H1842,'Speed Bin B-A'!H1946)</f>
        <v>6</v>
      </c>
      <c r="I275" s="269">
        <f>SUM('Speed Bin B-A'!I74,'Speed Bin B-A'!I178,'Speed Bin B-A'!I282,'Speed Bin B-A'!I386,'Speed Bin B-A'!I490,'Speed Bin B-A'!I802,'Speed Bin B-A'!I906,'Speed Bin B-A'!I1010,'Speed Bin B-A'!I1114,'Speed Bin B-A'!I1218,'Speed Bin B-A'!I1530,'Speed Bin B-A'!I1634,'Speed Bin B-A'!I1738,'Speed Bin B-A'!I1842,'Speed Bin B-A'!I1946)</f>
        <v>0</v>
      </c>
      <c r="J275" s="269">
        <f>SUM('Speed Bin B-A'!J74,'Speed Bin B-A'!J178,'Speed Bin B-A'!J282,'Speed Bin B-A'!J386,'Speed Bin B-A'!J490,'Speed Bin B-A'!J802,'Speed Bin B-A'!J906,'Speed Bin B-A'!J1010,'Speed Bin B-A'!J1114,'Speed Bin B-A'!J1218,'Speed Bin B-A'!J1530,'Speed Bin B-A'!J1634,'Speed Bin B-A'!J1738,'Speed Bin B-A'!J1842,'Speed Bin B-A'!J1946)</f>
        <v>0</v>
      </c>
      <c r="K275" s="269">
        <f>SUM('Speed Bin B-A'!K74,'Speed Bin B-A'!K178,'Speed Bin B-A'!K282,'Speed Bin B-A'!K386,'Speed Bin B-A'!K490,'Speed Bin B-A'!K802,'Speed Bin B-A'!K906,'Speed Bin B-A'!K1010,'Speed Bin B-A'!K1114,'Speed Bin B-A'!K1218,'Speed Bin B-A'!K1530,'Speed Bin B-A'!K1634,'Speed Bin B-A'!K1738,'Speed Bin B-A'!K1842,'Speed Bin B-A'!K1946)</f>
        <v>0</v>
      </c>
      <c r="L275" s="269">
        <f>SUM('Speed Bin B-A'!L74,'Speed Bin B-A'!L178,'Speed Bin B-A'!L282,'Speed Bin B-A'!L386,'Speed Bin B-A'!L490,'Speed Bin B-A'!L802,'Speed Bin B-A'!L906,'Speed Bin B-A'!L1010,'Speed Bin B-A'!L1114,'Speed Bin B-A'!L1218,'Speed Bin B-A'!L1530,'Speed Bin B-A'!L1634,'Speed Bin B-A'!L1738,'Speed Bin B-A'!L1842,'Speed Bin B-A'!L1946)</f>
        <v>0</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20.474999999999998</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25.012499999999996</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469</v>
      </c>
      <c r="C276" s="269">
        <f>SUM('Speed Bin B-A'!C75,'Speed Bin B-A'!C179,'Speed Bin B-A'!C283,'Speed Bin B-A'!C387,'Speed Bin B-A'!C491,'Speed Bin B-A'!C803,'Speed Bin B-A'!C907,'Speed Bin B-A'!C1011,'Speed Bin B-A'!C1115,'Speed Bin B-A'!C1219,'Speed Bin B-A'!C1531,'Speed Bin B-A'!C1635,'Speed Bin B-A'!C1739,'Speed Bin B-A'!C1843,'Speed Bin B-A'!C1947)</f>
        <v>1</v>
      </c>
      <c r="D276" s="269">
        <f>SUM('Speed Bin B-A'!D75,'Speed Bin B-A'!D179,'Speed Bin B-A'!D283,'Speed Bin B-A'!D387,'Speed Bin B-A'!D491,'Speed Bin B-A'!D803,'Speed Bin B-A'!D907,'Speed Bin B-A'!D1011,'Speed Bin B-A'!D1115,'Speed Bin B-A'!D1219,'Speed Bin B-A'!D1531,'Speed Bin B-A'!D1635,'Speed Bin B-A'!D1739,'Speed Bin B-A'!D1843,'Speed Bin B-A'!D1947)</f>
        <v>56</v>
      </c>
      <c r="E276" s="269">
        <f>SUM('Speed Bin B-A'!E75,'Speed Bin B-A'!E179,'Speed Bin B-A'!E283,'Speed Bin B-A'!E387,'Speed Bin B-A'!E491,'Speed Bin B-A'!E803,'Speed Bin B-A'!E907,'Speed Bin B-A'!E1011,'Speed Bin B-A'!E1115,'Speed Bin B-A'!E1219,'Speed Bin B-A'!E1531,'Speed Bin B-A'!E1635,'Speed Bin B-A'!E1739,'Speed Bin B-A'!E1843,'Speed Bin B-A'!E1947)</f>
        <v>166</v>
      </c>
      <c r="F276" s="269">
        <f>SUM('Speed Bin B-A'!F75,'Speed Bin B-A'!F179,'Speed Bin B-A'!F283,'Speed Bin B-A'!F387,'Speed Bin B-A'!F491,'Speed Bin B-A'!F803,'Speed Bin B-A'!F907,'Speed Bin B-A'!F1011,'Speed Bin B-A'!F1115,'Speed Bin B-A'!F1219,'Speed Bin B-A'!F1531,'Speed Bin B-A'!F1635,'Speed Bin B-A'!F1739,'Speed Bin B-A'!F1843,'Speed Bin B-A'!F1947)</f>
        <v>194</v>
      </c>
      <c r="G276" s="269">
        <f>SUM('Speed Bin B-A'!G75,'Speed Bin B-A'!G179,'Speed Bin B-A'!G283,'Speed Bin B-A'!G387,'Speed Bin B-A'!G491,'Speed Bin B-A'!G803,'Speed Bin B-A'!G907,'Speed Bin B-A'!G1011,'Speed Bin B-A'!G1115,'Speed Bin B-A'!G1219,'Speed Bin B-A'!G1531,'Speed Bin B-A'!G1635,'Speed Bin B-A'!G1739,'Speed Bin B-A'!G1843,'Speed Bin B-A'!G1947)</f>
        <v>51</v>
      </c>
      <c r="H276" s="269">
        <f>SUM('Speed Bin B-A'!H75,'Speed Bin B-A'!H179,'Speed Bin B-A'!H283,'Speed Bin B-A'!H387,'Speed Bin B-A'!H491,'Speed Bin B-A'!H803,'Speed Bin B-A'!H907,'Speed Bin B-A'!H1011,'Speed Bin B-A'!H1115,'Speed Bin B-A'!H1219,'Speed Bin B-A'!H1531,'Speed Bin B-A'!H1635,'Speed Bin B-A'!H1739,'Speed Bin B-A'!H1843,'Speed Bin B-A'!H1947)</f>
        <v>1</v>
      </c>
      <c r="I276" s="269">
        <f>SUM('Speed Bin B-A'!I75,'Speed Bin B-A'!I179,'Speed Bin B-A'!I283,'Speed Bin B-A'!I387,'Speed Bin B-A'!I491,'Speed Bin B-A'!I803,'Speed Bin B-A'!I907,'Speed Bin B-A'!I1011,'Speed Bin B-A'!I1115,'Speed Bin B-A'!I1219,'Speed Bin B-A'!I1531,'Speed Bin B-A'!I1635,'Speed Bin B-A'!I1739,'Speed Bin B-A'!I1843,'Speed Bin B-A'!I1947)</f>
        <v>0</v>
      </c>
      <c r="J276" s="269">
        <f>SUM('Speed Bin B-A'!J75,'Speed Bin B-A'!J179,'Speed Bin B-A'!J283,'Speed Bin B-A'!J387,'Speed Bin B-A'!J491,'Speed Bin B-A'!J803,'Speed Bin B-A'!J907,'Speed Bin B-A'!J1011,'Speed Bin B-A'!J1115,'Speed Bin B-A'!J1219,'Speed Bin B-A'!J1531,'Speed Bin B-A'!J1635,'Speed Bin B-A'!J1739,'Speed Bin B-A'!J1843,'Speed Bin B-A'!J1947)</f>
        <v>0</v>
      </c>
      <c r="K276" s="269">
        <f>SUM('Speed Bin B-A'!K75,'Speed Bin B-A'!K179,'Speed Bin B-A'!K283,'Speed Bin B-A'!K387,'Speed Bin B-A'!K491,'Speed Bin B-A'!K803,'Speed Bin B-A'!K907,'Speed Bin B-A'!K1011,'Speed Bin B-A'!K1115,'Speed Bin B-A'!K1219,'Speed Bin B-A'!K1531,'Speed Bin B-A'!K1635,'Speed Bin B-A'!K1739,'Speed Bin B-A'!K1843,'Speed Bin B-A'!K1947)</f>
        <v>0</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20.187499999999996</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24.25</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571</v>
      </c>
      <c r="C277" s="269">
        <f>SUM('Speed Bin B-A'!C76,'Speed Bin B-A'!C180,'Speed Bin B-A'!C284,'Speed Bin B-A'!C388,'Speed Bin B-A'!C492,'Speed Bin B-A'!C804,'Speed Bin B-A'!C908,'Speed Bin B-A'!C1012,'Speed Bin B-A'!C1116,'Speed Bin B-A'!C1220,'Speed Bin B-A'!C1532,'Speed Bin B-A'!C1636,'Speed Bin B-A'!C1740,'Speed Bin B-A'!C1844,'Speed Bin B-A'!C1948)</f>
        <v>8</v>
      </c>
      <c r="D277" s="269">
        <f>SUM('Speed Bin B-A'!D76,'Speed Bin B-A'!D180,'Speed Bin B-A'!D284,'Speed Bin B-A'!D388,'Speed Bin B-A'!D492,'Speed Bin B-A'!D804,'Speed Bin B-A'!D908,'Speed Bin B-A'!D1012,'Speed Bin B-A'!D1116,'Speed Bin B-A'!D1220,'Speed Bin B-A'!D1532,'Speed Bin B-A'!D1636,'Speed Bin B-A'!D1740,'Speed Bin B-A'!D1844,'Speed Bin B-A'!D1948)</f>
        <v>61</v>
      </c>
      <c r="E277" s="269">
        <f>SUM('Speed Bin B-A'!E76,'Speed Bin B-A'!E180,'Speed Bin B-A'!E284,'Speed Bin B-A'!E388,'Speed Bin B-A'!E492,'Speed Bin B-A'!E804,'Speed Bin B-A'!E908,'Speed Bin B-A'!E1012,'Speed Bin B-A'!E1116,'Speed Bin B-A'!E1220,'Speed Bin B-A'!E1532,'Speed Bin B-A'!E1636,'Speed Bin B-A'!E1740,'Speed Bin B-A'!E1844,'Speed Bin B-A'!E1948)</f>
        <v>243</v>
      </c>
      <c r="F277" s="269">
        <f>SUM('Speed Bin B-A'!F76,'Speed Bin B-A'!F180,'Speed Bin B-A'!F284,'Speed Bin B-A'!F388,'Speed Bin B-A'!F492,'Speed Bin B-A'!F804,'Speed Bin B-A'!F908,'Speed Bin B-A'!F1012,'Speed Bin B-A'!F1116,'Speed Bin B-A'!F1220,'Speed Bin B-A'!F1532,'Speed Bin B-A'!F1636,'Speed Bin B-A'!F1740,'Speed Bin B-A'!F1844,'Speed Bin B-A'!F1948)</f>
        <v>222</v>
      </c>
      <c r="G277" s="269">
        <f>SUM('Speed Bin B-A'!G76,'Speed Bin B-A'!G180,'Speed Bin B-A'!G284,'Speed Bin B-A'!G388,'Speed Bin B-A'!G492,'Speed Bin B-A'!G804,'Speed Bin B-A'!G908,'Speed Bin B-A'!G1012,'Speed Bin B-A'!G1116,'Speed Bin B-A'!G1220,'Speed Bin B-A'!G1532,'Speed Bin B-A'!G1636,'Speed Bin B-A'!G1740,'Speed Bin B-A'!G1844,'Speed Bin B-A'!G1948)</f>
        <v>35</v>
      </c>
      <c r="H277" s="269">
        <f>SUM('Speed Bin B-A'!H76,'Speed Bin B-A'!H180,'Speed Bin B-A'!H284,'Speed Bin B-A'!H388,'Speed Bin B-A'!H492,'Speed Bin B-A'!H804,'Speed Bin B-A'!H908,'Speed Bin B-A'!H1012,'Speed Bin B-A'!H1116,'Speed Bin B-A'!H1220,'Speed Bin B-A'!H1532,'Speed Bin B-A'!H1636,'Speed Bin B-A'!H1740,'Speed Bin B-A'!H1844,'Speed Bin B-A'!H1948)</f>
        <v>2</v>
      </c>
      <c r="I277" s="269">
        <f>SUM('Speed Bin B-A'!I76,'Speed Bin B-A'!I180,'Speed Bin B-A'!I284,'Speed Bin B-A'!I388,'Speed Bin B-A'!I492,'Speed Bin B-A'!I804,'Speed Bin B-A'!I908,'Speed Bin B-A'!I1012,'Speed Bin B-A'!I1116,'Speed Bin B-A'!I1220,'Speed Bin B-A'!I1532,'Speed Bin B-A'!I1636,'Speed Bin B-A'!I1740,'Speed Bin B-A'!I1844,'Speed Bin B-A'!I1948)</f>
        <v>0</v>
      </c>
      <c r="J277" s="269">
        <f>SUM('Speed Bin B-A'!J76,'Speed Bin B-A'!J180,'Speed Bin B-A'!J284,'Speed Bin B-A'!J388,'Speed Bin B-A'!J492,'Speed Bin B-A'!J804,'Speed Bin B-A'!J908,'Speed Bin B-A'!J1012,'Speed Bin B-A'!J1116,'Speed Bin B-A'!J1220,'Speed Bin B-A'!J1532,'Speed Bin B-A'!J1636,'Speed Bin B-A'!J1740,'Speed Bin B-A'!J1844,'Speed Bin B-A'!J1948)</f>
        <v>0</v>
      </c>
      <c r="K277" s="269">
        <f>SUM('Speed Bin B-A'!K76,'Speed Bin B-A'!K180,'Speed Bin B-A'!K284,'Speed Bin B-A'!K388,'Speed Bin B-A'!K492,'Speed Bin B-A'!K804,'Speed Bin B-A'!K908,'Speed Bin B-A'!K1012,'Speed Bin B-A'!K1116,'Speed Bin B-A'!K1220,'Speed Bin B-A'!K1532,'Speed Bin B-A'!K1636,'Speed Bin B-A'!K1740,'Speed Bin B-A'!K1844,'Speed Bin B-A'!K1948)</f>
        <v>0</v>
      </c>
      <c r="L277" s="269">
        <f>SUM('Speed Bin B-A'!L76,'Speed Bin B-A'!L180,'Speed Bin B-A'!L284,'Speed Bin B-A'!L388,'Speed Bin B-A'!L492,'Speed Bin B-A'!L804,'Speed Bin B-A'!L908,'Speed Bin B-A'!L1012,'Speed Bin B-A'!L1116,'Speed Bin B-A'!L1220,'Speed Bin B-A'!L1532,'Speed Bin B-A'!L1636,'Speed Bin B-A'!L1740,'Speed Bin B-A'!L1844,'Speed Bin B-A'!L1948)</f>
        <v>0</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19.537499999999998</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23.175000000000001</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485</v>
      </c>
      <c r="C278" s="269">
        <f>SUM('Speed Bin B-A'!C77,'Speed Bin B-A'!C181,'Speed Bin B-A'!C285,'Speed Bin B-A'!C389,'Speed Bin B-A'!C493,'Speed Bin B-A'!C805,'Speed Bin B-A'!C909,'Speed Bin B-A'!C1013,'Speed Bin B-A'!C1117,'Speed Bin B-A'!C1221,'Speed Bin B-A'!C1533,'Speed Bin B-A'!C1637,'Speed Bin B-A'!C1741,'Speed Bin B-A'!C1845,'Speed Bin B-A'!C1949)</f>
        <v>13</v>
      </c>
      <c r="D278" s="269">
        <f>SUM('Speed Bin B-A'!D77,'Speed Bin B-A'!D181,'Speed Bin B-A'!D285,'Speed Bin B-A'!D389,'Speed Bin B-A'!D493,'Speed Bin B-A'!D805,'Speed Bin B-A'!D909,'Speed Bin B-A'!D1013,'Speed Bin B-A'!D1117,'Speed Bin B-A'!D1221,'Speed Bin B-A'!D1533,'Speed Bin B-A'!D1637,'Speed Bin B-A'!D1741,'Speed Bin B-A'!D1845,'Speed Bin B-A'!D1949)</f>
        <v>51</v>
      </c>
      <c r="E278" s="269">
        <f>SUM('Speed Bin B-A'!E77,'Speed Bin B-A'!E181,'Speed Bin B-A'!E285,'Speed Bin B-A'!E389,'Speed Bin B-A'!E493,'Speed Bin B-A'!E805,'Speed Bin B-A'!E909,'Speed Bin B-A'!E1013,'Speed Bin B-A'!E1117,'Speed Bin B-A'!E1221,'Speed Bin B-A'!E1533,'Speed Bin B-A'!E1637,'Speed Bin B-A'!E1741,'Speed Bin B-A'!E1845,'Speed Bin B-A'!E1949)</f>
        <v>184</v>
      </c>
      <c r="F278" s="269">
        <f>SUM('Speed Bin B-A'!F77,'Speed Bin B-A'!F181,'Speed Bin B-A'!F285,'Speed Bin B-A'!F389,'Speed Bin B-A'!F493,'Speed Bin B-A'!F805,'Speed Bin B-A'!F909,'Speed Bin B-A'!F1013,'Speed Bin B-A'!F1117,'Speed Bin B-A'!F1221,'Speed Bin B-A'!F1533,'Speed Bin B-A'!F1637,'Speed Bin B-A'!F1741,'Speed Bin B-A'!F1845,'Speed Bin B-A'!F1949)</f>
        <v>185</v>
      </c>
      <c r="G278" s="269">
        <f>SUM('Speed Bin B-A'!G77,'Speed Bin B-A'!G181,'Speed Bin B-A'!G285,'Speed Bin B-A'!G389,'Speed Bin B-A'!G493,'Speed Bin B-A'!G805,'Speed Bin B-A'!G909,'Speed Bin B-A'!G1013,'Speed Bin B-A'!G1117,'Speed Bin B-A'!G1221,'Speed Bin B-A'!G1533,'Speed Bin B-A'!G1637,'Speed Bin B-A'!G1741,'Speed Bin B-A'!G1845,'Speed Bin B-A'!G1949)</f>
        <v>47</v>
      </c>
      <c r="H278" s="269">
        <f>SUM('Speed Bin B-A'!H77,'Speed Bin B-A'!H181,'Speed Bin B-A'!H285,'Speed Bin B-A'!H389,'Speed Bin B-A'!H493,'Speed Bin B-A'!H805,'Speed Bin B-A'!H909,'Speed Bin B-A'!H1013,'Speed Bin B-A'!H1117,'Speed Bin B-A'!H1221,'Speed Bin B-A'!H1533,'Speed Bin B-A'!H1637,'Speed Bin B-A'!H1741,'Speed Bin B-A'!H1845,'Speed Bin B-A'!H1949)</f>
        <v>5</v>
      </c>
      <c r="I278" s="269">
        <f>SUM('Speed Bin B-A'!I77,'Speed Bin B-A'!I181,'Speed Bin B-A'!I285,'Speed Bin B-A'!I389,'Speed Bin B-A'!I493,'Speed Bin B-A'!I805,'Speed Bin B-A'!I909,'Speed Bin B-A'!I1013,'Speed Bin B-A'!I1117,'Speed Bin B-A'!I1221,'Speed Bin B-A'!I1533,'Speed Bin B-A'!I1637,'Speed Bin B-A'!I1741,'Speed Bin B-A'!I1845,'Speed Bin B-A'!I1949)</f>
        <v>0</v>
      </c>
      <c r="J278" s="269">
        <f>SUM('Speed Bin B-A'!J77,'Speed Bin B-A'!J181,'Speed Bin B-A'!J285,'Speed Bin B-A'!J389,'Speed Bin B-A'!J493,'Speed Bin B-A'!J805,'Speed Bin B-A'!J909,'Speed Bin B-A'!J1013,'Speed Bin B-A'!J1117,'Speed Bin B-A'!J1221,'Speed Bin B-A'!J1533,'Speed Bin B-A'!J1637,'Speed Bin B-A'!J1741,'Speed Bin B-A'!J1845,'Speed Bin B-A'!J1949)</f>
        <v>0</v>
      </c>
      <c r="K278" s="269">
        <f>SUM('Speed Bin B-A'!K77,'Speed Bin B-A'!K181,'Speed Bin B-A'!K285,'Speed Bin B-A'!K389,'Speed Bin B-A'!K493,'Speed Bin B-A'!K805,'Speed Bin B-A'!K909,'Speed Bin B-A'!K1013,'Speed Bin B-A'!K1117,'Speed Bin B-A'!K1221,'Speed Bin B-A'!K1533,'Speed Bin B-A'!K1637,'Speed Bin B-A'!K1741,'Speed Bin B-A'!K1845,'Speed Bin B-A'!K1949)</f>
        <v>0</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19.962500000000002</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23.912500000000001</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399</v>
      </c>
      <c r="C279" s="269">
        <f>SUM('Speed Bin B-A'!C78,'Speed Bin B-A'!C182,'Speed Bin B-A'!C286,'Speed Bin B-A'!C390,'Speed Bin B-A'!C494,'Speed Bin B-A'!C806,'Speed Bin B-A'!C910,'Speed Bin B-A'!C1014,'Speed Bin B-A'!C1118,'Speed Bin B-A'!C1222,'Speed Bin B-A'!C1534,'Speed Bin B-A'!C1638,'Speed Bin B-A'!C1742,'Speed Bin B-A'!C1846,'Speed Bin B-A'!C1950)</f>
        <v>11</v>
      </c>
      <c r="D279" s="269">
        <f>SUM('Speed Bin B-A'!D78,'Speed Bin B-A'!D182,'Speed Bin B-A'!D286,'Speed Bin B-A'!D390,'Speed Bin B-A'!D494,'Speed Bin B-A'!D806,'Speed Bin B-A'!D910,'Speed Bin B-A'!D1014,'Speed Bin B-A'!D1118,'Speed Bin B-A'!D1222,'Speed Bin B-A'!D1534,'Speed Bin B-A'!D1638,'Speed Bin B-A'!D1742,'Speed Bin B-A'!D1846,'Speed Bin B-A'!D1950)</f>
        <v>45</v>
      </c>
      <c r="E279" s="269">
        <f>SUM('Speed Bin B-A'!E78,'Speed Bin B-A'!E182,'Speed Bin B-A'!E286,'Speed Bin B-A'!E390,'Speed Bin B-A'!E494,'Speed Bin B-A'!E806,'Speed Bin B-A'!E910,'Speed Bin B-A'!E1014,'Speed Bin B-A'!E1118,'Speed Bin B-A'!E1222,'Speed Bin B-A'!E1534,'Speed Bin B-A'!E1638,'Speed Bin B-A'!E1742,'Speed Bin B-A'!E1846,'Speed Bin B-A'!E1950)</f>
        <v>136</v>
      </c>
      <c r="F279" s="269">
        <f>SUM('Speed Bin B-A'!F78,'Speed Bin B-A'!F182,'Speed Bin B-A'!F286,'Speed Bin B-A'!F390,'Speed Bin B-A'!F494,'Speed Bin B-A'!F806,'Speed Bin B-A'!F910,'Speed Bin B-A'!F1014,'Speed Bin B-A'!F1118,'Speed Bin B-A'!F1222,'Speed Bin B-A'!F1534,'Speed Bin B-A'!F1638,'Speed Bin B-A'!F1742,'Speed Bin B-A'!F1846,'Speed Bin B-A'!F1950)</f>
        <v>149</v>
      </c>
      <c r="G279" s="269">
        <f>SUM('Speed Bin B-A'!G78,'Speed Bin B-A'!G182,'Speed Bin B-A'!G286,'Speed Bin B-A'!G390,'Speed Bin B-A'!G494,'Speed Bin B-A'!G806,'Speed Bin B-A'!G910,'Speed Bin B-A'!G1014,'Speed Bin B-A'!G1118,'Speed Bin B-A'!G1222,'Speed Bin B-A'!G1534,'Speed Bin B-A'!G1638,'Speed Bin B-A'!G1742,'Speed Bin B-A'!G1846,'Speed Bin B-A'!G1950)</f>
        <v>49</v>
      </c>
      <c r="H279" s="269">
        <f>SUM('Speed Bin B-A'!H78,'Speed Bin B-A'!H182,'Speed Bin B-A'!H286,'Speed Bin B-A'!H390,'Speed Bin B-A'!H494,'Speed Bin B-A'!H806,'Speed Bin B-A'!H910,'Speed Bin B-A'!H1014,'Speed Bin B-A'!H1118,'Speed Bin B-A'!H1222,'Speed Bin B-A'!H1534,'Speed Bin B-A'!H1638,'Speed Bin B-A'!H1742,'Speed Bin B-A'!H1846,'Speed Bin B-A'!H1950)</f>
        <v>9</v>
      </c>
      <c r="I279" s="269">
        <f>SUM('Speed Bin B-A'!I78,'Speed Bin B-A'!I182,'Speed Bin B-A'!I286,'Speed Bin B-A'!I390,'Speed Bin B-A'!I494,'Speed Bin B-A'!I806,'Speed Bin B-A'!I910,'Speed Bin B-A'!I1014,'Speed Bin B-A'!I1118,'Speed Bin B-A'!I1222,'Speed Bin B-A'!I1534,'Speed Bin B-A'!I1638,'Speed Bin B-A'!I1742,'Speed Bin B-A'!I1846,'Speed Bin B-A'!I1950)</f>
        <v>0</v>
      </c>
      <c r="J279" s="269">
        <f>SUM('Speed Bin B-A'!J78,'Speed Bin B-A'!J182,'Speed Bin B-A'!J286,'Speed Bin B-A'!J390,'Speed Bin B-A'!J494,'Speed Bin B-A'!J806,'Speed Bin B-A'!J910,'Speed Bin B-A'!J1014,'Speed Bin B-A'!J1118,'Speed Bin B-A'!J1222,'Speed Bin B-A'!J1534,'Speed Bin B-A'!J1638,'Speed Bin B-A'!J1742,'Speed Bin B-A'!J1846,'Speed Bin B-A'!J1950)</f>
        <v>0</v>
      </c>
      <c r="K279" s="269">
        <f>SUM('Speed Bin B-A'!K78,'Speed Bin B-A'!K182,'Speed Bin B-A'!K286,'Speed Bin B-A'!K390,'Speed Bin B-A'!K494,'Speed Bin B-A'!K806,'Speed Bin B-A'!K910,'Speed Bin B-A'!K1014,'Speed Bin B-A'!K1118,'Speed Bin B-A'!K1222,'Speed Bin B-A'!K1534,'Speed Bin B-A'!K1638,'Speed Bin B-A'!K1742,'Speed Bin B-A'!K1846,'Speed Bin B-A'!K1950)</f>
        <v>0</v>
      </c>
      <c r="L279" s="269">
        <f>SUM('Speed Bin B-A'!L78,'Speed Bin B-A'!L182,'Speed Bin B-A'!L286,'Speed Bin B-A'!L390,'Speed Bin B-A'!L494,'Speed Bin B-A'!L806,'Speed Bin B-A'!L910,'Speed Bin B-A'!L1014,'Speed Bin B-A'!L1118,'Speed Bin B-A'!L1222,'Speed Bin B-A'!L1534,'Speed Bin B-A'!L1638,'Speed Bin B-A'!L1742,'Speed Bin B-A'!L1846,'Speed Bin B-A'!L1950)</f>
        <v>0</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20.087499999999999</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24.662500000000001</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451</v>
      </c>
      <c r="C280" s="269">
        <f>SUM('Speed Bin B-A'!C79,'Speed Bin B-A'!C183,'Speed Bin B-A'!C287,'Speed Bin B-A'!C391,'Speed Bin B-A'!C495,'Speed Bin B-A'!C807,'Speed Bin B-A'!C911,'Speed Bin B-A'!C1015,'Speed Bin B-A'!C1119,'Speed Bin B-A'!C1223,'Speed Bin B-A'!C1535,'Speed Bin B-A'!C1639,'Speed Bin B-A'!C1743,'Speed Bin B-A'!C1847,'Speed Bin B-A'!C1951)</f>
        <v>6</v>
      </c>
      <c r="D280" s="269">
        <f>SUM('Speed Bin B-A'!D79,'Speed Bin B-A'!D183,'Speed Bin B-A'!D287,'Speed Bin B-A'!D391,'Speed Bin B-A'!D495,'Speed Bin B-A'!D807,'Speed Bin B-A'!D911,'Speed Bin B-A'!D1015,'Speed Bin B-A'!D1119,'Speed Bin B-A'!D1223,'Speed Bin B-A'!D1535,'Speed Bin B-A'!D1639,'Speed Bin B-A'!D1743,'Speed Bin B-A'!D1847,'Speed Bin B-A'!D1951)</f>
        <v>31</v>
      </c>
      <c r="E280" s="269">
        <f>SUM('Speed Bin B-A'!E79,'Speed Bin B-A'!E183,'Speed Bin B-A'!E287,'Speed Bin B-A'!E391,'Speed Bin B-A'!E495,'Speed Bin B-A'!E807,'Speed Bin B-A'!E911,'Speed Bin B-A'!E1015,'Speed Bin B-A'!E1119,'Speed Bin B-A'!E1223,'Speed Bin B-A'!E1535,'Speed Bin B-A'!E1639,'Speed Bin B-A'!E1743,'Speed Bin B-A'!E1847,'Speed Bin B-A'!E1951)</f>
        <v>152</v>
      </c>
      <c r="F280" s="269">
        <f>SUM('Speed Bin B-A'!F79,'Speed Bin B-A'!F183,'Speed Bin B-A'!F287,'Speed Bin B-A'!F391,'Speed Bin B-A'!F495,'Speed Bin B-A'!F807,'Speed Bin B-A'!F911,'Speed Bin B-A'!F1015,'Speed Bin B-A'!F1119,'Speed Bin B-A'!F1223,'Speed Bin B-A'!F1535,'Speed Bin B-A'!F1639,'Speed Bin B-A'!F1743,'Speed Bin B-A'!F1847,'Speed Bin B-A'!F1951)</f>
        <v>196</v>
      </c>
      <c r="G280" s="269">
        <f>SUM('Speed Bin B-A'!G79,'Speed Bin B-A'!G183,'Speed Bin B-A'!G287,'Speed Bin B-A'!G391,'Speed Bin B-A'!G495,'Speed Bin B-A'!G807,'Speed Bin B-A'!G911,'Speed Bin B-A'!G1015,'Speed Bin B-A'!G1119,'Speed Bin B-A'!G1223,'Speed Bin B-A'!G1535,'Speed Bin B-A'!G1639,'Speed Bin B-A'!G1743,'Speed Bin B-A'!G1847,'Speed Bin B-A'!G1951)</f>
        <v>62</v>
      </c>
      <c r="H280" s="269">
        <f>SUM('Speed Bin B-A'!H79,'Speed Bin B-A'!H183,'Speed Bin B-A'!H287,'Speed Bin B-A'!H391,'Speed Bin B-A'!H495,'Speed Bin B-A'!H807,'Speed Bin B-A'!H911,'Speed Bin B-A'!H1015,'Speed Bin B-A'!H1119,'Speed Bin B-A'!H1223,'Speed Bin B-A'!H1535,'Speed Bin B-A'!H1639,'Speed Bin B-A'!H1743,'Speed Bin B-A'!H1847,'Speed Bin B-A'!H1951)</f>
        <v>4</v>
      </c>
      <c r="I280" s="269">
        <f>SUM('Speed Bin B-A'!I79,'Speed Bin B-A'!I183,'Speed Bin B-A'!I287,'Speed Bin B-A'!I391,'Speed Bin B-A'!I495,'Speed Bin B-A'!I807,'Speed Bin B-A'!I911,'Speed Bin B-A'!I1015,'Speed Bin B-A'!I1119,'Speed Bin B-A'!I1223,'Speed Bin B-A'!I1535,'Speed Bin B-A'!I1639,'Speed Bin B-A'!I1743,'Speed Bin B-A'!I1847,'Speed Bin B-A'!I1951)</f>
        <v>0</v>
      </c>
      <c r="J280" s="269">
        <f>SUM('Speed Bin B-A'!J79,'Speed Bin B-A'!J183,'Speed Bin B-A'!J287,'Speed Bin B-A'!J391,'Speed Bin B-A'!J495,'Speed Bin B-A'!J807,'Speed Bin B-A'!J911,'Speed Bin B-A'!J1015,'Speed Bin B-A'!J1119,'Speed Bin B-A'!J1223,'Speed Bin B-A'!J1535,'Speed Bin B-A'!J1639,'Speed Bin B-A'!J1743,'Speed Bin B-A'!J1847,'Speed Bin B-A'!J1951)</f>
        <v>0</v>
      </c>
      <c r="K280" s="269">
        <f>SUM('Speed Bin B-A'!K79,'Speed Bin B-A'!K183,'Speed Bin B-A'!K287,'Speed Bin B-A'!K391,'Speed Bin B-A'!K495,'Speed Bin B-A'!K807,'Speed Bin B-A'!K911,'Speed Bin B-A'!K1015,'Speed Bin B-A'!K1119,'Speed Bin B-A'!K1223,'Speed Bin B-A'!K1535,'Speed Bin B-A'!K1639,'Speed Bin B-A'!K1743,'Speed Bin B-A'!K1847,'Speed Bin B-A'!K1951)</f>
        <v>0</v>
      </c>
      <c r="L280" s="269">
        <f>SUM('Speed Bin B-A'!L79,'Speed Bin B-A'!L183,'Speed Bin B-A'!L287,'Speed Bin B-A'!L391,'Speed Bin B-A'!L495,'Speed Bin B-A'!L807,'Speed Bin B-A'!L911,'Speed Bin B-A'!L1015,'Speed Bin B-A'!L1119,'Speed Bin B-A'!L1223,'Speed Bin B-A'!L1535,'Speed Bin B-A'!L1639,'Speed Bin B-A'!L1743,'Speed Bin B-A'!L1847,'Speed Bin B-A'!L1951)</f>
        <v>0</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0</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20.625</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25.1</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502</v>
      </c>
      <c r="C281" s="269">
        <f>SUM('Speed Bin B-A'!C80,'Speed Bin B-A'!C184,'Speed Bin B-A'!C288,'Speed Bin B-A'!C392,'Speed Bin B-A'!C496,'Speed Bin B-A'!C808,'Speed Bin B-A'!C912,'Speed Bin B-A'!C1016,'Speed Bin B-A'!C1120,'Speed Bin B-A'!C1224,'Speed Bin B-A'!C1536,'Speed Bin B-A'!C1640,'Speed Bin B-A'!C1744,'Speed Bin B-A'!C1848,'Speed Bin B-A'!C1952)</f>
        <v>8</v>
      </c>
      <c r="D281" s="269">
        <f>SUM('Speed Bin B-A'!D80,'Speed Bin B-A'!D184,'Speed Bin B-A'!D288,'Speed Bin B-A'!D392,'Speed Bin B-A'!D496,'Speed Bin B-A'!D808,'Speed Bin B-A'!D912,'Speed Bin B-A'!D1016,'Speed Bin B-A'!D1120,'Speed Bin B-A'!D1224,'Speed Bin B-A'!D1536,'Speed Bin B-A'!D1640,'Speed Bin B-A'!D1744,'Speed Bin B-A'!D1848,'Speed Bin B-A'!D1952)</f>
        <v>46</v>
      </c>
      <c r="E281" s="269">
        <f>SUM('Speed Bin B-A'!E80,'Speed Bin B-A'!E184,'Speed Bin B-A'!E288,'Speed Bin B-A'!E392,'Speed Bin B-A'!E496,'Speed Bin B-A'!E808,'Speed Bin B-A'!E912,'Speed Bin B-A'!E1016,'Speed Bin B-A'!E1120,'Speed Bin B-A'!E1224,'Speed Bin B-A'!E1536,'Speed Bin B-A'!E1640,'Speed Bin B-A'!E1744,'Speed Bin B-A'!E1848,'Speed Bin B-A'!E1952)</f>
        <v>157</v>
      </c>
      <c r="F281" s="269">
        <f>SUM('Speed Bin B-A'!F80,'Speed Bin B-A'!F184,'Speed Bin B-A'!F288,'Speed Bin B-A'!F392,'Speed Bin B-A'!F496,'Speed Bin B-A'!F808,'Speed Bin B-A'!F912,'Speed Bin B-A'!F1016,'Speed Bin B-A'!F1120,'Speed Bin B-A'!F1224,'Speed Bin B-A'!F1536,'Speed Bin B-A'!F1640,'Speed Bin B-A'!F1744,'Speed Bin B-A'!F1848,'Speed Bin B-A'!F1952)</f>
        <v>231</v>
      </c>
      <c r="G281" s="269">
        <f>SUM('Speed Bin B-A'!G80,'Speed Bin B-A'!G184,'Speed Bin B-A'!G288,'Speed Bin B-A'!G392,'Speed Bin B-A'!G496,'Speed Bin B-A'!G808,'Speed Bin B-A'!G912,'Speed Bin B-A'!G1016,'Speed Bin B-A'!G1120,'Speed Bin B-A'!G1224,'Speed Bin B-A'!G1536,'Speed Bin B-A'!G1640,'Speed Bin B-A'!G1744,'Speed Bin B-A'!G1848,'Speed Bin B-A'!G1952)</f>
        <v>55</v>
      </c>
      <c r="H281" s="269">
        <f>SUM('Speed Bin B-A'!H80,'Speed Bin B-A'!H184,'Speed Bin B-A'!H288,'Speed Bin B-A'!H392,'Speed Bin B-A'!H496,'Speed Bin B-A'!H808,'Speed Bin B-A'!H912,'Speed Bin B-A'!H1016,'Speed Bin B-A'!H1120,'Speed Bin B-A'!H1224,'Speed Bin B-A'!H1536,'Speed Bin B-A'!H1640,'Speed Bin B-A'!H1744,'Speed Bin B-A'!H1848,'Speed Bin B-A'!H1952)</f>
        <v>5</v>
      </c>
      <c r="I281" s="269">
        <f>SUM('Speed Bin B-A'!I80,'Speed Bin B-A'!I184,'Speed Bin B-A'!I288,'Speed Bin B-A'!I392,'Speed Bin B-A'!I496,'Speed Bin B-A'!I808,'Speed Bin B-A'!I912,'Speed Bin B-A'!I1016,'Speed Bin B-A'!I1120,'Speed Bin B-A'!I1224,'Speed Bin B-A'!I1536,'Speed Bin B-A'!I1640,'Speed Bin B-A'!I1744,'Speed Bin B-A'!I1848,'Speed Bin B-A'!I1952)</f>
        <v>0</v>
      </c>
      <c r="J281" s="269">
        <f>SUM('Speed Bin B-A'!J80,'Speed Bin B-A'!J184,'Speed Bin B-A'!J288,'Speed Bin B-A'!J392,'Speed Bin B-A'!J496,'Speed Bin B-A'!J808,'Speed Bin B-A'!J912,'Speed Bin B-A'!J1016,'Speed Bin B-A'!J1120,'Speed Bin B-A'!J1224,'Speed Bin B-A'!J1536,'Speed Bin B-A'!J1640,'Speed Bin B-A'!J1744,'Speed Bin B-A'!J1848,'Speed Bin B-A'!J1952)</f>
        <v>0</v>
      </c>
      <c r="K281" s="269">
        <f>SUM('Speed Bin B-A'!K80,'Speed Bin B-A'!K184,'Speed Bin B-A'!K288,'Speed Bin B-A'!K392,'Speed Bin B-A'!K496,'Speed Bin B-A'!K808,'Speed Bin B-A'!K912,'Speed Bin B-A'!K1016,'Speed Bin B-A'!K1120,'Speed Bin B-A'!K1224,'Speed Bin B-A'!K1536,'Speed Bin B-A'!K1640,'Speed Bin B-A'!K1744,'Speed Bin B-A'!K1848,'Speed Bin B-A'!K1952)</f>
        <v>0</v>
      </c>
      <c r="L281" s="269">
        <f>SUM('Speed Bin B-A'!L80,'Speed Bin B-A'!L184,'Speed Bin B-A'!L288,'Speed Bin B-A'!L392,'Speed Bin B-A'!L496,'Speed Bin B-A'!L808,'Speed Bin B-A'!L912,'Speed Bin B-A'!L1016,'Speed Bin B-A'!L1120,'Speed Bin B-A'!L1224,'Speed Bin B-A'!L1536,'Speed Bin B-A'!L1640,'Speed Bin B-A'!L1744,'Speed Bin B-A'!L1848,'Speed Bin B-A'!L1952)</f>
        <v>0</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20.462500000000002</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24.4375</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435</v>
      </c>
      <c r="C282" s="269">
        <f>SUM('Speed Bin B-A'!C81,'Speed Bin B-A'!C185,'Speed Bin B-A'!C289,'Speed Bin B-A'!C393,'Speed Bin B-A'!C497,'Speed Bin B-A'!C809,'Speed Bin B-A'!C913,'Speed Bin B-A'!C1017,'Speed Bin B-A'!C1121,'Speed Bin B-A'!C1225,'Speed Bin B-A'!C1537,'Speed Bin B-A'!C1641,'Speed Bin B-A'!C1745,'Speed Bin B-A'!C1849,'Speed Bin B-A'!C1953)</f>
        <v>4</v>
      </c>
      <c r="D282" s="269">
        <f>SUM('Speed Bin B-A'!D81,'Speed Bin B-A'!D185,'Speed Bin B-A'!D289,'Speed Bin B-A'!D393,'Speed Bin B-A'!D497,'Speed Bin B-A'!D809,'Speed Bin B-A'!D913,'Speed Bin B-A'!D1017,'Speed Bin B-A'!D1121,'Speed Bin B-A'!D1225,'Speed Bin B-A'!D1537,'Speed Bin B-A'!D1641,'Speed Bin B-A'!D1745,'Speed Bin B-A'!D1849,'Speed Bin B-A'!D1953)</f>
        <v>29</v>
      </c>
      <c r="E282" s="269">
        <f>SUM('Speed Bin B-A'!E81,'Speed Bin B-A'!E185,'Speed Bin B-A'!E289,'Speed Bin B-A'!E393,'Speed Bin B-A'!E497,'Speed Bin B-A'!E809,'Speed Bin B-A'!E913,'Speed Bin B-A'!E1017,'Speed Bin B-A'!E1121,'Speed Bin B-A'!E1225,'Speed Bin B-A'!E1537,'Speed Bin B-A'!E1641,'Speed Bin B-A'!E1745,'Speed Bin B-A'!E1849,'Speed Bin B-A'!E1953)</f>
        <v>146</v>
      </c>
      <c r="F282" s="269">
        <f>SUM('Speed Bin B-A'!F81,'Speed Bin B-A'!F185,'Speed Bin B-A'!F289,'Speed Bin B-A'!F393,'Speed Bin B-A'!F497,'Speed Bin B-A'!F809,'Speed Bin B-A'!F913,'Speed Bin B-A'!F1017,'Speed Bin B-A'!F1121,'Speed Bin B-A'!F1225,'Speed Bin B-A'!F1537,'Speed Bin B-A'!F1641,'Speed Bin B-A'!F1745,'Speed Bin B-A'!F1849,'Speed Bin B-A'!F1953)</f>
        <v>203</v>
      </c>
      <c r="G282" s="269">
        <f>SUM('Speed Bin B-A'!G81,'Speed Bin B-A'!G185,'Speed Bin B-A'!G289,'Speed Bin B-A'!G393,'Speed Bin B-A'!G497,'Speed Bin B-A'!G809,'Speed Bin B-A'!G913,'Speed Bin B-A'!G1017,'Speed Bin B-A'!G1121,'Speed Bin B-A'!G1225,'Speed Bin B-A'!G1537,'Speed Bin B-A'!G1641,'Speed Bin B-A'!G1745,'Speed Bin B-A'!G1849,'Speed Bin B-A'!G1953)</f>
        <v>47</v>
      </c>
      <c r="H282" s="269">
        <f>SUM('Speed Bin B-A'!H81,'Speed Bin B-A'!H185,'Speed Bin B-A'!H289,'Speed Bin B-A'!H393,'Speed Bin B-A'!H497,'Speed Bin B-A'!H809,'Speed Bin B-A'!H913,'Speed Bin B-A'!H1017,'Speed Bin B-A'!H1121,'Speed Bin B-A'!H1225,'Speed Bin B-A'!H1537,'Speed Bin B-A'!H1641,'Speed Bin B-A'!H1745,'Speed Bin B-A'!H1849,'Speed Bin B-A'!H1953)</f>
        <v>6</v>
      </c>
      <c r="I282" s="269">
        <f>SUM('Speed Bin B-A'!I81,'Speed Bin B-A'!I185,'Speed Bin B-A'!I289,'Speed Bin B-A'!I393,'Speed Bin B-A'!I497,'Speed Bin B-A'!I809,'Speed Bin B-A'!I913,'Speed Bin B-A'!I1017,'Speed Bin B-A'!I1121,'Speed Bin B-A'!I1225,'Speed Bin B-A'!I1537,'Speed Bin B-A'!I1641,'Speed Bin B-A'!I1745,'Speed Bin B-A'!I1849,'Speed Bin B-A'!I1953)</f>
        <v>0</v>
      </c>
      <c r="J282" s="269">
        <f>SUM('Speed Bin B-A'!J81,'Speed Bin B-A'!J185,'Speed Bin B-A'!J289,'Speed Bin B-A'!J393,'Speed Bin B-A'!J497,'Speed Bin B-A'!J809,'Speed Bin B-A'!J913,'Speed Bin B-A'!J1017,'Speed Bin B-A'!J1121,'Speed Bin B-A'!J1225,'Speed Bin B-A'!J1537,'Speed Bin B-A'!J1641,'Speed Bin B-A'!J1745,'Speed Bin B-A'!J1849,'Speed Bin B-A'!J1953)</f>
        <v>0</v>
      </c>
      <c r="K282" s="269">
        <f>SUM('Speed Bin B-A'!K81,'Speed Bin B-A'!K185,'Speed Bin B-A'!K289,'Speed Bin B-A'!K393,'Speed Bin B-A'!K497,'Speed Bin B-A'!K809,'Speed Bin B-A'!K913,'Speed Bin B-A'!K1017,'Speed Bin B-A'!K1121,'Speed Bin B-A'!K1225,'Speed Bin B-A'!K1537,'Speed Bin B-A'!K1641,'Speed Bin B-A'!K1745,'Speed Bin B-A'!K1849,'Speed Bin B-A'!K1953)</f>
        <v>0</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20.487499999999997</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24.225000000000001</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413</v>
      </c>
      <c r="C283" s="269">
        <f>SUM('Speed Bin B-A'!C82,'Speed Bin B-A'!C186,'Speed Bin B-A'!C290,'Speed Bin B-A'!C394,'Speed Bin B-A'!C498,'Speed Bin B-A'!C810,'Speed Bin B-A'!C914,'Speed Bin B-A'!C1018,'Speed Bin B-A'!C1122,'Speed Bin B-A'!C1226,'Speed Bin B-A'!C1538,'Speed Bin B-A'!C1642,'Speed Bin B-A'!C1746,'Speed Bin B-A'!C1850,'Speed Bin B-A'!C1954)</f>
        <v>11</v>
      </c>
      <c r="D283" s="269">
        <f>SUM('Speed Bin B-A'!D82,'Speed Bin B-A'!D186,'Speed Bin B-A'!D290,'Speed Bin B-A'!D394,'Speed Bin B-A'!D498,'Speed Bin B-A'!D810,'Speed Bin B-A'!D914,'Speed Bin B-A'!D1018,'Speed Bin B-A'!D1122,'Speed Bin B-A'!D1226,'Speed Bin B-A'!D1538,'Speed Bin B-A'!D1642,'Speed Bin B-A'!D1746,'Speed Bin B-A'!D1850,'Speed Bin B-A'!D1954)</f>
        <v>41</v>
      </c>
      <c r="E283" s="269">
        <f>SUM('Speed Bin B-A'!E82,'Speed Bin B-A'!E186,'Speed Bin B-A'!E290,'Speed Bin B-A'!E394,'Speed Bin B-A'!E498,'Speed Bin B-A'!E810,'Speed Bin B-A'!E914,'Speed Bin B-A'!E1018,'Speed Bin B-A'!E1122,'Speed Bin B-A'!E1226,'Speed Bin B-A'!E1538,'Speed Bin B-A'!E1642,'Speed Bin B-A'!E1746,'Speed Bin B-A'!E1850,'Speed Bin B-A'!E1954)</f>
        <v>153</v>
      </c>
      <c r="F283" s="269">
        <f>SUM('Speed Bin B-A'!F82,'Speed Bin B-A'!F186,'Speed Bin B-A'!F290,'Speed Bin B-A'!F394,'Speed Bin B-A'!F498,'Speed Bin B-A'!F810,'Speed Bin B-A'!F914,'Speed Bin B-A'!F1018,'Speed Bin B-A'!F1122,'Speed Bin B-A'!F1226,'Speed Bin B-A'!F1538,'Speed Bin B-A'!F1642,'Speed Bin B-A'!F1746,'Speed Bin B-A'!F1850,'Speed Bin B-A'!F1954)</f>
        <v>167</v>
      </c>
      <c r="G283" s="269">
        <f>SUM('Speed Bin B-A'!G82,'Speed Bin B-A'!G186,'Speed Bin B-A'!G290,'Speed Bin B-A'!G394,'Speed Bin B-A'!G498,'Speed Bin B-A'!G810,'Speed Bin B-A'!G914,'Speed Bin B-A'!G1018,'Speed Bin B-A'!G1122,'Speed Bin B-A'!G1226,'Speed Bin B-A'!G1538,'Speed Bin B-A'!G1642,'Speed Bin B-A'!G1746,'Speed Bin B-A'!G1850,'Speed Bin B-A'!G1954)</f>
        <v>39</v>
      </c>
      <c r="H283" s="269">
        <f>SUM('Speed Bin B-A'!H82,'Speed Bin B-A'!H186,'Speed Bin B-A'!H290,'Speed Bin B-A'!H394,'Speed Bin B-A'!H498,'Speed Bin B-A'!H810,'Speed Bin B-A'!H914,'Speed Bin B-A'!H1018,'Speed Bin B-A'!H1122,'Speed Bin B-A'!H1226,'Speed Bin B-A'!H1538,'Speed Bin B-A'!H1642,'Speed Bin B-A'!H1746,'Speed Bin B-A'!H1850,'Speed Bin B-A'!H1954)</f>
        <v>2</v>
      </c>
      <c r="I283" s="269">
        <f>SUM('Speed Bin B-A'!I82,'Speed Bin B-A'!I186,'Speed Bin B-A'!I290,'Speed Bin B-A'!I394,'Speed Bin B-A'!I498,'Speed Bin B-A'!I810,'Speed Bin B-A'!I914,'Speed Bin B-A'!I1018,'Speed Bin B-A'!I1122,'Speed Bin B-A'!I1226,'Speed Bin B-A'!I1538,'Speed Bin B-A'!I1642,'Speed Bin B-A'!I1746,'Speed Bin B-A'!I1850,'Speed Bin B-A'!I1954)</f>
        <v>0</v>
      </c>
      <c r="J283" s="269">
        <f>SUM('Speed Bin B-A'!J82,'Speed Bin B-A'!J186,'Speed Bin B-A'!J290,'Speed Bin B-A'!J394,'Speed Bin B-A'!J498,'Speed Bin B-A'!J810,'Speed Bin B-A'!J914,'Speed Bin B-A'!J1018,'Speed Bin B-A'!J1122,'Speed Bin B-A'!J1226,'Speed Bin B-A'!J1538,'Speed Bin B-A'!J1642,'Speed Bin B-A'!J1746,'Speed Bin B-A'!J1850,'Speed Bin B-A'!J1954)</f>
        <v>0</v>
      </c>
      <c r="K283" s="269">
        <f>SUM('Speed Bin B-A'!K82,'Speed Bin B-A'!K186,'Speed Bin B-A'!K290,'Speed Bin B-A'!K394,'Speed Bin B-A'!K498,'Speed Bin B-A'!K810,'Speed Bin B-A'!K914,'Speed Bin B-A'!K1018,'Speed Bin B-A'!K1122,'Speed Bin B-A'!K1226,'Speed Bin B-A'!K1538,'Speed Bin B-A'!K1642,'Speed Bin B-A'!K1746,'Speed Bin B-A'!K1850,'Speed Bin B-A'!K1954)</f>
        <v>0</v>
      </c>
      <c r="L283" s="269">
        <f>SUM('Speed Bin B-A'!L82,'Speed Bin B-A'!L186,'Speed Bin B-A'!L290,'Speed Bin B-A'!L394,'Speed Bin B-A'!L498,'Speed Bin B-A'!L810,'Speed Bin B-A'!L914,'Speed Bin B-A'!L1018,'Speed Bin B-A'!L1122,'Speed Bin B-A'!L1226,'Speed Bin B-A'!L1538,'Speed Bin B-A'!L1642,'Speed Bin B-A'!L1746,'Speed Bin B-A'!L1850,'Speed Bin B-A'!L1954)</f>
        <v>0</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20.012499999999999</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24.262499999999999</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456</v>
      </c>
      <c r="C284" s="269">
        <f>SUM('Speed Bin B-A'!C83,'Speed Bin B-A'!C187,'Speed Bin B-A'!C291,'Speed Bin B-A'!C395,'Speed Bin B-A'!C499,'Speed Bin B-A'!C811,'Speed Bin B-A'!C915,'Speed Bin B-A'!C1019,'Speed Bin B-A'!C1123,'Speed Bin B-A'!C1227,'Speed Bin B-A'!C1539,'Speed Bin B-A'!C1643,'Speed Bin B-A'!C1747,'Speed Bin B-A'!C1851,'Speed Bin B-A'!C1955)</f>
        <v>9</v>
      </c>
      <c r="D284" s="269">
        <f>SUM('Speed Bin B-A'!D83,'Speed Bin B-A'!D187,'Speed Bin B-A'!D291,'Speed Bin B-A'!D395,'Speed Bin B-A'!D499,'Speed Bin B-A'!D811,'Speed Bin B-A'!D915,'Speed Bin B-A'!D1019,'Speed Bin B-A'!D1123,'Speed Bin B-A'!D1227,'Speed Bin B-A'!D1539,'Speed Bin B-A'!D1643,'Speed Bin B-A'!D1747,'Speed Bin B-A'!D1851,'Speed Bin B-A'!D1955)</f>
        <v>52</v>
      </c>
      <c r="E284" s="269">
        <f>SUM('Speed Bin B-A'!E83,'Speed Bin B-A'!E187,'Speed Bin B-A'!E291,'Speed Bin B-A'!E395,'Speed Bin B-A'!E499,'Speed Bin B-A'!E811,'Speed Bin B-A'!E915,'Speed Bin B-A'!E1019,'Speed Bin B-A'!E1123,'Speed Bin B-A'!E1227,'Speed Bin B-A'!E1539,'Speed Bin B-A'!E1643,'Speed Bin B-A'!E1747,'Speed Bin B-A'!E1851,'Speed Bin B-A'!E1955)</f>
        <v>144</v>
      </c>
      <c r="F284" s="269">
        <f>SUM('Speed Bin B-A'!F83,'Speed Bin B-A'!F187,'Speed Bin B-A'!F291,'Speed Bin B-A'!F395,'Speed Bin B-A'!F499,'Speed Bin B-A'!F811,'Speed Bin B-A'!F915,'Speed Bin B-A'!F1019,'Speed Bin B-A'!F1123,'Speed Bin B-A'!F1227,'Speed Bin B-A'!F1539,'Speed Bin B-A'!F1643,'Speed Bin B-A'!F1747,'Speed Bin B-A'!F1851,'Speed Bin B-A'!F1955)</f>
        <v>217</v>
      </c>
      <c r="G284" s="269">
        <f>SUM('Speed Bin B-A'!G83,'Speed Bin B-A'!G187,'Speed Bin B-A'!G291,'Speed Bin B-A'!G395,'Speed Bin B-A'!G499,'Speed Bin B-A'!G811,'Speed Bin B-A'!G915,'Speed Bin B-A'!G1019,'Speed Bin B-A'!G1123,'Speed Bin B-A'!G1227,'Speed Bin B-A'!G1539,'Speed Bin B-A'!G1643,'Speed Bin B-A'!G1747,'Speed Bin B-A'!G1851,'Speed Bin B-A'!G1955)</f>
        <v>30</v>
      </c>
      <c r="H284" s="269">
        <f>SUM('Speed Bin B-A'!H83,'Speed Bin B-A'!H187,'Speed Bin B-A'!H291,'Speed Bin B-A'!H395,'Speed Bin B-A'!H499,'Speed Bin B-A'!H811,'Speed Bin B-A'!H915,'Speed Bin B-A'!H1019,'Speed Bin B-A'!H1123,'Speed Bin B-A'!H1227,'Speed Bin B-A'!H1539,'Speed Bin B-A'!H1643,'Speed Bin B-A'!H1747,'Speed Bin B-A'!H1851,'Speed Bin B-A'!H1955)</f>
        <v>4</v>
      </c>
      <c r="I284" s="269">
        <f>SUM('Speed Bin B-A'!I83,'Speed Bin B-A'!I187,'Speed Bin B-A'!I291,'Speed Bin B-A'!I395,'Speed Bin B-A'!I499,'Speed Bin B-A'!I811,'Speed Bin B-A'!I915,'Speed Bin B-A'!I1019,'Speed Bin B-A'!I1123,'Speed Bin B-A'!I1227,'Speed Bin B-A'!I1539,'Speed Bin B-A'!I1643,'Speed Bin B-A'!I1747,'Speed Bin B-A'!I1851,'Speed Bin B-A'!I1955)</f>
        <v>0</v>
      </c>
      <c r="J284" s="269">
        <f>SUM('Speed Bin B-A'!J83,'Speed Bin B-A'!J187,'Speed Bin B-A'!J291,'Speed Bin B-A'!J395,'Speed Bin B-A'!J499,'Speed Bin B-A'!J811,'Speed Bin B-A'!J915,'Speed Bin B-A'!J1019,'Speed Bin B-A'!J1123,'Speed Bin B-A'!J1227,'Speed Bin B-A'!J1539,'Speed Bin B-A'!J1643,'Speed Bin B-A'!J1747,'Speed Bin B-A'!J1851,'Speed Bin B-A'!J1955)</f>
        <v>0</v>
      </c>
      <c r="K284" s="269">
        <f>SUM('Speed Bin B-A'!K83,'Speed Bin B-A'!K187,'Speed Bin B-A'!K291,'Speed Bin B-A'!K395,'Speed Bin B-A'!K499,'Speed Bin B-A'!K811,'Speed Bin B-A'!K915,'Speed Bin B-A'!K1019,'Speed Bin B-A'!K1123,'Speed Bin B-A'!K1227,'Speed Bin B-A'!K1539,'Speed Bin B-A'!K1643,'Speed Bin B-A'!K1747,'Speed Bin B-A'!K1851,'Speed Bin B-A'!K1955)</f>
        <v>0</v>
      </c>
      <c r="L284" s="269">
        <f>SUM('Speed Bin B-A'!L83,'Speed Bin B-A'!L187,'Speed Bin B-A'!L291,'Speed Bin B-A'!L395,'Speed Bin B-A'!L499,'Speed Bin B-A'!L811,'Speed Bin B-A'!L915,'Speed Bin B-A'!L1019,'Speed Bin B-A'!L1123,'Speed Bin B-A'!L1227,'Speed Bin B-A'!L1539,'Speed Bin B-A'!L1643,'Speed Bin B-A'!L1747,'Speed Bin B-A'!L1851,'Speed Bin B-A'!L1955)</f>
        <v>0</v>
      </c>
      <c r="M284" s="269">
        <f>SUM('Speed Bin B-A'!M83,'Speed Bin B-A'!M187,'Speed Bin B-A'!M291,'Speed Bin B-A'!M395,'Speed Bin B-A'!M499,'Speed Bin B-A'!M811,'Speed Bin B-A'!M915,'Speed Bin B-A'!M1019,'Speed Bin B-A'!M1123,'Speed Bin B-A'!M1227,'Speed Bin B-A'!M1539,'Speed Bin B-A'!M1643,'Speed Bin B-A'!M1747,'Speed Bin B-A'!M1851,'Speed Bin B-A'!M1955)</f>
        <v>0</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20</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23.812499999999996</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475</v>
      </c>
      <c r="C285" s="269">
        <f>SUM('Speed Bin B-A'!C84,'Speed Bin B-A'!C188,'Speed Bin B-A'!C292,'Speed Bin B-A'!C396,'Speed Bin B-A'!C500,'Speed Bin B-A'!C812,'Speed Bin B-A'!C916,'Speed Bin B-A'!C1020,'Speed Bin B-A'!C1124,'Speed Bin B-A'!C1228,'Speed Bin B-A'!C1540,'Speed Bin B-A'!C1644,'Speed Bin B-A'!C1748,'Speed Bin B-A'!C1852,'Speed Bin B-A'!C1956)</f>
        <v>4</v>
      </c>
      <c r="D285" s="269">
        <f>SUM('Speed Bin B-A'!D84,'Speed Bin B-A'!D188,'Speed Bin B-A'!D292,'Speed Bin B-A'!D396,'Speed Bin B-A'!D500,'Speed Bin B-A'!D812,'Speed Bin B-A'!D916,'Speed Bin B-A'!D1020,'Speed Bin B-A'!D1124,'Speed Bin B-A'!D1228,'Speed Bin B-A'!D1540,'Speed Bin B-A'!D1644,'Speed Bin B-A'!D1748,'Speed Bin B-A'!D1852,'Speed Bin B-A'!D1956)</f>
        <v>34</v>
      </c>
      <c r="E285" s="269">
        <f>SUM('Speed Bin B-A'!E84,'Speed Bin B-A'!E188,'Speed Bin B-A'!E292,'Speed Bin B-A'!E396,'Speed Bin B-A'!E500,'Speed Bin B-A'!E812,'Speed Bin B-A'!E916,'Speed Bin B-A'!E1020,'Speed Bin B-A'!E1124,'Speed Bin B-A'!E1228,'Speed Bin B-A'!E1540,'Speed Bin B-A'!E1644,'Speed Bin B-A'!E1748,'Speed Bin B-A'!E1852,'Speed Bin B-A'!E1956)</f>
        <v>153</v>
      </c>
      <c r="F285" s="269">
        <f>SUM('Speed Bin B-A'!F84,'Speed Bin B-A'!F188,'Speed Bin B-A'!F292,'Speed Bin B-A'!F396,'Speed Bin B-A'!F500,'Speed Bin B-A'!F812,'Speed Bin B-A'!F916,'Speed Bin B-A'!F1020,'Speed Bin B-A'!F1124,'Speed Bin B-A'!F1228,'Speed Bin B-A'!F1540,'Speed Bin B-A'!F1644,'Speed Bin B-A'!F1748,'Speed Bin B-A'!F1852,'Speed Bin B-A'!F1956)</f>
        <v>223</v>
      </c>
      <c r="G285" s="269">
        <f>SUM('Speed Bin B-A'!G84,'Speed Bin B-A'!G188,'Speed Bin B-A'!G292,'Speed Bin B-A'!G396,'Speed Bin B-A'!G500,'Speed Bin B-A'!G812,'Speed Bin B-A'!G916,'Speed Bin B-A'!G1020,'Speed Bin B-A'!G1124,'Speed Bin B-A'!G1228,'Speed Bin B-A'!G1540,'Speed Bin B-A'!G1644,'Speed Bin B-A'!G1748,'Speed Bin B-A'!G1852,'Speed Bin B-A'!G1956)</f>
        <v>54</v>
      </c>
      <c r="H285" s="269">
        <f>SUM('Speed Bin B-A'!H84,'Speed Bin B-A'!H188,'Speed Bin B-A'!H292,'Speed Bin B-A'!H396,'Speed Bin B-A'!H500,'Speed Bin B-A'!H812,'Speed Bin B-A'!H916,'Speed Bin B-A'!H1020,'Speed Bin B-A'!H1124,'Speed Bin B-A'!H1228,'Speed Bin B-A'!H1540,'Speed Bin B-A'!H1644,'Speed Bin B-A'!H1748,'Speed Bin B-A'!H1852,'Speed Bin B-A'!H1956)</f>
        <v>7</v>
      </c>
      <c r="I285" s="269">
        <f>SUM('Speed Bin B-A'!I84,'Speed Bin B-A'!I188,'Speed Bin B-A'!I292,'Speed Bin B-A'!I396,'Speed Bin B-A'!I500,'Speed Bin B-A'!I812,'Speed Bin B-A'!I916,'Speed Bin B-A'!I1020,'Speed Bin B-A'!I1124,'Speed Bin B-A'!I1228,'Speed Bin B-A'!I1540,'Speed Bin B-A'!I1644,'Speed Bin B-A'!I1748,'Speed Bin B-A'!I1852,'Speed Bin B-A'!I1956)</f>
        <v>0</v>
      </c>
      <c r="J285" s="269">
        <f>SUM('Speed Bin B-A'!J84,'Speed Bin B-A'!J188,'Speed Bin B-A'!J292,'Speed Bin B-A'!J396,'Speed Bin B-A'!J500,'Speed Bin B-A'!J812,'Speed Bin B-A'!J916,'Speed Bin B-A'!J1020,'Speed Bin B-A'!J1124,'Speed Bin B-A'!J1228,'Speed Bin B-A'!J1540,'Speed Bin B-A'!J1644,'Speed Bin B-A'!J1748,'Speed Bin B-A'!J1852,'Speed Bin B-A'!J1956)</f>
        <v>0</v>
      </c>
      <c r="K285" s="269">
        <f>SUM('Speed Bin B-A'!K84,'Speed Bin B-A'!K188,'Speed Bin B-A'!K292,'Speed Bin B-A'!K396,'Speed Bin B-A'!K500,'Speed Bin B-A'!K812,'Speed Bin B-A'!K916,'Speed Bin B-A'!K1020,'Speed Bin B-A'!K1124,'Speed Bin B-A'!K1228,'Speed Bin B-A'!K1540,'Speed Bin B-A'!K1644,'Speed Bin B-A'!K1748,'Speed Bin B-A'!K1852,'Speed Bin B-A'!K1956)</f>
        <v>0</v>
      </c>
      <c r="L285" s="269">
        <f>SUM('Speed Bin B-A'!L84,'Speed Bin B-A'!L188,'Speed Bin B-A'!L292,'Speed Bin B-A'!L396,'Speed Bin B-A'!L500,'Speed Bin B-A'!L812,'Speed Bin B-A'!L916,'Speed Bin B-A'!L1020,'Speed Bin B-A'!L1124,'Speed Bin B-A'!L1228,'Speed Bin B-A'!L1540,'Speed Bin B-A'!L1644,'Speed Bin B-A'!L1748,'Speed Bin B-A'!L1852,'Speed Bin B-A'!L1956)</f>
        <v>0</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20.725000000000001</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24.412500000000001</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377</v>
      </c>
      <c r="C286" s="269">
        <f>SUM('Speed Bin B-A'!C85,'Speed Bin B-A'!C189,'Speed Bin B-A'!C293,'Speed Bin B-A'!C397,'Speed Bin B-A'!C501,'Speed Bin B-A'!C813,'Speed Bin B-A'!C917,'Speed Bin B-A'!C1021,'Speed Bin B-A'!C1125,'Speed Bin B-A'!C1229,'Speed Bin B-A'!C1541,'Speed Bin B-A'!C1645,'Speed Bin B-A'!C1749,'Speed Bin B-A'!C1853,'Speed Bin B-A'!C1957)</f>
        <v>1</v>
      </c>
      <c r="D286" s="269">
        <f>SUM('Speed Bin B-A'!D85,'Speed Bin B-A'!D189,'Speed Bin B-A'!D293,'Speed Bin B-A'!D397,'Speed Bin B-A'!D501,'Speed Bin B-A'!D813,'Speed Bin B-A'!D917,'Speed Bin B-A'!D1021,'Speed Bin B-A'!D1125,'Speed Bin B-A'!D1229,'Speed Bin B-A'!D1541,'Speed Bin B-A'!D1645,'Speed Bin B-A'!D1749,'Speed Bin B-A'!D1853,'Speed Bin B-A'!D1957)</f>
        <v>35</v>
      </c>
      <c r="E286" s="269">
        <f>SUM('Speed Bin B-A'!E85,'Speed Bin B-A'!E189,'Speed Bin B-A'!E293,'Speed Bin B-A'!E397,'Speed Bin B-A'!E501,'Speed Bin B-A'!E813,'Speed Bin B-A'!E917,'Speed Bin B-A'!E1021,'Speed Bin B-A'!E1125,'Speed Bin B-A'!E1229,'Speed Bin B-A'!E1541,'Speed Bin B-A'!E1645,'Speed Bin B-A'!E1749,'Speed Bin B-A'!E1853,'Speed Bin B-A'!E1957)</f>
        <v>150</v>
      </c>
      <c r="F286" s="269">
        <f>SUM('Speed Bin B-A'!F85,'Speed Bin B-A'!F189,'Speed Bin B-A'!F293,'Speed Bin B-A'!F397,'Speed Bin B-A'!F501,'Speed Bin B-A'!F813,'Speed Bin B-A'!F917,'Speed Bin B-A'!F1021,'Speed Bin B-A'!F1125,'Speed Bin B-A'!F1229,'Speed Bin B-A'!F1541,'Speed Bin B-A'!F1645,'Speed Bin B-A'!F1749,'Speed Bin B-A'!F1853,'Speed Bin B-A'!F1957)</f>
        <v>152</v>
      </c>
      <c r="G286" s="269">
        <f>SUM('Speed Bin B-A'!G85,'Speed Bin B-A'!G189,'Speed Bin B-A'!G293,'Speed Bin B-A'!G397,'Speed Bin B-A'!G501,'Speed Bin B-A'!G813,'Speed Bin B-A'!G917,'Speed Bin B-A'!G1021,'Speed Bin B-A'!G1125,'Speed Bin B-A'!G1229,'Speed Bin B-A'!G1541,'Speed Bin B-A'!G1645,'Speed Bin B-A'!G1749,'Speed Bin B-A'!G1853,'Speed Bin B-A'!G1957)</f>
        <v>31</v>
      </c>
      <c r="H286" s="269">
        <f>SUM('Speed Bin B-A'!H85,'Speed Bin B-A'!H189,'Speed Bin B-A'!H293,'Speed Bin B-A'!H397,'Speed Bin B-A'!H501,'Speed Bin B-A'!H813,'Speed Bin B-A'!H917,'Speed Bin B-A'!H1021,'Speed Bin B-A'!H1125,'Speed Bin B-A'!H1229,'Speed Bin B-A'!H1541,'Speed Bin B-A'!H1645,'Speed Bin B-A'!H1749,'Speed Bin B-A'!H1853,'Speed Bin B-A'!H1957)</f>
        <v>8</v>
      </c>
      <c r="I286" s="269">
        <f>SUM('Speed Bin B-A'!I85,'Speed Bin B-A'!I189,'Speed Bin B-A'!I293,'Speed Bin B-A'!I397,'Speed Bin B-A'!I501,'Speed Bin B-A'!I813,'Speed Bin B-A'!I917,'Speed Bin B-A'!I1021,'Speed Bin B-A'!I1125,'Speed Bin B-A'!I1229,'Speed Bin B-A'!I1541,'Speed Bin B-A'!I1645,'Speed Bin B-A'!I1749,'Speed Bin B-A'!I1853,'Speed Bin B-A'!I1957)</f>
        <v>0</v>
      </c>
      <c r="J286" s="269">
        <f>SUM('Speed Bin B-A'!J85,'Speed Bin B-A'!J189,'Speed Bin B-A'!J293,'Speed Bin B-A'!J397,'Speed Bin B-A'!J501,'Speed Bin B-A'!J813,'Speed Bin B-A'!J917,'Speed Bin B-A'!J1021,'Speed Bin B-A'!J1125,'Speed Bin B-A'!J1229,'Speed Bin B-A'!J1541,'Speed Bin B-A'!J1645,'Speed Bin B-A'!J1749,'Speed Bin B-A'!J1853,'Speed Bin B-A'!J1957)</f>
        <v>0</v>
      </c>
      <c r="K286" s="269">
        <f>SUM('Speed Bin B-A'!K85,'Speed Bin B-A'!K189,'Speed Bin B-A'!K293,'Speed Bin B-A'!K397,'Speed Bin B-A'!K501,'Speed Bin B-A'!K813,'Speed Bin B-A'!K917,'Speed Bin B-A'!K1021,'Speed Bin B-A'!K1125,'Speed Bin B-A'!K1229,'Speed Bin B-A'!K1541,'Speed Bin B-A'!K1645,'Speed Bin B-A'!K1749,'Speed Bin B-A'!K1853,'Speed Bin B-A'!K1957)</f>
        <v>0</v>
      </c>
      <c r="L286" s="269">
        <f>SUM('Speed Bin B-A'!L85,'Speed Bin B-A'!L189,'Speed Bin B-A'!L293,'Speed Bin B-A'!L397,'Speed Bin B-A'!L501,'Speed Bin B-A'!L813,'Speed Bin B-A'!L917,'Speed Bin B-A'!L1021,'Speed Bin B-A'!L1125,'Speed Bin B-A'!L1229,'Speed Bin B-A'!L1541,'Speed Bin B-A'!L1645,'Speed Bin B-A'!L1749,'Speed Bin B-A'!L1853,'Speed Bin B-A'!L1957)</f>
        <v>0</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20.337499999999999</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24.537500000000001</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347</v>
      </c>
      <c r="C287" s="269">
        <f>SUM('Speed Bin B-A'!C86,'Speed Bin B-A'!C190,'Speed Bin B-A'!C294,'Speed Bin B-A'!C398,'Speed Bin B-A'!C502,'Speed Bin B-A'!C814,'Speed Bin B-A'!C918,'Speed Bin B-A'!C1022,'Speed Bin B-A'!C1126,'Speed Bin B-A'!C1230,'Speed Bin B-A'!C1542,'Speed Bin B-A'!C1646,'Speed Bin B-A'!C1750,'Speed Bin B-A'!C1854,'Speed Bin B-A'!C1958)</f>
        <v>4</v>
      </c>
      <c r="D287" s="269">
        <f>SUM('Speed Bin B-A'!D86,'Speed Bin B-A'!D190,'Speed Bin B-A'!D294,'Speed Bin B-A'!D398,'Speed Bin B-A'!D502,'Speed Bin B-A'!D814,'Speed Bin B-A'!D918,'Speed Bin B-A'!D1022,'Speed Bin B-A'!D1126,'Speed Bin B-A'!D1230,'Speed Bin B-A'!D1542,'Speed Bin B-A'!D1646,'Speed Bin B-A'!D1750,'Speed Bin B-A'!D1854,'Speed Bin B-A'!D1958)</f>
        <v>49</v>
      </c>
      <c r="E287" s="269">
        <f>SUM('Speed Bin B-A'!E86,'Speed Bin B-A'!E190,'Speed Bin B-A'!E294,'Speed Bin B-A'!E398,'Speed Bin B-A'!E502,'Speed Bin B-A'!E814,'Speed Bin B-A'!E918,'Speed Bin B-A'!E1022,'Speed Bin B-A'!E1126,'Speed Bin B-A'!E1230,'Speed Bin B-A'!E1542,'Speed Bin B-A'!E1646,'Speed Bin B-A'!E1750,'Speed Bin B-A'!E1854,'Speed Bin B-A'!E1958)</f>
        <v>124</v>
      </c>
      <c r="F287" s="269">
        <f>SUM('Speed Bin B-A'!F86,'Speed Bin B-A'!F190,'Speed Bin B-A'!F294,'Speed Bin B-A'!F398,'Speed Bin B-A'!F502,'Speed Bin B-A'!F814,'Speed Bin B-A'!F918,'Speed Bin B-A'!F1022,'Speed Bin B-A'!F1126,'Speed Bin B-A'!F1230,'Speed Bin B-A'!F1542,'Speed Bin B-A'!F1646,'Speed Bin B-A'!F1750,'Speed Bin B-A'!F1854,'Speed Bin B-A'!F1958)</f>
        <v>123</v>
      </c>
      <c r="G287" s="269">
        <f>SUM('Speed Bin B-A'!G86,'Speed Bin B-A'!G190,'Speed Bin B-A'!G294,'Speed Bin B-A'!G398,'Speed Bin B-A'!G502,'Speed Bin B-A'!G814,'Speed Bin B-A'!G918,'Speed Bin B-A'!G1022,'Speed Bin B-A'!G1126,'Speed Bin B-A'!G1230,'Speed Bin B-A'!G1542,'Speed Bin B-A'!G1646,'Speed Bin B-A'!G1750,'Speed Bin B-A'!G1854,'Speed Bin B-A'!G1958)</f>
        <v>43</v>
      </c>
      <c r="H287" s="269">
        <f>SUM('Speed Bin B-A'!H86,'Speed Bin B-A'!H190,'Speed Bin B-A'!H294,'Speed Bin B-A'!H398,'Speed Bin B-A'!H502,'Speed Bin B-A'!H814,'Speed Bin B-A'!H918,'Speed Bin B-A'!H1022,'Speed Bin B-A'!H1126,'Speed Bin B-A'!H1230,'Speed Bin B-A'!H1542,'Speed Bin B-A'!H1646,'Speed Bin B-A'!H1750,'Speed Bin B-A'!H1854,'Speed Bin B-A'!H1958)</f>
        <v>3</v>
      </c>
      <c r="I287" s="269">
        <f>SUM('Speed Bin B-A'!I86,'Speed Bin B-A'!I190,'Speed Bin B-A'!I294,'Speed Bin B-A'!I398,'Speed Bin B-A'!I502,'Speed Bin B-A'!I814,'Speed Bin B-A'!I918,'Speed Bin B-A'!I1022,'Speed Bin B-A'!I1126,'Speed Bin B-A'!I1230,'Speed Bin B-A'!I1542,'Speed Bin B-A'!I1646,'Speed Bin B-A'!I1750,'Speed Bin B-A'!I1854,'Speed Bin B-A'!I1958)</f>
        <v>1</v>
      </c>
      <c r="J287" s="269">
        <f>SUM('Speed Bin B-A'!J86,'Speed Bin B-A'!J190,'Speed Bin B-A'!J294,'Speed Bin B-A'!J398,'Speed Bin B-A'!J502,'Speed Bin B-A'!J814,'Speed Bin B-A'!J918,'Speed Bin B-A'!J1022,'Speed Bin B-A'!J1126,'Speed Bin B-A'!J1230,'Speed Bin B-A'!J1542,'Speed Bin B-A'!J1646,'Speed Bin B-A'!J1750,'Speed Bin B-A'!J1854,'Speed Bin B-A'!J1958)</f>
        <v>0</v>
      </c>
      <c r="K287" s="269">
        <f>SUM('Speed Bin B-A'!K86,'Speed Bin B-A'!K190,'Speed Bin B-A'!K294,'Speed Bin B-A'!K398,'Speed Bin B-A'!K502,'Speed Bin B-A'!K814,'Speed Bin B-A'!K918,'Speed Bin B-A'!K1022,'Speed Bin B-A'!K1126,'Speed Bin B-A'!K1230,'Speed Bin B-A'!K1542,'Speed Bin B-A'!K1646,'Speed Bin B-A'!K1750,'Speed Bin B-A'!K1854,'Speed Bin B-A'!K1958)</f>
        <v>0</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20.087500000000002</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24.637499999999999</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400</v>
      </c>
      <c r="C288" s="269">
        <f>SUM('Speed Bin B-A'!C87,'Speed Bin B-A'!C191,'Speed Bin B-A'!C295,'Speed Bin B-A'!C399,'Speed Bin B-A'!C503,'Speed Bin B-A'!C815,'Speed Bin B-A'!C919,'Speed Bin B-A'!C1023,'Speed Bin B-A'!C1127,'Speed Bin B-A'!C1231,'Speed Bin B-A'!C1543,'Speed Bin B-A'!C1647,'Speed Bin B-A'!C1751,'Speed Bin B-A'!C1855,'Speed Bin B-A'!C1959)</f>
        <v>4</v>
      </c>
      <c r="D288" s="269">
        <f>SUM('Speed Bin B-A'!D87,'Speed Bin B-A'!D191,'Speed Bin B-A'!D295,'Speed Bin B-A'!D399,'Speed Bin B-A'!D503,'Speed Bin B-A'!D815,'Speed Bin B-A'!D919,'Speed Bin B-A'!D1023,'Speed Bin B-A'!D1127,'Speed Bin B-A'!D1231,'Speed Bin B-A'!D1543,'Speed Bin B-A'!D1647,'Speed Bin B-A'!D1751,'Speed Bin B-A'!D1855,'Speed Bin B-A'!D1959)</f>
        <v>41</v>
      </c>
      <c r="E288" s="269">
        <f>SUM('Speed Bin B-A'!E87,'Speed Bin B-A'!E191,'Speed Bin B-A'!E295,'Speed Bin B-A'!E399,'Speed Bin B-A'!E503,'Speed Bin B-A'!E815,'Speed Bin B-A'!E919,'Speed Bin B-A'!E1023,'Speed Bin B-A'!E1127,'Speed Bin B-A'!E1231,'Speed Bin B-A'!E1543,'Speed Bin B-A'!E1647,'Speed Bin B-A'!E1751,'Speed Bin B-A'!E1855,'Speed Bin B-A'!E1959)</f>
        <v>154</v>
      </c>
      <c r="F288" s="269">
        <f>SUM('Speed Bin B-A'!F87,'Speed Bin B-A'!F191,'Speed Bin B-A'!F295,'Speed Bin B-A'!F399,'Speed Bin B-A'!F503,'Speed Bin B-A'!F815,'Speed Bin B-A'!F919,'Speed Bin B-A'!F1023,'Speed Bin B-A'!F1127,'Speed Bin B-A'!F1231,'Speed Bin B-A'!F1543,'Speed Bin B-A'!F1647,'Speed Bin B-A'!F1751,'Speed Bin B-A'!F1855,'Speed Bin B-A'!F1959)</f>
        <v>160</v>
      </c>
      <c r="G288" s="269">
        <f>SUM('Speed Bin B-A'!G87,'Speed Bin B-A'!G191,'Speed Bin B-A'!G295,'Speed Bin B-A'!G399,'Speed Bin B-A'!G503,'Speed Bin B-A'!G815,'Speed Bin B-A'!G919,'Speed Bin B-A'!G1023,'Speed Bin B-A'!G1127,'Speed Bin B-A'!G1231,'Speed Bin B-A'!G1543,'Speed Bin B-A'!G1647,'Speed Bin B-A'!G1751,'Speed Bin B-A'!G1855,'Speed Bin B-A'!G1959)</f>
        <v>40</v>
      </c>
      <c r="H288" s="269">
        <f>SUM('Speed Bin B-A'!H87,'Speed Bin B-A'!H191,'Speed Bin B-A'!H295,'Speed Bin B-A'!H399,'Speed Bin B-A'!H503,'Speed Bin B-A'!H815,'Speed Bin B-A'!H919,'Speed Bin B-A'!H1023,'Speed Bin B-A'!H1127,'Speed Bin B-A'!H1231,'Speed Bin B-A'!H1543,'Speed Bin B-A'!H1647,'Speed Bin B-A'!H1751,'Speed Bin B-A'!H1855,'Speed Bin B-A'!H1959)</f>
        <v>1</v>
      </c>
      <c r="I288" s="269">
        <f>SUM('Speed Bin B-A'!I87,'Speed Bin B-A'!I191,'Speed Bin B-A'!I295,'Speed Bin B-A'!I399,'Speed Bin B-A'!I503,'Speed Bin B-A'!I815,'Speed Bin B-A'!I919,'Speed Bin B-A'!I1023,'Speed Bin B-A'!I1127,'Speed Bin B-A'!I1231,'Speed Bin B-A'!I1543,'Speed Bin B-A'!I1647,'Speed Bin B-A'!I1751,'Speed Bin B-A'!I1855,'Speed Bin B-A'!I1959)</f>
        <v>0</v>
      </c>
      <c r="J288" s="269">
        <f>SUM('Speed Bin B-A'!J87,'Speed Bin B-A'!J191,'Speed Bin B-A'!J295,'Speed Bin B-A'!J399,'Speed Bin B-A'!J503,'Speed Bin B-A'!J815,'Speed Bin B-A'!J919,'Speed Bin B-A'!J1023,'Speed Bin B-A'!J1127,'Speed Bin B-A'!J1231,'Speed Bin B-A'!J1543,'Speed Bin B-A'!J1647,'Speed Bin B-A'!J1751,'Speed Bin B-A'!J1855,'Speed Bin B-A'!J1959)</f>
        <v>0</v>
      </c>
      <c r="K288" s="269">
        <f>SUM('Speed Bin B-A'!K87,'Speed Bin B-A'!K191,'Speed Bin B-A'!K295,'Speed Bin B-A'!K399,'Speed Bin B-A'!K503,'Speed Bin B-A'!K815,'Speed Bin B-A'!K919,'Speed Bin B-A'!K1023,'Speed Bin B-A'!K1127,'Speed Bin B-A'!K1231,'Speed Bin B-A'!K1543,'Speed Bin B-A'!K1647,'Speed Bin B-A'!K1751,'Speed Bin B-A'!K1855,'Speed Bin B-A'!K1959)</f>
        <v>0</v>
      </c>
      <c r="L288" s="269">
        <f>SUM('Speed Bin B-A'!L87,'Speed Bin B-A'!L191,'Speed Bin B-A'!L295,'Speed Bin B-A'!L399,'Speed Bin B-A'!L503,'Speed Bin B-A'!L815,'Speed Bin B-A'!L919,'Speed Bin B-A'!L1023,'Speed Bin B-A'!L1127,'Speed Bin B-A'!L1231,'Speed Bin B-A'!L1543,'Speed Bin B-A'!L1647,'Speed Bin B-A'!L1751,'Speed Bin B-A'!L1855,'Speed Bin B-A'!L1959)</f>
        <v>0</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19.962499999999999</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24.3</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348</v>
      </c>
      <c r="C289" s="269">
        <f>SUM('Speed Bin B-A'!C88,'Speed Bin B-A'!C192,'Speed Bin B-A'!C296,'Speed Bin B-A'!C400,'Speed Bin B-A'!C504,'Speed Bin B-A'!C816,'Speed Bin B-A'!C920,'Speed Bin B-A'!C1024,'Speed Bin B-A'!C1128,'Speed Bin B-A'!C1232,'Speed Bin B-A'!C1544,'Speed Bin B-A'!C1648,'Speed Bin B-A'!C1752,'Speed Bin B-A'!C1856,'Speed Bin B-A'!C1960)</f>
        <v>6</v>
      </c>
      <c r="D289" s="269">
        <f>SUM('Speed Bin B-A'!D88,'Speed Bin B-A'!D192,'Speed Bin B-A'!D296,'Speed Bin B-A'!D400,'Speed Bin B-A'!D504,'Speed Bin B-A'!D816,'Speed Bin B-A'!D920,'Speed Bin B-A'!D1024,'Speed Bin B-A'!D1128,'Speed Bin B-A'!D1232,'Speed Bin B-A'!D1544,'Speed Bin B-A'!D1648,'Speed Bin B-A'!D1752,'Speed Bin B-A'!D1856,'Speed Bin B-A'!D1960)</f>
        <v>30</v>
      </c>
      <c r="E289" s="269">
        <f>SUM('Speed Bin B-A'!E88,'Speed Bin B-A'!E192,'Speed Bin B-A'!E296,'Speed Bin B-A'!E400,'Speed Bin B-A'!E504,'Speed Bin B-A'!E816,'Speed Bin B-A'!E920,'Speed Bin B-A'!E1024,'Speed Bin B-A'!E1128,'Speed Bin B-A'!E1232,'Speed Bin B-A'!E1544,'Speed Bin B-A'!E1648,'Speed Bin B-A'!E1752,'Speed Bin B-A'!E1856,'Speed Bin B-A'!E1960)</f>
        <v>122</v>
      </c>
      <c r="F289" s="269">
        <f>SUM('Speed Bin B-A'!F88,'Speed Bin B-A'!F192,'Speed Bin B-A'!F296,'Speed Bin B-A'!F400,'Speed Bin B-A'!F504,'Speed Bin B-A'!F816,'Speed Bin B-A'!F920,'Speed Bin B-A'!F1024,'Speed Bin B-A'!F1128,'Speed Bin B-A'!F1232,'Speed Bin B-A'!F1544,'Speed Bin B-A'!F1648,'Speed Bin B-A'!F1752,'Speed Bin B-A'!F1856,'Speed Bin B-A'!F1960)</f>
        <v>140</v>
      </c>
      <c r="G289" s="269">
        <f>SUM('Speed Bin B-A'!G88,'Speed Bin B-A'!G192,'Speed Bin B-A'!G296,'Speed Bin B-A'!G400,'Speed Bin B-A'!G504,'Speed Bin B-A'!G816,'Speed Bin B-A'!G920,'Speed Bin B-A'!G1024,'Speed Bin B-A'!G1128,'Speed Bin B-A'!G1232,'Speed Bin B-A'!G1544,'Speed Bin B-A'!G1648,'Speed Bin B-A'!G1752,'Speed Bin B-A'!G1856,'Speed Bin B-A'!G1960)</f>
        <v>46</v>
      </c>
      <c r="H289" s="269">
        <f>SUM('Speed Bin B-A'!H88,'Speed Bin B-A'!H192,'Speed Bin B-A'!H296,'Speed Bin B-A'!H400,'Speed Bin B-A'!H504,'Speed Bin B-A'!H816,'Speed Bin B-A'!H920,'Speed Bin B-A'!H1024,'Speed Bin B-A'!H1128,'Speed Bin B-A'!H1232,'Speed Bin B-A'!H1544,'Speed Bin B-A'!H1648,'Speed Bin B-A'!H1752,'Speed Bin B-A'!H1856,'Speed Bin B-A'!H1960)</f>
        <v>4</v>
      </c>
      <c r="I289" s="269">
        <f>SUM('Speed Bin B-A'!I88,'Speed Bin B-A'!I192,'Speed Bin B-A'!I296,'Speed Bin B-A'!I400,'Speed Bin B-A'!I504,'Speed Bin B-A'!I816,'Speed Bin B-A'!I920,'Speed Bin B-A'!I1024,'Speed Bin B-A'!I1128,'Speed Bin B-A'!I1232,'Speed Bin B-A'!I1544,'Speed Bin B-A'!I1648,'Speed Bin B-A'!I1752,'Speed Bin B-A'!I1856,'Speed Bin B-A'!I1960)</f>
        <v>0</v>
      </c>
      <c r="J289" s="269">
        <f>SUM('Speed Bin B-A'!J88,'Speed Bin B-A'!J192,'Speed Bin B-A'!J296,'Speed Bin B-A'!J400,'Speed Bin B-A'!J504,'Speed Bin B-A'!J816,'Speed Bin B-A'!J920,'Speed Bin B-A'!J1024,'Speed Bin B-A'!J1128,'Speed Bin B-A'!J1232,'Speed Bin B-A'!J1544,'Speed Bin B-A'!J1648,'Speed Bin B-A'!J1752,'Speed Bin B-A'!J1856,'Speed Bin B-A'!J1960)</f>
        <v>0</v>
      </c>
      <c r="K289" s="269">
        <f>SUM('Speed Bin B-A'!K88,'Speed Bin B-A'!K192,'Speed Bin B-A'!K296,'Speed Bin B-A'!K400,'Speed Bin B-A'!K504,'Speed Bin B-A'!K816,'Speed Bin B-A'!K920,'Speed Bin B-A'!K1024,'Speed Bin B-A'!K1128,'Speed Bin B-A'!K1232,'Speed Bin B-A'!K1544,'Speed Bin B-A'!K1648,'Speed Bin B-A'!K1752,'Speed Bin B-A'!K1856,'Speed Bin B-A'!K1960)</f>
        <v>0</v>
      </c>
      <c r="L289" s="269">
        <f>SUM('Speed Bin B-A'!L88,'Speed Bin B-A'!L192,'Speed Bin B-A'!L296,'Speed Bin B-A'!L400,'Speed Bin B-A'!L504,'Speed Bin B-A'!L816,'Speed Bin B-A'!L920,'Speed Bin B-A'!L1024,'Speed Bin B-A'!L1128,'Speed Bin B-A'!L1232,'Speed Bin B-A'!L1544,'Speed Bin B-A'!L1648,'Speed Bin B-A'!L1752,'Speed Bin B-A'!L1856,'Speed Bin B-A'!L1960)</f>
        <v>0</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20.537500000000001</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24.812499999999996</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275</v>
      </c>
      <c r="C290" s="269">
        <f>SUM('Speed Bin B-A'!C89,'Speed Bin B-A'!C193,'Speed Bin B-A'!C297,'Speed Bin B-A'!C401,'Speed Bin B-A'!C505,'Speed Bin B-A'!C817,'Speed Bin B-A'!C921,'Speed Bin B-A'!C1025,'Speed Bin B-A'!C1129,'Speed Bin B-A'!C1233,'Speed Bin B-A'!C1545,'Speed Bin B-A'!C1649,'Speed Bin B-A'!C1753,'Speed Bin B-A'!C1857,'Speed Bin B-A'!C1961)</f>
        <v>4</v>
      </c>
      <c r="D290" s="269">
        <f>SUM('Speed Bin B-A'!D89,'Speed Bin B-A'!D193,'Speed Bin B-A'!D297,'Speed Bin B-A'!D401,'Speed Bin B-A'!D505,'Speed Bin B-A'!D817,'Speed Bin B-A'!D921,'Speed Bin B-A'!D1025,'Speed Bin B-A'!D1129,'Speed Bin B-A'!D1233,'Speed Bin B-A'!D1545,'Speed Bin B-A'!D1649,'Speed Bin B-A'!D1753,'Speed Bin B-A'!D1857,'Speed Bin B-A'!D1961)</f>
        <v>33</v>
      </c>
      <c r="E290" s="269">
        <f>SUM('Speed Bin B-A'!E89,'Speed Bin B-A'!E193,'Speed Bin B-A'!E297,'Speed Bin B-A'!E401,'Speed Bin B-A'!E505,'Speed Bin B-A'!E817,'Speed Bin B-A'!E921,'Speed Bin B-A'!E1025,'Speed Bin B-A'!E1129,'Speed Bin B-A'!E1233,'Speed Bin B-A'!E1545,'Speed Bin B-A'!E1649,'Speed Bin B-A'!E1753,'Speed Bin B-A'!E1857,'Speed Bin B-A'!E1961)</f>
        <v>64</v>
      </c>
      <c r="F290" s="269">
        <f>SUM('Speed Bin B-A'!F89,'Speed Bin B-A'!F193,'Speed Bin B-A'!F297,'Speed Bin B-A'!F401,'Speed Bin B-A'!F505,'Speed Bin B-A'!F817,'Speed Bin B-A'!F921,'Speed Bin B-A'!F1025,'Speed Bin B-A'!F1129,'Speed Bin B-A'!F1233,'Speed Bin B-A'!F1545,'Speed Bin B-A'!F1649,'Speed Bin B-A'!F1753,'Speed Bin B-A'!F1857,'Speed Bin B-A'!F1961)</f>
        <v>129</v>
      </c>
      <c r="G290" s="269">
        <f>SUM('Speed Bin B-A'!G89,'Speed Bin B-A'!G193,'Speed Bin B-A'!G297,'Speed Bin B-A'!G401,'Speed Bin B-A'!G505,'Speed Bin B-A'!G817,'Speed Bin B-A'!G921,'Speed Bin B-A'!G1025,'Speed Bin B-A'!G1129,'Speed Bin B-A'!G1233,'Speed Bin B-A'!G1545,'Speed Bin B-A'!G1649,'Speed Bin B-A'!G1753,'Speed Bin B-A'!G1857,'Speed Bin B-A'!G1961)</f>
        <v>40</v>
      </c>
      <c r="H290" s="269">
        <f>SUM('Speed Bin B-A'!H89,'Speed Bin B-A'!H193,'Speed Bin B-A'!H297,'Speed Bin B-A'!H401,'Speed Bin B-A'!H505,'Speed Bin B-A'!H817,'Speed Bin B-A'!H921,'Speed Bin B-A'!H1025,'Speed Bin B-A'!H1129,'Speed Bin B-A'!H1233,'Speed Bin B-A'!H1545,'Speed Bin B-A'!H1649,'Speed Bin B-A'!H1753,'Speed Bin B-A'!H1857,'Speed Bin B-A'!H1961)</f>
        <v>5</v>
      </c>
      <c r="I290" s="269">
        <f>SUM('Speed Bin B-A'!I89,'Speed Bin B-A'!I193,'Speed Bin B-A'!I297,'Speed Bin B-A'!I401,'Speed Bin B-A'!I505,'Speed Bin B-A'!I817,'Speed Bin B-A'!I921,'Speed Bin B-A'!I1025,'Speed Bin B-A'!I1129,'Speed Bin B-A'!I1233,'Speed Bin B-A'!I1545,'Speed Bin B-A'!I1649,'Speed Bin B-A'!I1753,'Speed Bin B-A'!I1857,'Speed Bin B-A'!I1961)</f>
        <v>0</v>
      </c>
      <c r="J290" s="269">
        <f>SUM('Speed Bin B-A'!J89,'Speed Bin B-A'!J193,'Speed Bin B-A'!J297,'Speed Bin B-A'!J401,'Speed Bin B-A'!J505,'Speed Bin B-A'!J817,'Speed Bin B-A'!J921,'Speed Bin B-A'!J1025,'Speed Bin B-A'!J1129,'Speed Bin B-A'!J1233,'Speed Bin B-A'!J1545,'Speed Bin B-A'!J1649,'Speed Bin B-A'!J1753,'Speed Bin B-A'!J1857,'Speed Bin B-A'!J1961)</f>
        <v>0</v>
      </c>
      <c r="K290" s="269">
        <f>SUM('Speed Bin B-A'!K89,'Speed Bin B-A'!K193,'Speed Bin B-A'!K297,'Speed Bin B-A'!K401,'Speed Bin B-A'!K505,'Speed Bin B-A'!K817,'Speed Bin B-A'!K921,'Speed Bin B-A'!K1025,'Speed Bin B-A'!K1129,'Speed Bin B-A'!K1233,'Speed Bin B-A'!K1545,'Speed Bin B-A'!K1649,'Speed Bin B-A'!K1753,'Speed Bin B-A'!K1857,'Speed Bin B-A'!K1961)</f>
        <v>0</v>
      </c>
      <c r="L290" s="269">
        <f>SUM('Speed Bin B-A'!L89,'Speed Bin B-A'!L193,'Speed Bin B-A'!L297,'Speed Bin B-A'!L401,'Speed Bin B-A'!L505,'Speed Bin B-A'!L817,'Speed Bin B-A'!L921,'Speed Bin B-A'!L1025,'Speed Bin B-A'!L1129,'Speed Bin B-A'!L1233,'Speed Bin B-A'!L1545,'Speed Bin B-A'!L1649,'Speed Bin B-A'!L1753,'Speed Bin B-A'!L1857,'Speed Bin B-A'!L1961)</f>
        <v>0</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21.200000000000003</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25.962499999999999</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203</v>
      </c>
      <c r="C291" s="269">
        <f>SUM('Speed Bin B-A'!C90,'Speed Bin B-A'!C194,'Speed Bin B-A'!C298,'Speed Bin B-A'!C402,'Speed Bin B-A'!C506,'Speed Bin B-A'!C818,'Speed Bin B-A'!C922,'Speed Bin B-A'!C1026,'Speed Bin B-A'!C1130,'Speed Bin B-A'!C1234,'Speed Bin B-A'!C1546,'Speed Bin B-A'!C1650,'Speed Bin B-A'!C1754,'Speed Bin B-A'!C1858,'Speed Bin B-A'!C1962)</f>
        <v>2</v>
      </c>
      <c r="D291" s="269">
        <f>SUM('Speed Bin B-A'!D90,'Speed Bin B-A'!D194,'Speed Bin B-A'!D298,'Speed Bin B-A'!D402,'Speed Bin B-A'!D506,'Speed Bin B-A'!D818,'Speed Bin B-A'!D922,'Speed Bin B-A'!D1026,'Speed Bin B-A'!D1130,'Speed Bin B-A'!D1234,'Speed Bin B-A'!D1546,'Speed Bin B-A'!D1650,'Speed Bin B-A'!D1754,'Speed Bin B-A'!D1858,'Speed Bin B-A'!D1962)</f>
        <v>17</v>
      </c>
      <c r="E291" s="269">
        <f>SUM('Speed Bin B-A'!E90,'Speed Bin B-A'!E194,'Speed Bin B-A'!E298,'Speed Bin B-A'!E402,'Speed Bin B-A'!E506,'Speed Bin B-A'!E818,'Speed Bin B-A'!E922,'Speed Bin B-A'!E1026,'Speed Bin B-A'!E1130,'Speed Bin B-A'!E1234,'Speed Bin B-A'!E1546,'Speed Bin B-A'!E1650,'Speed Bin B-A'!E1754,'Speed Bin B-A'!E1858,'Speed Bin B-A'!E1962)</f>
        <v>43</v>
      </c>
      <c r="F291" s="269">
        <f>SUM('Speed Bin B-A'!F90,'Speed Bin B-A'!F194,'Speed Bin B-A'!F298,'Speed Bin B-A'!F402,'Speed Bin B-A'!F506,'Speed Bin B-A'!F818,'Speed Bin B-A'!F922,'Speed Bin B-A'!F1026,'Speed Bin B-A'!F1130,'Speed Bin B-A'!F1234,'Speed Bin B-A'!F1546,'Speed Bin B-A'!F1650,'Speed Bin B-A'!F1754,'Speed Bin B-A'!F1858,'Speed Bin B-A'!F1962)</f>
        <v>98</v>
      </c>
      <c r="G291" s="269">
        <f>SUM('Speed Bin B-A'!G90,'Speed Bin B-A'!G194,'Speed Bin B-A'!G298,'Speed Bin B-A'!G402,'Speed Bin B-A'!G506,'Speed Bin B-A'!G818,'Speed Bin B-A'!G922,'Speed Bin B-A'!G1026,'Speed Bin B-A'!G1130,'Speed Bin B-A'!G1234,'Speed Bin B-A'!G1546,'Speed Bin B-A'!G1650,'Speed Bin B-A'!G1754,'Speed Bin B-A'!G1858,'Speed Bin B-A'!G1962)</f>
        <v>38</v>
      </c>
      <c r="H291" s="269">
        <f>SUM('Speed Bin B-A'!H90,'Speed Bin B-A'!H194,'Speed Bin B-A'!H298,'Speed Bin B-A'!H402,'Speed Bin B-A'!H506,'Speed Bin B-A'!H818,'Speed Bin B-A'!H922,'Speed Bin B-A'!H1026,'Speed Bin B-A'!H1130,'Speed Bin B-A'!H1234,'Speed Bin B-A'!H1546,'Speed Bin B-A'!H1650,'Speed Bin B-A'!H1754,'Speed Bin B-A'!H1858,'Speed Bin B-A'!H1962)</f>
        <v>4</v>
      </c>
      <c r="I291" s="269">
        <f>SUM('Speed Bin B-A'!I90,'Speed Bin B-A'!I194,'Speed Bin B-A'!I298,'Speed Bin B-A'!I402,'Speed Bin B-A'!I506,'Speed Bin B-A'!I818,'Speed Bin B-A'!I922,'Speed Bin B-A'!I1026,'Speed Bin B-A'!I1130,'Speed Bin B-A'!I1234,'Speed Bin B-A'!I1546,'Speed Bin B-A'!I1650,'Speed Bin B-A'!I1754,'Speed Bin B-A'!I1858,'Speed Bin B-A'!I1962)</f>
        <v>1</v>
      </c>
      <c r="J291" s="269">
        <f>SUM('Speed Bin B-A'!J90,'Speed Bin B-A'!J194,'Speed Bin B-A'!J298,'Speed Bin B-A'!J402,'Speed Bin B-A'!J506,'Speed Bin B-A'!J818,'Speed Bin B-A'!J922,'Speed Bin B-A'!J1026,'Speed Bin B-A'!J1130,'Speed Bin B-A'!J1234,'Speed Bin B-A'!J1546,'Speed Bin B-A'!J1650,'Speed Bin B-A'!J1754,'Speed Bin B-A'!J1858,'Speed Bin B-A'!J1962)</f>
        <v>0</v>
      </c>
      <c r="K291" s="269">
        <f>SUM('Speed Bin B-A'!K90,'Speed Bin B-A'!K194,'Speed Bin B-A'!K298,'Speed Bin B-A'!K402,'Speed Bin B-A'!K506,'Speed Bin B-A'!K818,'Speed Bin B-A'!K922,'Speed Bin B-A'!K1026,'Speed Bin B-A'!K1130,'Speed Bin B-A'!K1234,'Speed Bin B-A'!K1546,'Speed Bin B-A'!K1650,'Speed Bin B-A'!K1754,'Speed Bin B-A'!K1858,'Speed Bin B-A'!K1962)</f>
        <v>0</v>
      </c>
      <c r="L291" s="269">
        <f>SUM('Speed Bin B-A'!L90,'Speed Bin B-A'!L194,'Speed Bin B-A'!L298,'Speed Bin B-A'!L402,'Speed Bin B-A'!L506,'Speed Bin B-A'!L818,'Speed Bin B-A'!L922,'Speed Bin B-A'!L1026,'Speed Bin B-A'!L1130,'Speed Bin B-A'!L1234,'Speed Bin B-A'!L1546,'Speed Bin B-A'!L1650,'Speed Bin B-A'!L1754,'Speed Bin B-A'!L1858,'Speed Bin B-A'!L1962)</f>
        <v>0</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22.05</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26.400000000000002</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226</v>
      </c>
      <c r="C292" s="269">
        <f>SUM('Speed Bin B-A'!C91,'Speed Bin B-A'!C195,'Speed Bin B-A'!C299,'Speed Bin B-A'!C403,'Speed Bin B-A'!C507,'Speed Bin B-A'!C819,'Speed Bin B-A'!C923,'Speed Bin B-A'!C1027,'Speed Bin B-A'!C1131,'Speed Bin B-A'!C1235,'Speed Bin B-A'!C1547,'Speed Bin B-A'!C1651,'Speed Bin B-A'!C1755,'Speed Bin B-A'!C1859,'Speed Bin B-A'!C1963)</f>
        <v>4</v>
      </c>
      <c r="D292" s="269">
        <f>SUM('Speed Bin B-A'!D91,'Speed Bin B-A'!D195,'Speed Bin B-A'!D299,'Speed Bin B-A'!D403,'Speed Bin B-A'!D507,'Speed Bin B-A'!D819,'Speed Bin B-A'!D923,'Speed Bin B-A'!D1027,'Speed Bin B-A'!D1131,'Speed Bin B-A'!D1235,'Speed Bin B-A'!D1547,'Speed Bin B-A'!D1651,'Speed Bin B-A'!D1755,'Speed Bin B-A'!D1859,'Speed Bin B-A'!D1963)</f>
        <v>13</v>
      </c>
      <c r="E292" s="269">
        <f>SUM('Speed Bin B-A'!E91,'Speed Bin B-A'!E195,'Speed Bin B-A'!E299,'Speed Bin B-A'!E403,'Speed Bin B-A'!E507,'Speed Bin B-A'!E819,'Speed Bin B-A'!E923,'Speed Bin B-A'!E1027,'Speed Bin B-A'!E1131,'Speed Bin B-A'!E1235,'Speed Bin B-A'!E1547,'Speed Bin B-A'!E1651,'Speed Bin B-A'!E1755,'Speed Bin B-A'!E1859,'Speed Bin B-A'!E1963)</f>
        <v>70</v>
      </c>
      <c r="F292" s="269">
        <f>SUM('Speed Bin B-A'!F91,'Speed Bin B-A'!F195,'Speed Bin B-A'!F299,'Speed Bin B-A'!F403,'Speed Bin B-A'!F507,'Speed Bin B-A'!F819,'Speed Bin B-A'!F923,'Speed Bin B-A'!F1027,'Speed Bin B-A'!F1131,'Speed Bin B-A'!F1235,'Speed Bin B-A'!F1547,'Speed Bin B-A'!F1651,'Speed Bin B-A'!F1755,'Speed Bin B-A'!F1859,'Speed Bin B-A'!F1963)</f>
        <v>94</v>
      </c>
      <c r="G292" s="269">
        <f>SUM('Speed Bin B-A'!G91,'Speed Bin B-A'!G195,'Speed Bin B-A'!G299,'Speed Bin B-A'!G403,'Speed Bin B-A'!G507,'Speed Bin B-A'!G819,'Speed Bin B-A'!G923,'Speed Bin B-A'!G1027,'Speed Bin B-A'!G1131,'Speed Bin B-A'!G1235,'Speed Bin B-A'!G1547,'Speed Bin B-A'!G1651,'Speed Bin B-A'!G1755,'Speed Bin B-A'!G1859,'Speed Bin B-A'!G1963)</f>
        <v>34</v>
      </c>
      <c r="H292" s="269">
        <f>SUM('Speed Bin B-A'!H91,'Speed Bin B-A'!H195,'Speed Bin B-A'!H299,'Speed Bin B-A'!H403,'Speed Bin B-A'!H507,'Speed Bin B-A'!H819,'Speed Bin B-A'!H923,'Speed Bin B-A'!H1027,'Speed Bin B-A'!H1131,'Speed Bin B-A'!H1235,'Speed Bin B-A'!H1547,'Speed Bin B-A'!H1651,'Speed Bin B-A'!H1755,'Speed Bin B-A'!H1859,'Speed Bin B-A'!H1963)</f>
        <v>11</v>
      </c>
      <c r="I292" s="269">
        <f>SUM('Speed Bin B-A'!I91,'Speed Bin B-A'!I195,'Speed Bin B-A'!I299,'Speed Bin B-A'!I403,'Speed Bin B-A'!I507,'Speed Bin B-A'!I819,'Speed Bin B-A'!I923,'Speed Bin B-A'!I1027,'Speed Bin B-A'!I1131,'Speed Bin B-A'!I1235,'Speed Bin B-A'!I1547,'Speed Bin B-A'!I1651,'Speed Bin B-A'!I1755,'Speed Bin B-A'!I1859,'Speed Bin B-A'!I1963)</f>
        <v>0</v>
      </c>
      <c r="J292" s="269">
        <f>SUM('Speed Bin B-A'!J91,'Speed Bin B-A'!J195,'Speed Bin B-A'!J299,'Speed Bin B-A'!J403,'Speed Bin B-A'!J507,'Speed Bin B-A'!J819,'Speed Bin B-A'!J923,'Speed Bin B-A'!J1027,'Speed Bin B-A'!J1131,'Speed Bin B-A'!J1235,'Speed Bin B-A'!J1547,'Speed Bin B-A'!J1651,'Speed Bin B-A'!J1755,'Speed Bin B-A'!J1859,'Speed Bin B-A'!J1963)</f>
        <v>0</v>
      </c>
      <c r="K292" s="269">
        <f>SUM('Speed Bin B-A'!K91,'Speed Bin B-A'!K195,'Speed Bin B-A'!K299,'Speed Bin B-A'!K403,'Speed Bin B-A'!K507,'Speed Bin B-A'!K819,'Speed Bin B-A'!K923,'Speed Bin B-A'!K1027,'Speed Bin B-A'!K1131,'Speed Bin B-A'!K1235,'Speed Bin B-A'!K1547,'Speed Bin B-A'!K1651,'Speed Bin B-A'!K1755,'Speed Bin B-A'!K1859,'Speed Bin B-A'!K1963)</f>
        <v>0</v>
      </c>
      <c r="L292" s="269">
        <f>SUM('Speed Bin B-A'!L91,'Speed Bin B-A'!L195,'Speed Bin B-A'!L299,'Speed Bin B-A'!L403,'Speed Bin B-A'!L507,'Speed Bin B-A'!L819,'Speed Bin B-A'!L923,'Speed Bin B-A'!L1027,'Speed Bin B-A'!L1131,'Speed Bin B-A'!L1235,'Speed Bin B-A'!L1547,'Speed Bin B-A'!L1651,'Speed Bin B-A'!L1755,'Speed Bin B-A'!L1859,'Speed Bin B-A'!L1963)</f>
        <v>0</v>
      </c>
      <c r="M292" s="269">
        <f>SUM('Speed Bin B-A'!M91,'Speed Bin B-A'!M195,'Speed Bin B-A'!M299,'Speed Bin B-A'!M403,'Speed Bin B-A'!M507,'Speed Bin B-A'!M819,'Speed Bin B-A'!M923,'Speed Bin B-A'!M1027,'Speed Bin B-A'!M1131,'Speed Bin B-A'!M1235,'Speed Bin B-A'!M1547,'Speed Bin B-A'!M1651,'Speed Bin B-A'!M1755,'Speed Bin B-A'!M1859,'Speed Bin B-A'!M1963)</f>
        <v>0</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21.412500000000001</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26.187500000000004</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252</v>
      </c>
      <c r="C293" s="269">
        <f>SUM('Speed Bin B-A'!C92,'Speed Bin B-A'!C196,'Speed Bin B-A'!C300,'Speed Bin B-A'!C404,'Speed Bin B-A'!C508,'Speed Bin B-A'!C820,'Speed Bin B-A'!C924,'Speed Bin B-A'!C1028,'Speed Bin B-A'!C1132,'Speed Bin B-A'!C1236,'Speed Bin B-A'!C1548,'Speed Bin B-A'!C1652,'Speed Bin B-A'!C1756,'Speed Bin B-A'!C1860,'Speed Bin B-A'!C1964)</f>
        <v>1</v>
      </c>
      <c r="D293" s="269">
        <f>SUM('Speed Bin B-A'!D92,'Speed Bin B-A'!D196,'Speed Bin B-A'!D300,'Speed Bin B-A'!D404,'Speed Bin B-A'!D508,'Speed Bin B-A'!D820,'Speed Bin B-A'!D924,'Speed Bin B-A'!D1028,'Speed Bin B-A'!D1132,'Speed Bin B-A'!D1236,'Speed Bin B-A'!D1548,'Speed Bin B-A'!D1652,'Speed Bin B-A'!D1756,'Speed Bin B-A'!D1860,'Speed Bin B-A'!D1964)</f>
        <v>20</v>
      </c>
      <c r="E293" s="269">
        <f>SUM('Speed Bin B-A'!E92,'Speed Bin B-A'!E196,'Speed Bin B-A'!E300,'Speed Bin B-A'!E404,'Speed Bin B-A'!E508,'Speed Bin B-A'!E820,'Speed Bin B-A'!E924,'Speed Bin B-A'!E1028,'Speed Bin B-A'!E1132,'Speed Bin B-A'!E1236,'Speed Bin B-A'!E1548,'Speed Bin B-A'!E1652,'Speed Bin B-A'!E1756,'Speed Bin B-A'!E1860,'Speed Bin B-A'!E1964)</f>
        <v>61</v>
      </c>
      <c r="F293" s="269">
        <f>SUM('Speed Bin B-A'!F92,'Speed Bin B-A'!F196,'Speed Bin B-A'!F300,'Speed Bin B-A'!F404,'Speed Bin B-A'!F508,'Speed Bin B-A'!F820,'Speed Bin B-A'!F924,'Speed Bin B-A'!F1028,'Speed Bin B-A'!F1132,'Speed Bin B-A'!F1236,'Speed Bin B-A'!F1548,'Speed Bin B-A'!F1652,'Speed Bin B-A'!F1756,'Speed Bin B-A'!F1860,'Speed Bin B-A'!F1964)</f>
        <v>96</v>
      </c>
      <c r="G293" s="269">
        <f>SUM('Speed Bin B-A'!G92,'Speed Bin B-A'!G196,'Speed Bin B-A'!G300,'Speed Bin B-A'!G404,'Speed Bin B-A'!G508,'Speed Bin B-A'!G820,'Speed Bin B-A'!G924,'Speed Bin B-A'!G1028,'Speed Bin B-A'!G1132,'Speed Bin B-A'!G1236,'Speed Bin B-A'!G1548,'Speed Bin B-A'!G1652,'Speed Bin B-A'!G1756,'Speed Bin B-A'!G1860,'Speed Bin B-A'!G1964)</f>
        <v>62</v>
      </c>
      <c r="H293" s="269">
        <f>SUM('Speed Bin B-A'!H92,'Speed Bin B-A'!H196,'Speed Bin B-A'!H300,'Speed Bin B-A'!H404,'Speed Bin B-A'!H508,'Speed Bin B-A'!H820,'Speed Bin B-A'!H924,'Speed Bin B-A'!H1028,'Speed Bin B-A'!H1132,'Speed Bin B-A'!H1236,'Speed Bin B-A'!H1548,'Speed Bin B-A'!H1652,'Speed Bin B-A'!H1756,'Speed Bin B-A'!H1860,'Speed Bin B-A'!H1964)</f>
        <v>8</v>
      </c>
      <c r="I293" s="269">
        <f>SUM('Speed Bin B-A'!I92,'Speed Bin B-A'!I196,'Speed Bin B-A'!I300,'Speed Bin B-A'!I404,'Speed Bin B-A'!I508,'Speed Bin B-A'!I820,'Speed Bin B-A'!I924,'Speed Bin B-A'!I1028,'Speed Bin B-A'!I1132,'Speed Bin B-A'!I1236,'Speed Bin B-A'!I1548,'Speed Bin B-A'!I1652,'Speed Bin B-A'!I1756,'Speed Bin B-A'!I1860,'Speed Bin B-A'!I1964)</f>
        <v>3</v>
      </c>
      <c r="J293" s="269">
        <f>SUM('Speed Bin B-A'!J92,'Speed Bin B-A'!J196,'Speed Bin B-A'!J300,'Speed Bin B-A'!J404,'Speed Bin B-A'!J508,'Speed Bin B-A'!J820,'Speed Bin B-A'!J924,'Speed Bin B-A'!J1028,'Speed Bin B-A'!J1132,'Speed Bin B-A'!J1236,'Speed Bin B-A'!J1548,'Speed Bin B-A'!J1652,'Speed Bin B-A'!J1756,'Speed Bin B-A'!J1860,'Speed Bin B-A'!J1964)</f>
        <v>1</v>
      </c>
      <c r="K293" s="269">
        <f>SUM('Speed Bin B-A'!K92,'Speed Bin B-A'!K196,'Speed Bin B-A'!K300,'Speed Bin B-A'!K404,'Speed Bin B-A'!K508,'Speed Bin B-A'!K820,'Speed Bin B-A'!K924,'Speed Bin B-A'!K1028,'Speed Bin B-A'!K1132,'Speed Bin B-A'!K1236,'Speed Bin B-A'!K1548,'Speed Bin B-A'!K1652,'Speed Bin B-A'!K1756,'Speed Bin B-A'!K1860,'Speed Bin B-A'!K1964)</f>
        <v>0</v>
      </c>
      <c r="L293" s="269">
        <f>SUM('Speed Bin B-A'!L92,'Speed Bin B-A'!L196,'Speed Bin B-A'!L300,'Speed Bin B-A'!L404,'Speed Bin B-A'!L508,'Speed Bin B-A'!L820,'Speed Bin B-A'!L924,'Speed Bin B-A'!L1028,'Speed Bin B-A'!L1132,'Speed Bin B-A'!L1236,'Speed Bin B-A'!L1548,'Speed Bin B-A'!L1652,'Speed Bin B-A'!L1756,'Speed Bin B-A'!L1860,'Speed Bin B-A'!L1964)</f>
        <v>0</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22.525000000000002</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27.400000000000002</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199</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18</v>
      </c>
      <c r="E294" s="269">
        <f>SUM('Speed Bin B-A'!E93,'Speed Bin B-A'!E197,'Speed Bin B-A'!E301,'Speed Bin B-A'!E405,'Speed Bin B-A'!E509,'Speed Bin B-A'!E821,'Speed Bin B-A'!E925,'Speed Bin B-A'!E1029,'Speed Bin B-A'!E1133,'Speed Bin B-A'!E1237,'Speed Bin B-A'!E1549,'Speed Bin B-A'!E1653,'Speed Bin B-A'!E1757,'Speed Bin B-A'!E1861,'Speed Bin B-A'!E1965)</f>
        <v>53</v>
      </c>
      <c r="F294" s="269">
        <f>SUM('Speed Bin B-A'!F93,'Speed Bin B-A'!F197,'Speed Bin B-A'!F301,'Speed Bin B-A'!F405,'Speed Bin B-A'!F509,'Speed Bin B-A'!F821,'Speed Bin B-A'!F925,'Speed Bin B-A'!F1029,'Speed Bin B-A'!F1133,'Speed Bin B-A'!F1237,'Speed Bin B-A'!F1549,'Speed Bin B-A'!F1653,'Speed Bin B-A'!F1757,'Speed Bin B-A'!F1861,'Speed Bin B-A'!F1965)</f>
        <v>87</v>
      </c>
      <c r="G294" s="269">
        <f>SUM('Speed Bin B-A'!G93,'Speed Bin B-A'!G197,'Speed Bin B-A'!G301,'Speed Bin B-A'!G405,'Speed Bin B-A'!G509,'Speed Bin B-A'!G821,'Speed Bin B-A'!G925,'Speed Bin B-A'!G1029,'Speed Bin B-A'!G1133,'Speed Bin B-A'!G1237,'Speed Bin B-A'!G1549,'Speed Bin B-A'!G1653,'Speed Bin B-A'!G1757,'Speed Bin B-A'!G1861,'Speed Bin B-A'!G1965)</f>
        <v>36</v>
      </c>
      <c r="H294" s="269">
        <f>SUM('Speed Bin B-A'!H93,'Speed Bin B-A'!H197,'Speed Bin B-A'!H301,'Speed Bin B-A'!H405,'Speed Bin B-A'!H509,'Speed Bin B-A'!H821,'Speed Bin B-A'!H925,'Speed Bin B-A'!H1029,'Speed Bin B-A'!H1133,'Speed Bin B-A'!H1237,'Speed Bin B-A'!H1549,'Speed Bin B-A'!H1653,'Speed Bin B-A'!H1757,'Speed Bin B-A'!H1861,'Speed Bin B-A'!H1965)</f>
        <v>5</v>
      </c>
      <c r="I294" s="269">
        <f>SUM('Speed Bin B-A'!I93,'Speed Bin B-A'!I197,'Speed Bin B-A'!I301,'Speed Bin B-A'!I405,'Speed Bin B-A'!I509,'Speed Bin B-A'!I821,'Speed Bin B-A'!I925,'Speed Bin B-A'!I1029,'Speed Bin B-A'!I1133,'Speed Bin B-A'!I1237,'Speed Bin B-A'!I1549,'Speed Bin B-A'!I1653,'Speed Bin B-A'!I1757,'Speed Bin B-A'!I1861,'Speed Bin B-A'!I1965)</f>
        <v>0</v>
      </c>
      <c r="J294" s="269">
        <f>SUM('Speed Bin B-A'!J93,'Speed Bin B-A'!J197,'Speed Bin B-A'!J301,'Speed Bin B-A'!J405,'Speed Bin B-A'!J509,'Speed Bin B-A'!J821,'Speed Bin B-A'!J925,'Speed Bin B-A'!J1029,'Speed Bin B-A'!J1133,'Speed Bin B-A'!J1237,'Speed Bin B-A'!J1549,'Speed Bin B-A'!J1653,'Speed Bin B-A'!J1757,'Speed Bin B-A'!J1861,'Speed Bin B-A'!J1965)</f>
        <v>0</v>
      </c>
      <c r="K294" s="269">
        <f>SUM('Speed Bin B-A'!K93,'Speed Bin B-A'!K197,'Speed Bin B-A'!K301,'Speed Bin B-A'!K405,'Speed Bin B-A'!K509,'Speed Bin B-A'!K821,'Speed Bin B-A'!K925,'Speed Bin B-A'!K1029,'Speed Bin B-A'!K1133,'Speed Bin B-A'!K1237,'Speed Bin B-A'!K1549,'Speed Bin B-A'!K1653,'Speed Bin B-A'!K1757,'Speed Bin B-A'!K1861,'Speed Bin B-A'!K1965)</f>
        <v>0</v>
      </c>
      <c r="L294" s="269">
        <f>SUM('Speed Bin B-A'!L93,'Speed Bin B-A'!L197,'Speed Bin B-A'!L301,'Speed Bin B-A'!L405,'Speed Bin B-A'!L509,'Speed Bin B-A'!L821,'Speed Bin B-A'!L925,'Speed Bin B-A'!L1029,'Speed Bin B-A'!L1133,'Speed Bin B-A'!L1237,'Speed Bin B-A'!L1549,'Speed Bin B-A'!L1653,'Speed Bin B-A'!L1757,'Speed Bin B-A'!L1861,'Speed Bin B-A'!L1965)</f>
        <v>0</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21.387499999999999</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26.137500000000003</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192</v>
      </c>
      <c r="C295" s="269">
        <f>SUM('Speed Bin B-A'!C94,'Speed Bin B-A'!C198,'Speed Bin B-A'!C302,'Speed Bin B-A'!C406,'Speed Bin B-A'!C510,'Speed Bin B-A'!C822,'Speed Bin B-A'!C926,'Speed Bin B-A'!C1030,'Speed Bin B-A'!C1134,'Speed Bin B-A'!C1238,'Speed Bin B-A'!C1550,'Speed Bin B-A'!C1654,'Speed Bin B-A'!C1758,'Speed Bin B-A'!C1862,'Speed Bin B-A'!C1966)</f>
        <v>2</v>
      </c>
      <c r="D295" s="269">
        <f>SUM('Speed Bin B-A'!D94,'Speed Bin B-A'!D198,'Speed Bin B-A'!D302,'Speed Bin B-A'!D406,'Speed Bin B-A'!D510,'Speed Bin B-A'!D822,'Speed Bin B-A'!D926,'Speed Bin B-A'!D1030,'Speed Bin B-A'!D1134,'Speed Bin B-A'!D1238,'Speed Bin B-A'!D1550,'Speed Bin B-A'!D1654,'Speed Bin B-A'!D1758,'Speed Bin B-A'!D1862,'Speed Bin B-A'!D1966)</f>
        <v>7</v>
      </c>
      <c r="E295" s="269">
        <f>SUM('Speed Bin B-A'!E94,'Speed Bin B-A'!E198,'Speed Bin B-A'!E302,'Speed Bin B-A'!E406,'Speed Bin B-A'!E510,'Speed Bin B-A'!E822,'Speed Bin B-A'!E926,'Speed Bin B-A'!E1030,'Speed Bin B-A'!E1134,'Speed Bin B-A'!E1238,'Speed Bin B-A'!E1550,'Speed Bin B-A'!E1654,'Speed Bin B-A'!E1758,'Speed Bin B-A'!E1862,'Speed Bin B-A'!E1966)</f>
        <v>39</v>
      </c>
      <c r="F295" s="269">
        <f>SUM('Speed Bin B-A'!F94,'Speed Bin B-A'!F198,'Speed Bin B-A'!F302,'Speed Bin B-A'!F406,'Speed Bin B-A'!F510,'Speed Bin B-A'!F822,'Speed Bin B-A'!F926,'Speed Bin B-A'!F1030,'Speed Bin B-A'!F1134,'Speed Bin B-A'!F1238,'Speed Bin B-A'!F1550,'Speed Bin B-A'!F1654,'Speed Bin B-A'!F1758,'Speed Bin B-A'!F1862,'Speed Bin B-A'!F1966)</f>
        <v>91</v>
      </c>
      <c r="G295" s="269">
        <f>SUM('Speed Bin B-A'!G94,'Speed Bin B-A'!G198,'Speed Bin B-A'!G302,'Speed Bin B-A'!G406,'Speed Bin B-A'!G510,'Speed Bin B-A'!G822,'Speed Bin B-A'!G926,'Speed Bin B-A'!G1030,'Speed Bin B-A'!G1134,'Speed Bin B-A'!G1238,'Speed Bin B-A'!G1550,'Speed Bin B-A'!G1654,'Speed Bin B-A'!G1758,'Speed Bin B-A'!G1862,'Speed Bin B-A'!G1966)</f>
        <v>45</v>
      </c>
      <c r="H295" s="269">
        <f>SUM('Speed Bin B-A'!H94,'Speed Bin B-A'!H198,'Speed Bin B-A'!H302,'Speed Bin B-A'!H406,'Speed Bin B-A'!H510,'Speed Bin B-A'!H822,'Speed Bin B-A'!H926,'Speed Bin B-A'!H1030,'Speed Bin B-A'!H1134,'Speed Bin B-A'!H1238,'Speed Bin B-A'!H1550,'Speed Bin B-A'!H1654,'Speed Bin B-A'!H1758,'Speed Bin B-A'!H1862,'Speed Bin B-A'!H1966)</f>
        <v>7</v>
      </c>
      <c r="I295" s="269">
        <f>SUM('Speed Bin B-A'!I94,'Speed Bin B-A'!I198,'Speed Bin B-A'!I302,'Speed Bin B-A'!I406,'Speed Bin B-A'!I510,'Speed Bin B-A'!I822,'Speed Bin B-A'!I926,'Speed Bin B-A'!I1030,'Speed Bin B-A'!I1134,'Speed Bin B-A'!I1238,'Speed Bin B-A'!I1550,'Speed Bin B-A'!I1654,'Speed Bin B-A'!I1758,'Speed Bin B-A'!I1862,'Speed Bin B-A'!I1966)</f>
        <v>0</v>
      </c>
      <c r="J295" s="269">
        <f>SUM('Speed Bin B-A'!J94,'Speed Bin B-A'!J198,'Speed Bin B-A'!J302,'Speed Bin B-A'!J406,'Speed Bin B-A'!J510,'Speed Bin B-A'!J822,'Speed Bin B-A'!J926,'Speed Bin B-A'!J1030,'Speed Bin B-A'!J1134,'Speed Bin B-A'!J1238,'Speed Bin B-A'!J1550,'Speed Bin B-A'!J1654,'Speed Bin B-A'!J1758,'Speed Bin B-A'!J1862,'Speed Bin B-A'!J1966)</f>
        <v>1</v>
      </c>
      <c r="K295" s="269">
        <f>SUM('Speed Bin B-A'!K94,'Speed Bin B-A'!K198,'Speed Bin B-A'!K302,'Speed Bin B-A'!K406,'Speed Bin B-A'!K510,'Speed Bin B-A'!K822,'Speed Bin B-A'!K926,'Speed Bin B-A'!K1030,'Speed Bin B-A'!K1134,'Speed Bin B-A'!K1238,'Speed Bin B-A'!K1550,'Speed Bin B-A'!K1654,'Speed Bin B-A'!K1758,'Speed Bin B-A'!K1862,'Speed Bin B-A'!K1966)</f>
        <v>0</v>
      </c>
      <c r="L295" s="269">
        <f>SUM('Speed Bin B-A'!L94,'Speed Bin B-A'!L198,'Speed Bin B-A'!L302,'Speed Bin B-A'!L406,'Speed Bin B-A'!L510,'Speed Bin B-A'!L822,'Speed Bin B-A'!L926,'Speed Bin B-A'!L1030,'Speed Bin B-A'!L1134,'Speed Bin B-A'!L1238,'Speed Bin B-A'!L1550,'Speed Bin B-A'!L1654,'Speed Bin B-A'!L1758,'Speed Bin B-A'!L1862,'Speed Bin B-A'!L1966)</f>
        <v>0</v>
      </c>
      <c r="M295" s="269">
        <f>SUM('Speed Bin B-A'!M94,'Speed Bin B-A'!M198,'Speed Bin B-A'!M302,'Speed Bin B-A'!M406,'Speed Bin B-A'!M510,'Speed Bin B-A'!M822,'Speed Bin B-A'!M926,'Speed Bin B-A'!M1030,'Speed Bin B-A'!M1134,'Speed Bin B-A'!M1238,'Speed Bin B-A'!M1550,'Speed Bin B-A'!M1654,'Speed Bin B-A'!M1758,'Speed Bin B-A'!M1862,'Speed Bin B-A'!M1966)</f>
        <v>0</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22.537500000000001</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26.9375</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131</v>
      </c>
      <c r="C296" s="269">
        <f>SUM('Speed Bin B-A'!C95,'Speed Bin B-A'!C199,'Speed Bin B-A'!C303,'Speed Bin B-A'!C407,'Speed Bin B-A'!C511,'Speed Bin B-A'!C823,'Speed Bin B-A'!C927,'Speed Bin B-A'!C1031,'Speed Bin B-A'!C1135,'Speed Bin B-A'!C1239,'Speed Bin B-A'!C1551,'Speed Bin B-A'!C1655,'Speed Bin B-A'!C1759,'Speed Bin B-A'!C1863,'Speed Bin B-A'!C1967)</f>
        <v>2</v>
      </c>
      <c r="D296" s="269">
        <f>SUM('Speed Bin B-A'!D95,'Speed Bin B-A'!D199,'Speed Bin B-A'!D303,'Speed Bin B-A'!D407,'Speed Bin B-A'!D511,'Speed Bin B-A'!D823,'Speed Bin B-A'!D927,'Speed Bin B-A'!D1031,'Speed Bin B-A'!D1135,'Speed Bin B-A'!D1239,'Speed Bin B-A'!D1551,'Speed Bin B-A'!D1655,'Speed Bin B-A'!D1759,'Speed Bin B-A'!D1863,'Speed Bin B-A'!D1967)</f>
        <v>6</v>
      </c>
      <c r="E296" s="269">
        <f>SUM('Speed Bin B-A'!E95,'Speed Bin B-A'!E199,'Speed Bin B-A'!E303,'Speed Bin B-A'!E407,'Speed Bin B-A'!E511,'Speed Bin B-A'!E823,'Speed Bin B-A'!E927,'Speed Bin B-A'!E1031,'Speed Bin B-A'!E1135,'Speed Bin B-A'!E1239,'Speed Bin B-A'!E1551,'Speed Bin B-A'!E1655,'Speed Bin B-A'!E1759,'Speed Bin B-A'!E1863,'Speed Bin B-A'!E1967)</f>
        <v>17</v>
      </c>
      <c r="F296" s="269">
        <f>SUM('Speed Bin B-A'!F95,'Speed Bin B-A'!F199,'Speed Bin B-A'!F303,'Speed Bin B-A'!F407,'Speed Bin B-A'!F511,'Speed Bin B-A'!F823,'Speed Bin B-A'!F927,'Speed Bin B-A'!F1031,'Speed Bin B-A'!F1135,'Speed Bin B-A'!F1239,'Speed Bin B-A'!F1551,'Speed Bin B-A'!F1655,'Speed Bin B-A'!F1759,'Speed Bin B-A'!F1863,'Speed Bin B-A'!F1967)</f>
        <v>55</v>
      </c>
      <c r="G296" s="269">
        <f>SUM('Speed Bin B-A'!G95,'Speed Bin B-A'!G199,'Speed Bin B-A'!G303,'Speed Bin B-A'!G407,'Speed Bin B-A'!G511,'Speed Bin B-A'!G823,'Speed Bin B-A'!G927,'Speed Bin B-A'!G1031,'Speed Bin B-A'!G1135,'Speed Bin B-A'!G1239,'Speed Bin B-A'!G1551,'Speed Bin B-A'!G1655,'Speed Bin B-A'!G1759,'Speed Bin B-A'!G1863,'Speed Bin B-A'!G1967)</f>
        <v>41</v>
      </c>
      <c r="H296" s="269">
        <f>SUM('Speed Bin B-A'!H95,'Speed Bin B-A'!H199,'Speed Bin B-A'!H303,'Speed Bin B-A'!H407,'Speed Bin B-A'!H511,'Speed Bin B-A'!H823,'Speed Bin B-A'!H927,'Speed Bin B-A'!H1031,'Speed Bin B-A'!H1135,'Speed Bin B-A'!H1239,'Speed Bin B-A'!H1551,'Speed Bin B-A'!H1655,'Speed Bin B-A'!H1759,'Speed Bin B-A'!H1863,'Speed Bin B-A'!H1967)</f>
        <v>9</v>
      </c>
      <c r="I296" s="269">
        <f>SUM('Speed Bin B-A'!I95,'Speed Bin B-A'!I199,'Speed Bin B-A'!I303,'Speed Bin B-A'!I407,'Speed Bin B-A'!I511,'Speed Bin B-A'!I823,'Speed Bin B-A'!I927,'Speed Bin B-A'!I1031,'Speed Bin B-A'!I1135,'Speed Bin B-A'!I1239,'Speed Bin B-A'!I1551,'Speed Bin B-A'!I1655,'Speed Bin B-A'!I1759,'Speed Bin B-A'!I1863,'Speed Bin B-A'!I1967)</f>
        <v>1</v>
      </c>
      <c r="J296" s="269">
        <f>SUM('Speed Bin B-A'!J95,'Speed Bin B-A'!J199,'Speed Bin B-A'!J303,'Speed Bin B-A'!J407,'Speed Bin B-A'!J511,'Speed Bin B-A'!J823,'Speed Bin B-A'!J927,'Speed Bin B-A'!J1031,'Speed Bin B-A'!J1135,'Speed Bin B-A'!J1239,'Speed Bin B-A'!J1551,'Speed Bin B-A'!J1655,'Speed Bin B-A'!J1759,'Speed Bin B-A'!J1863,'Speed Bin B-A'!J1967)</f>
        <v>0</v>
      </c>
      <c r="K296" s="269">
        <f>SUM('Speed Bin B-A'!K95,'Speed Bin B-A'!K199,'Speed Bin B-A'!K303,'Speed Bin B-A'!K407,'Speed Bin B-A'!K511,'Speed Bin B-A'!K823,'Speed Bin B-A'!K927,'Speed Bin B-A'!K1031,'Speed Bin B-A'!K1135,'Speed Bin B-A'!K1239,'Speed Bin B-A'!K1551,'Speed Bin B-A'!K1655,'Speed Bin B-A'!K1759,'Speed Bin B-A'!K1863,'Speed Bin B-A'!K1967)</f>
        <v>0</v>
      </c>
      <c r="L296" s="269">
        <f>SUM('Speed Bin B-A'!L95,'Speed Bin B-A'!L199,'Speed Bin B-A'!L303,'Speed Bin B-A'!L407,'Speed Bin B-A'!L511,'Speed Bin B-A'!L823,'Speed Bin B-A'!L927,'Speed Bin B-A'!L1031,'Speed Bin B-A'!L1135,'Speed Bin B-A'!L1239,'Speed Bin B-A'!L1551,'Speed Bin B-A'!L1655,'Speed Bin B-A'!L1759,'Speed Bin B-A'!L1863,'Speed Bin B-A'!L1967)</f>
        <v>0</v>
      </c>
      <c r="M296" s="269">
        <f>SUM('Speed Bin B-A'!M95,'Speed Bin B-A'!M199,'Speed Bin B-A'!M303,'Speed Bin B-A'!M407,'Speed Bin B-A'!M511,'Speed Bin B-A'!M823,'Speed Bin B-A'!M927,'Speed Bin B-A'!M1031,'Speed Bin B-A'!M1135,'Speed Bin B-A'!M1239,'Speed Bin B-A'!M1551,'Speed Bin B-A'!M1655,'Speed Bin B-A'!M1759,'Speed Bin B-A'!M1863,'Speed Bin B-A'!M1967)</f>
        <v>0</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23.737500000000001</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27.983333333333334</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148</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4</v>
      </c>
      <c r="E297" s="269">
        <f>SUM('Speed Bin B-A'!E96,'Speed Bin B-A'!E200,'Speed Bin B-A'!E304,'Speed Bin B-A'!E408,'Speed Bin B-A'!E512,'Speed Bin B-A'!E824,'Speed Bin B-A'!E928,'Speed Bin B-A'!E1032,'Speed Bin B-A'!E1136,'Speed Bin B-A'!E1240,'Speed Bin B-A'!E1552,'Speed Bin B-A'!E1656,'Speed Bin B-A'!E1760,'Speed Bin B-A'!E1864,'Speed Bin B-A'!E1968)</f>
        <v>32</v>
      </c>
      <c r="F297" s="269">
        <f>SUM('Speed Bin B-A'!F96,'Speed Bin B-A'!F200,'Speed Bin B-A'!F304,'Speed Bin B-A'!F408,'Speed Bin B-A'!F512,'Speed Bin B-A'!F824,'Speed Bin B-A'!F928,'Speed Bin B-A'!F1032,'Speed Bin B-A'!F1136,'Speed Bin B-A'!F1240,'Speed Bin B-A'!F1552,'Speed Bin B-A'!F1656,'Speed Bin B-A'!F1760,'Speed Bin B-A'!F1864,'Speed Bin B-A'!F1968)</f>
        <v>67</v>
      </c>
      <c r="G297" s="269">
        <f>SUM('Speed Bin B-A'!G96,'Speed Bin B-A'!G200,'Speed Bin B-A'!G304,'Speed Bin B-A'!G408,'Speed Bin B-A'!G512,'Speed Bin B-A'!G824,'Speed Bin B-A'!G928,'Speed Bin B-A'!G1032,'Speed Bin B-A'!G1136,'Speed Bin B-A'!G1240,'Speed Bin B-A'!G1552,'Speed Bin B-A'!G1656,'Speed Bin B-A'!G1760,'Speed Bin B-A'!G1864,'Speed Bin B-A'!G1968)</f>
        <v>35</v>
      </c>
      <c r="H297" s="269">
        <f>SUM('Speed Bin B-A'!H96,'Speed Bin B-A'!H200,'Speed Bin B-A'!H304,'Speed Bin B-A'!H408,'Speed Bin B-A'!H512,'Speed Bin B-A'!H824,'Speed Bin B-A'!H928,'Speed Bin B-A'!H1032,'Speed Bin B-A'!H1136,'Speed Bin B-A'!H1240,'Speed Bin B-A'!H1552,'Speed Bin B-A'!H1656,'Speed Bin B-A'!H1760,'Speed Bin B-A'!H1864,'Speed Bin B-A'!H1968)</f>
        <v>7</v>
      </c>
      <c r="I297" s="269">
        <f>SUM('Speed Bin B-A'!I96,'Speed Bin B-A'!I200,'Speed Bin B-A'!I304,'Speed Bin B-A'!I408,'Speed Bin B-A'!I512,'Speed Bin B-A'!I824,'Speed Bin B-A'!I928,'Speed Bin B-A'!I1032,'Speed Bin B-A'!I1136,'Speed Bin B-A'!I1240,'Speed Bin B-A'!I1552,'Speed Bin B-A'!I1656,'Speed Bin B-A'!I1760,'Speed Bin B-A'!I1864,'Speed Bin B-A'!I1968)</f>
        <v>2</v>
      </c>
      <c r="J297" s="269">
        <f>SUM('Speed Bin B-A'!J96,'Speed Bin B-A'!J200,'Speed Bin B-A'!J304,'Speed Bin B-A'!J408,'Speed Bin B-A'!J512,'Speed Bin B-A'!J824,'Speed Bin B-A'!J928,'Speed Bin B-A'!J1032,'Speed Bin B-A'!J1136,'Speed Bin B-A'!J1240,'Speed Bin B-A'!J1552,'Speed Bin B-A'!J1656,'Speed Bin B-A'!J1760,'Speed Bin B-A'!J1864,'Speed Bin B-A'!J1968)</f>
        <v>1</v>
      </c>
      <c r="K297" s="269">
        <f>SUM('Speed Bin B-A'!K96,'Speed Bin B-A'!K200,'Speed Bin B-A'!K304,'Speed Bin B-A'!K408,'Speed Bin B-A'!K512,'Speed Bin B-A'!K824,'Speed Bin B-A'!K928,'Speed Bin B-A'!K1032,'Speed Bin B-A'!K1136,'Speed Bin B-A'!K1240,'Speed Bin B-A'!K1552,'Speed Bin B-A'!K1656,'Speed Bin B-A'!K1760,'Speed Bin B-A'!K1864,'Speed Bin B-A'!K1968)</f>
        <v>0</v>
      </c>
      <c r="L297" s="269">
        <f>SUM('Speed Bin B-A'!L96,'Speed Bin B-A'!L200,'Speed Bin B-A'!L304,'Speed Bin B-A'!L408,'Speed Bin B-A'!L512,'Speed Bin B-A'!L824,'Speed Bin B-A'!L928,'Speed Bin B-A'!L1032,'Speed Bin B-A'!L1136,'Speed Bin B-A'!L1240,'Speed Bin B-A'!L1552,'Speed Bin B-A'!L1656,'Speed Bin B-A'!L1760,'Speed Bin B-A'!L1864,'Speed Bin B-A'!L1968)</f>
        <v>0</v>
      </c>
      <c r="M297" s="269">
        <f>SUM('Speed Bin B-A'!M96,'Speed Bin B-A'!M200,'Speed Bin B-A'!M304,'Speed Bin B-A'!M408,'Speed Bin B-A'!M512,'Speed Bin B-A'!M824,'Speed Bin B-A'!M928,'Speed Bin B-A'!M1032,'Speed Bin B-A'!M1136,'Speed Bin B-A'!M1240,'Speed Bin B-A'!M1552,'Speed Bin B-A'!M1656,'Speed Bin B-A'!M1760,'Speed Bin B-A'!M1864,'Speed Bin B-A'!M1968)</f>
        <v>0</v>
      </c>
      <c r="N297" s="269">
        <f>SUM('Speed Bin B-A'!N96,'Speed Bin B-A'!N200,'Speed Bin B-A'!N304,'Speed Bin B-A'!N408,'Speed Bin B-A'!N512,'Speed Bin B-A'!N824,'Speed Bin B-A'!N928,'Speed Bin B-A'!N1032,'Speed Bin B-A'!N1136,'Speed Bin B-A'!N1240,'Speed Bin B-A'!N1552,'Speed Bin B-A'!N1656,'Speed Bin B-A'!N1760,'Speed Bin B-A'!N1864,'Speed Bin B-A'!N1968)</f>
        <v>0</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23.724999999999998</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28.400000000000002</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118</v>
      </c>
      <c r="C298" s="269">
        <f>SUM('Speed Bin B-A'!C97,'Speed Bin B-A'!C201,'Speed Bin B-A'!C305,'Speed Bin B-A'!C409,'Speed Bin B-A'!C513,'Speed Bin B-A'!C825,'Speed Bin B-A'!C929,'Speed Bin B-A'!C1033,'Speed Bin B-A'!C1137,'Speed Bin B-A'!C1241,'Speed Bin B-A'!C1553,'Speed Bin B-A'!C1657,'Speed Bin B-A'!C1761,'Speed Bin B-A'!C1865,'Speed Bin B-A'!C1969)</f>
        <v>1</v>
      </c>
      <c r="D298" s="269">
        <f>SUM('Speed Bin B-A'!D97,'Speed Bin B-A'!D201,'Speed Bin B-A'!D305,'Speed Bin B-A'!D409,'Speed Bin B-A'!D513,'Speed Bin B-A'!D825,'Speed Bin B-A'!D929,'Speed Bin B-A'!D1033,'Speed Bin B-A'!D1137,'Speed Bin B-A'!D1241,'Speed Bin B-A'!D1553,'Speed Bin B-A'!D1657,'Speed Bin B-A'!D1761,'Speed Bin B-A'!D1865,'Speed Bin B-A'!D1969)</f>
        <v>8</v>
      </c>
      <c r="E298" s="269">
        <f>SUM('Speed Bin B-A'!E97,'Speed Bin B-A'!E201,'Speed Bin B-A'!E305,'Speed Bin B-A'!E409,'Speed Bin B-A'!E513,'Speed Bin B-A'!E825,'Speed Bin B-A'!E929,'Speed Bin B-A'!E1033,'Speed Bin B-A'!E1137,'Speed Bin B-A'!E1241,'Speed Bin B-A'!E1553,'Speed Bin B-A'!E1657,'Speed Bin B-A'!E1761,'Speed Bin B-A'!E1865,'Speed Bin B-A'!E1969)</f>
        <v>26</v>
      </c>
      <c r="F298" s="269">
        <f>SUM('Speed Bin B-A'!F97,'Speed Bin B-A'!F201,'Speed Bin B-A'!F305,'Speed Bin B-A'!F409,'Speed Bin B-A'!F513,'Speed Bin B-A'!F825,'Speed Bin B-A'!F929,'Speed Bin B-A'!F1033,'Speed Bin B-A'!F1137,'Speed Bin B-A'!F1241,'Speed Bin B-A'!F1553,'Speed Bin B-A'!F1657,'Speed Bin B-A'!F1761,'Speed Bin B-A'!F1865,'Speed Bin B-A'!F1969)</f>
        <v>50</v>
      </c>
      <c r="G298" s="269">
        <f>SUM('Speed Bin B-A'!G97,'Speed Bin B-A'!G201,'Speed Bin B-A'!G305,'Speed Bin B-A'!G409,'Speed Bin B-A'!G513,'Speed Bin B-A'!G825,'Speed Bin B-A'!G929,'Speed Bin B-A'!G1033,'Speed Bin B-A'!G1137,'Speed Bin B-A'!G1241,'Speed Bin B-A'!G1553,'Speed Bin B-A'!G1657,'Speed Bin B-A'!G1761,'Speed Bin B-A'!G1865,'Speed Bin B-A'!G1969)</f>
        <v>21</v>
      </c>
      <c r="H298" s="269">
        <f>SUM('Speed Bin B-A'!H97,'Speed Bin B-A'!H201,'Speed Bin B-A'!H305,'Speed Bin B-A'!H409,'Speed Bin B-A'!H513,'Speed Bin B-A'!H825,'Speed Bin B-A'!H929,'Speed Bin B-A'!H1033,'Speed Bin B-A'!H1137,'Speed Bin B-A'!H1241,'Speed Bin B-A'!H1553,'Speed Bin B-A'!H1657,'Speed Bin B-A'!H1761,'Speed Bin B-A'!H1865,'Speed Bin B-A'!H1969)</f>
        <v>12</v>
      </c>
      <c r="I298" s="269">
        <f>SUM('Speed Bin B-A'!I97,'Speed Bin B-A'!I201,'Speed Bin B-A'!I305,'Speed Bin B-A'!I409,'Speed Bin B-A'!I513,'Speed Bin B-A'!I825,'Speed Bin B-A'!I929,'Speed Bin B-A'!I1033,'Speed Bin B-A'!I1137,'Speed Bin B-A'!I1241,'Speed Bin B-A'!I1553,'Speed Bin B-A'!I1657,'Speed Bin B-A'!I1761,'Speed Bin B-A'!I1865,'Speed Bin B-A'!I1969)</f>
        <v>0</v>
      </c>
      <c r="J298" s="269">
        <f>SUM('Speed Bin B-A'!J97,'Speed Bin B-A'!J201,'Speed Bin B-A'!J305,'Speed Bin B-A'!J409,'Speed Bin B-A'!J513,'Speed Bin B-A'!J825,'Speed Bin B-A'!J929,'Speed Bin B-A'!J1033,'Speed Bin B-A'!J1137,'Speed Bin B-A'!J1241,'Speed Bin B-A'!J1553,'Speed Bin B-A'!J1657,'Speed Bin B-A'!J1761,'Speed Bin B-A'!J1865,'Speed Bin B-A'!J1969)</f>
        <v>0</v>
      </c>
      <c r="K298" s="269">
        <f>SUM('Speed Bin B-A'!K97,'Speed Bin B-A'!K201,'Speed Bin B-A'!K305,'Speed Bin B-A'!K409,'Speed Bin B-A'!K513,'Speed Bin B-A'!K825,'Speed Bin B-A'!K929,'Speed Bin B-A'!K1033,'Speed Bin B-A'!K1137,'Speed Bin B-A'!K1241,'Speed Bin B-A'!K1553,'Speed Bin B-A'!K1657,'Speed Bin B-A'!K1761,'Speed Bin B-A'!K1865,'Speed Bin B-A'!K1969)</f>
        <v>0</v>
      </c>
      <c r="L298" s="269">
        <f>SUM('Speed Bin B-A'!L97,'Speed Bin B-A'!L201,'Speed Bin B-A'!L305,'Speed Bin B-A'!L409,'Speed Bin B-A'!L513,'Speed Bin B-A'!L825,'Speed Bin B-A'!L929,'Speed Bin B-A'!L1033,'Speed Bin B-A'!L1137,'Speed Bin B-A'!L1241,'Speed Bin B-A'!L1553,'Speed Bin B-A'!L1657,'Speed Bin B-A'!L1761,'Speed Bin B-A'!L1865,'Speed Bin B-A'!L1969)</f>
        <v>0</v>
      </c>
      <c r="M298" s="269">
        <f>SUM('Speed Bin B-A'!M97,'Speed Bin B-A'!M201,'Speed Bin B-A'!M305,'Speed Bin B-A'!M409,'Speed Bin B-A'!M513,'Speed Bin B-A'!M825,'Speed Bin B-A'!M929,'Speed Bin B-A'!M1033,'Speed Bin B-A'!M1137,'Speed Bin B-A'!M1241,'Speed Bin B-A'!M1553,'Speed Bin B-A'!M1657,'Speed Bin B-A'!M1761,'Speed Bin B-A'!M1865,'Speed Bin B-A'!M1969)</f>
        <v>0</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22.724999999999998</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28.45</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120</v>
      </c>
      <c r="C299" s="269">
        <f>SUM('Speed Bin B-A'!C98,'Speed Bin B-A'!C202,'Speed Bin B-A'!C306,'Speed Bin B-A'!C410,'Speed Bin B-A'!C514,'Speed Bin B-A'!C826,'Speed Bin B-A'!C930,'Speed Bin B-A'!C1034,'Speed Bin B-A'!C1138,'Speed Bin B-A'!C1242,'Speed Bin B-A'!C1554,'Speed Bin B-A'!C1658,'Speed Bin B-A'!C1762,'Speed Bin B-A'!C1866,'Speed Bin B-A'!C1970)</f>
        <v>1</v>
      </c>
      <c r="D299" s="269">
        <f>SUM('Speed Bin B-A'!D98,'Speed Bin B-A'!D202,'Speed Bin B-A'!D306,'Speed Bin B-A'!D410,'Speed Bin B-A'!D514,'Speed Bin B-A'!D826,'Speed Bin B-A'!D930,'Speed Bin B-A'!D1034,'Speed Bin B-A'!D1138,'Speed Bin B-A'!D1242,'Speed Bin B-A'!D1554,'Speed Bin B-A'!D1658,'Speed Bin B-A'!D1762,'Speed Bin B-A'!D1866,'Speed Bin B-A'!D1970)</f>
        <v>5</v>
      </c>
      <c r="E299" s="269">
        <f>SUM('Speed Bin B-A'!E98,'Speed Bin B-A'!E202,'Speed Bin B-A'!E306,'Speed Bin B-A'!E410,'Speed Bin B-A'!E514,'Speed Bin B-A'!E826,'Speed Bin B-A'!E930,'Speed Bin B-A'!E1034,'Speed Bin B-A'!E1138,'Speed Bin B-A'!E1242,'Speed Bin B-A'!E1554,'Speed Bin B-A'!E1658,'Speed Bin B-A'!E1762,'Speed Bin B-A'!E1866,'Speed Bin B-A'!E1970)</f>
        <v>24</v>
      </c>
      <c r="F299" s="269">
        <f>SUM('Speed Bin B-A'!F98,'Speed Bin B-A'!F202,'Speed Bin B-A'!F306,'Speed Bin B-A'!F410,'Speed Bin B-A'!F514,'Speed Bin B-A'!F826,'Speed Bin B-A'!F930,'Speed Bin B-A'!F1034,'Speed Bin B-A'!F1138,'Speed Bin B-A'!F1242,'Speed Bin B-A'!F1554,'Speed Bin B-A'!F1658,'Speed Bin B-A'!F1762,'Speed Bin B-A'!F1866,'Speed Bin B-A'!F1970)</f>
        <v>49</v>
      </c>
      <c r="G299" s="269">
        <f>SUM('Speed Bin B-A'!G98,'Speed Bin B-A'!G202,'Speed Bin B-A'!G306,'Speed Bin B-A'!G410,'Speed Bin B-A'!G514,'Speed Bin B-A'!G826,'Speed Bin B-A'!G930,'Speed Bin B-A'!G1034,'Speed Bin B-A'!G1138,'Speed Bin B-A'!G1242,'Speed Bin B-A'!G1554,'Speed Bin B-A'!G1658,'Speed Bin B-A'!G1762,'Speed Bin B-A'!G1866,'Speed Bin B-A'!G1970)</f>
        <v>30</v>
      </c>
      <c r="H299" s="269">
        <f>SUM('Speed Bin B-A'!H98,'Speed Bin B-A'!H202,'Speed Bin B-A'!H306,'Speed Bin B-A'!H410,'Speed Bin B-A'!H514,'Speed Bin B-A'!H826,'Speed Bin B-A'!H930,'Speed Bin B-A'!H1034,'Speed Bin B-A'!H1138,'Speed Bin B-A'!H1242,'Speed Bin B-A'!H1554,'Speed Bin B-A'!H1658,'Speed Bin B-A'!H1762,'Speed Bin B-A'!H1866,'Speed Bin B-A'!H1970)</f>
        <v>10</v>
      </c>
      <c r="I299" s="269">
        <f>SUM('Speed Bin B-A'!I98,'Speed Bin B-A'!I202,'Speed Bin B-A'!I306,'Speed Bin B-A'!I410,'Speed Bin B-A'!I514,'Speed Bin B-A'!I826,'Speed Bin B-A'!I930,'Speed Bin B-A'!I1034,'Speed Bin B-A'!I1138,'Speed Bin B-A'!I1242,'Speed Bin B-A'!I1554,'Speed Bin B-A'!I1658,'Speed Bin B-A'!I1762,'Speed Bin B-A'!I1866,'Speed Bin B-A'!I1970)</f>
        <v>1</v>
      </c>
      <c r="J299" s="269">
        <f>SUM('Speed Bin B-A'!J98,'Speed Bin B-A'!J202,'Speed Bin B-A'!J306,'Speed Bin B-A'!J410,'Speed Bin B-A'!J514,'Speed Bin B-A'!J826,'Speed Bin B-A'!J930,'Speed Bin B-A'!J1034,'Speed Bin B-A'!J1138,'Speed Bin B-A'!J1242,'Speed Bin B-A'!J1554,'Speed Bin B-A'!J1658,'Speed Bin B-A'!J1762,'Speed Bin B-A'!J1866,'Speed Bin B-A'!J1970)</f>
        <v>0</v>
      </c>
      <c r="K299" s="269">
        <f>SUM('Speed Bin B-A'!K98,'Speed Bin B-A'!K202,'Speed Bin B-A'!K306,'Speed Bin B-A'!K410,'Speed Bin B-A'!K514,'Speed Bin B-A'!K826,'Speed Bin B-A'!K930,'Speed Bin B-A'!K1034,'Speed Bin B-A'!K1138,'Speed Bin B-A'!K1242,'Speed Bin B-A'!K1554,'Speed Bin B-A'!K1658,'Speed Bin B-A'!K1762,'Speed Bin B-A'!K1866,'Speed Bin B-A'!K1970)</f>
        <v>0</v>
      </c>
      <c r="L299" s="269">
        <f>SUM('Speed Bin B-A'!L98,'Speed Bin B-A'!L202,'Speed Bin B-A'!L306,'Speed Bin B-A'!L410,'Speed Bin B-A'!L514,'Speed Bin B-A'!L826,'Speed Bin B-A'!L930,'Speed Bin B-A'!L1034,'Speed Bin B-A'!L1138,'Speed Bin B-A'!L1242,'Speed Bin B-A'!L1554,'Speed Bin B-A'!L1658,'Speed Bin B-A'!L1762,'Speed Bin B-A'!L1866,'Speed Bin B-A'!L1970)</f>
        <v>0</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23.237500000000001</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29.05</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188</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11</v>
      </c>
      <c r="E300" s="269">
        <f>SUM('Speed Bin B-A'!E99,'Speed Bin B-A'!E203,'Speed Bin B-A'!E307,'Speed Bin B-A'!E411,'Speed Bin B-A'!E515,'Speed Bin B-A'!E827,'Speed Bin B-A'!E931,'Speed Bin B-A'!E1035,'Speed Bin B-A'!E1139,'Speed Bin B-A'!E1243,'Speed Bin B-A'!E1555,'Speed Bin B-A'!E1659,'Speed Bin B-A'!E1763,'Speed Bin B-A'!E1867,'Speed Bin B-A'!E1971)</f>
        <v>34</v>
      </c>
      <c r="F300" s="269">
        <f>SUM('Speed Bin B-A'!F99,'Speed Bin B-A'!F203,'Speed Bin B-A'!F307,'Speed Bin B-A'!F411,'Speed Bin B-A'!F515,'Speed Bin B-A'!F827,'Speed Bin B-A'!F931,'Speed Bin B-A'!F1035,'Speed Bin B-A'!F1139,'Speed Bin B-A'!F1243,'Speed Bin B-A'!F1555,'Speed Bin B-A'!F1659,'Speed Bin B-A'!F1763,'Speed Bin B-A'!F1867,'Speed Bin B-A'!F1971)</f>
        <v>75</v>
      </c>
      <c r="G300" s="269">
        <f>SUM('Speed Bin B-A'!G99,'Speed Bin B-A'!G203,'Speed Bin B-A'!G307,'Speed Bin B-A'!G411,'Speed Bin B-A'!G515,'Speed Bin B-A'!G827,'Speed Bin B-A'!G931,'Speed Bin B-A'!G1035,'Speed Bin B-A'!G1139,'Speed Bin B-A'!G1243,'Speed Bin B-A'!G1555,'Speed Bin B-A'!G1659,'Speed Bin B-A'!G1763,'Speed Bin B-A'!G1867,'Speed Bin B-A'!G1971)</f>
        <v>56</v>
      </c>
      <c r="H300" s="269">
        <f>SUM('Speed Bin B-A'!H99,'Speed Bin B-A'!H203,'Speed Bin B-A'!H307,'Speed Bin B-A'!H411,'Speed Bin B-A'!H515,'Speed Bin B-A'!H827,'Speed Bin B-A'!H931,'Speed Bin B-A'!H1035,'Speed Bin B-A'!H1139,'Speed Bin B-A'!H1243,'Speed Bin B-A'!H1555,'Speed Bin B-A'!H1659,'Speed Bin B-A'!H1763,'Speed Bin B-A'!H1867,'Speed Bin B-A'!H1971)</f>
        <v>9</v>
      </c>
      <c r="I300" s="269">
        <f>SUM('Speed Bin B-A'!I99,'Speed Bin B-A'!I203,'Speed Bin B-A'!I307,'Speed Bin B-A'!I411,'Speed Bin B-A'!I515,'Speed Bin B-A'!I827,'Speed Bin B-A'!I931,'Speed Bin B-A'!I1035,'Speed Bin B-A'!I1139,'Speed Bin B-A'!I1243,'Speed Bin B-A'!I1555,'Speed Bin B-A'!I1659,'Speed Bin B-A'!I1763,'Speed Bin B-A'!I1867,'Speed Bin B-A'!I1971)</f>
        <v>3</v>
      </c>
      <c r="J300" s="269">
        <f>SUM('Speed Bin B-A'!J99,'Speed Bin B-A'!J203,'Speed Bin B-A'!J307,'Speed Bin B-A'!J411,'Speed Bin B-A'!J515,'Speed Bin B-A'!J827,'Speed Bin B-A'!J931,'Speed Bin B-A'!J1035,'Speed Bin B-A'!J1139,'Speed Bin B-A'!J1243,'Speed Bin B-A'!J1555,'Speed Bin B-A'!J1659,'Speed Bin B-A'!J1763,'Speed Bin B-A'!J1867,'Speed Bin B-A'!J1971)</f>
        <v>0</v>
      </c>
      <c r="K300" s="269">
        <f>SUM('Speed Bin B-A'!K99,'Speed Bin B-A'!K203,'Speed Bin B-A'!K307,'Speed Bin B-A'!K411,'Speed Bin B-A'!K515,'Speed Bin B-A'!K827,'Speed Bin B-A'!K931,'Speed Bin B-A'!K1035,'Speed Bin B-A'!K1139,'Speed Bin B-A'!K1243,'Speed Bin B-A'!K1555,'Speed Bin B-A'!K1659,'Speed Bin B-A'!K1763,'Speed Bin B-A'!K1867,'Speed Bin B-A'!K1971)</f>
        <v>0</v>
      </c>
      <c r="L300" s="269">
        <f>SUM('Speed Bin B-A'!L99,'Speed Bin B-A'!L203,'Speed Bin B-A'!L307,'Speed Bin B-A'!L411,'Speed Bin B-A'!L515,'Speed Bin B-A'!L827,'Speed Bin B-A'!L931,'Speed Bin B-A'!L1035,'Speed Bin B-A'!L1139,'Speed Bin B-A'!L1243,'Speed Bin B-A'!L1555,'Speed Bin B-A'!L1659,'Speed Bin B-A'!L1763,'Speed Bin B-A'!L1867,'Speed Bin B-A'!L1971)</f>
        <v>0</v>
      </c>
      <c r="M300" s="269">
        <f>SUM('Speed Bin B-A'!M99,'Speed Bin B-A'!M203,'Speed Bin B-A'!M307,'Speed Bin B-A'!M411,'Speed Bin B-A'!M515,'Speed Bin B-A'!M827,'Speed Bin B-A'!M931,'Speed Bin B-A'!M1035,'Speed Bin B-A'!M1139,'Speed Bin B-A'!M1243,'Speed Bin B-A'!M1555,'Speed Bin B-A'!M1659,'Speed Bin B-A'!M1763,'Speed Bin B-A'!M1867,'Speed Bin B-A'!M1971)</f>
        <v>0</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23.575000000000003</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28.45</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174</v>
      </c>
      <c r="C301" s="269">
        <f>SUM('Speed Bin B-A'!C100,'Speed Bin B-A'!C204,'Speed Bin B-A'!C308,'Speed Bin B-A'!C412,'Speed Bin B-A'!C516,'Speed Bin B-A'!C828,'Speed Bin B-A'!C932,'Speed Bin B-A'!C1036,'Speed Bin B-A'!C1140,'Speed Bin B-A'!C1244,'Speed Bin B-A'!C1556,'Speed Bin B-A'!C1660,'Speed Bin B-A'!C1764,'Speed Bin B-A'!C1868,'Speed Bin B-A'!C1972)</f>
        <v>2</v>
      </c>
      <c r="D301" s="269">
        <f>SUM('Speed Bin B-A'!D100,'Speed Bin B-A'!D204,'Speed Bin B-A'!D308,'Speed Bin B-A'!D412,'Speed Bin B-A'!D516,'Speed Bin B-A'!D828,'Speed Bin B-A'!D932,'Speed Bin B-A'!D1036,'Speed Bin B-A'!D1140,'Speed Bin B-A'!D1244,'Speed Bin B-A'!D1556,'Speed Bin B-A'!D1660,'Speed Bin B-A'!D1764,'Speed Bin B-A'!D1868,'Speed Bin B-A'!D1972)</f>
        <v>8</v>
      </c>
      <c r="E301" s="269">
        <f>SUM('Speed Bin B-A'!E100,'Speed Bin B-A'!E204,'Speed Bin B-A'!E308,'Speed Bin B-A'!E412,'Speed Bin B-A'!E516,'Speed Bin B-A'!E828,'Speed Bin B-A'!E932,'Speed Bin B-A'!E1036,'Speed Bin B-A'!E1140,'Speed Bin B-A'!E1244,'Speed Bin B-A'!E1556,'Speed Bin B-A'!E1660,'Speed Bin B-A'!E1764,'Speed Bin B-A'!E1868,'Speed Bin B-A'!E1972)</f>
        <v>29</v>
      </c>
      <c r="F301" s="269">
        <f>SUM('Speed Bin B-A'!F100,'Speed Bin B-A'!F204,'Speed Bin B-A'!F308,'Speed Bin B-A'!F412,'Speed Bin B-A'!F516,'Speed Bin B-A'!F828,'Speed Bin B-A'!F932,'Speed Bin B-A'!F1036,'Speed Bin B-A'!F1140,'Speed Bin B-A'!F1244,'Speed Bin B-A'!F1556,'Speed Bin B-A'!F1660,'Speed Bin B-A'!F1764,'Speed Bin B-A'!F1868,'Speed Bin B-A'!F1972)</f>
        <v>79</v>
      </c>
      <c r="G301" s="269">
        <f>SUM('Speed Bin B-A'!G100,'Speed Bin B-A'!G204,'Speed Bin B-A'!G308,'Speed Bin B-A'!G412,'Speed Bin B-A'!G516,'Speed Bin B-A'!G828,'Speed Bin B-A'!G932,'Speed Bin B-A'!G1036,'Speed Bin B-A'!G1140,'Speed Bin B-A'!G1244,'Speed Bin B-A'!G1556,'Speed Bin B-A'!G1660,'Speed Bin B-A'!G1764,'Speed Bin B-A'!G1868,'Speed Bin B-A'!G1972)</f>
        <v>44</v>
      </c>
      <c r="H301" s="269">
        <f>SUM('Speed Bin B-A'!H100,'Speed Bin B-A'!H204,'Speed Bin B-A'!H308,'Speed Bin B-A'!H412,'Speed Bin B-A'!H516,'Speed Bin B-A'!H828,'Speed Bin B-A'!H932,'Speed Bin B-A'!H1036,'Speed Bin B-A'!H1140,'Speed Bin B-A'!H1244,'Speed Bin B-A'!H1556,'Speed Bin B-A'!H1660,'Speed Bin B-A'!H1764,'Speed Bin B-A'!H1868,'Speed Bin B-A'!H1972)</f>
        <v>11</v>
      </c>
      <c r="I301" s="269">
        <f>SUM('Speed Bin B-A'!I100,'Speed Bin B-A'!I204,'Speed Bin B-A'!I308,'Speed Bin B-A'!I412,'Speed Bin B-A'!I516,'Speed Bin B-A'!I828,'Speed Bin B-A'!I932,'Speed Bin B-A'!I1036,'Speed Bin B-A'!I1140,'Speed Bin B-A'!I1244,'Speed Bin B-A'!I1556,'Speed Bin B-A'!I1660,'Speed Bin B-A'!I1764,'Speed Bin B-A'!I1868,'Speed Bin B-A'!I1972)</f>
        <v>1</v>
      </c>
      <c r="J301" s="269">
        <f>SUM('Speed Bin B-A'!J100,'Speed Bin B-A'!J204,'Speed Bin B-A'!J308,'Speed Bin B-A'!J412,'Speed Bin B-A'!J516,'Speed Bin B-A'!J828,'Speed Bin B-A'!J932,'Speed Bin B-A'!J1036,'Speed Bin B-A'!J1140,'Speed Bin B-A'!J1244,'Speed Bin B-A'!J1556,'Speed Bin B-A'!J1660,'Speed Bin B-A'!J1764,'Speed Bin B-A'!J1868,'Speed Bin B-A'!J1972)</f>
        <v>0</v>
      </c>
      <c r="K301" s="269">
        <f>SUM('Speed Bin B-A'!K100,'Speed Bin B-A'!K204,'Speed Bin B-A'!K308,'Speed Bin B-A'!K412,'Speed Bin B-A'!K516,'Speed Bin B-A'!K828,'Speed Bin B-A'!K932,'Speed Bin B-A'!K1036,'Speed Bin B-A'!K1140,'Speed Bin B-A'!K1244,'Speed Bin B-A'!K1556,'Speed Bin B-A'!K1660,'Speed Bin B-A'!K1764,'Speed Bin B-A'!K1868,'Speed Bin B-A'!K1972)</f>
        <v>0</v>
      </c>
      <c r="L301" s="269">
        <f>SUM('Speed Bin B-A'!L100,'Speed Bin B-A'!L204,'Speed Bin B-A'!L308,'Speed Bin B-A'!L412,'Speed Bin B-A'!L516,'Speed Bin B-A'!L828,'Speed Bin B-A'!L932,'Speed Bin B-A'!L1036,'Speed Bin B-A'!L1140,'Speed Bin B-A'!L1244,'Speed Bin B-A'!L1556,'Speed Bin B-A'!L1660,'Speed Bin B-A'!L1764,'Speed Bin B-A'!L1868,'Speed Bin B-A'!L1972)</f>
        <v>0</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23.199999999999996</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28.3125</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71</v>
      </c>
      <c r="C302" s="269">
        <f>SUM('Speed Bin B-A'!C101,'Speed Bin B-A'!C205,'Speed Bin B-A'!C309,'Speed Bin B-A'!C413,'Speed Bin B-A'!C517,'Speed Bin B-A'!C829,'Speed Bin B-A'!C933,'Speed Bin B-A'!C1037,'Speed Bin B-A'!C1141,'Speed Bin B-A'!C1245,'Speed Bin B-A'!C1557,'Speed Bin B-A'!C1661,'Speed Bin B-A'!C1765,'Speed Bin B-A'!C1869,'Speed Bin B-A'!C1973)</f>
        <v>1</v>
      </c>
      <c r="D302" s="269">
        <f>SUM('Speed Bin B-A'!D101,'Speed Bin B-A'!D205,'Speed Bin B-A'!D309,'Speed Bin B-A'!D413,'Speed Bin B-A'!D517,'Speed Bin B-A'!D829,'Speed Bin B-A'!D933,'Speed Bin B-A'!D1037,'Speed Bin B-A'!D1141,'Speed Bin B-A'!D1245,'Speed Bin B-A'!D1557,'Speed Bin B-A'!D1661,'Speed Bin B-A'!D1765,'Speed Bin B-A'!D1869,'Speed Bin B-A'!D1973)</f>
        <v>3</v>
      </c>
      <c r="E302" s="269">
        <f>SUM('Speed Bin B-A'!E101,'Speed Bin B-A'!E205,'Speed Bin B-A'!E309,'Speed Bin B-A'!E413,'Speed Bin B-A'!E517,'Speed Bin B-A'!E829,'Speed Bin B-A'!E933,'Speed Bin B-A'!E1037,'Speed Bin B-A'!E1141,'Speed Bin B-A'!E1245,'Speed Bin B-A'!E1557,'Speed Bin B-A'!E1661,'Speed Bin B-A'!E1765,'Speed Bin B-A'!E1869,'Speed Bin B-A'!E1973)</f>
        <v>16</v>
      </c>
      <c r="F302" s="269">
        <f>SUM('Speed Bin B-A'!F101,'Speed Bin B-A'!F205,'Speed Bin B-A'!F309,'Speed Bin B-A'!F413,'Speed Bin B-A'!F517,'Speed Bin B-A'!F829,'Speed Bin B-A'!F933,'Speed Bin B-A'!F1037,'Speed Bin B-A'!F1141,'Speed Bin B-A'!F1245,'Speed Bin B-A'!F1557,'Speed Bin B-A'!F1661,'Speed Bin B-A'!F1765,'Speed Bin B-A'!F1869,'Speed Bin B-A'!F1973)</f>
        <v>18</v>
      </c>
      <c r="G302" s="269">
        <f>SUM('Speed Bin B-A'!G101,'Speed Bin B-A'!G205,'Speed Bin B-A'!G309,'Speed Bin B-A'!G413,'Speed Bin B-A'!G517,'Speed Bin B-A'!G829,'Speed Bin B-A'!G933,'Speed Bin B-A'!G1037,'Speed Bin B-A'!G1141,'Speed Bin B-A'!G1245,'Speed Bin B-A'!G1557,'Speed Bin B-A'!G1661,'Speed Bin B-A'!G1765,'Speed Bin B-A'!G1869,'Speed Bin B-A'!G1973)</f>
        <v>23</v>
      </c>
      <c r="H302" s="269">
        <f>SUM('Speed Bin B-A'!H101,'Speed Bin B-A'!H205,'Speed Bin B-A'!H309,'Speed Bin B-A'!H413,'Speed Bin B-A'!H517,'Speed Bin B-A'!H829,'Speed Bin B-A'!H933,'Speed Bin B-A'!H1037,'Speed Bin B-A'!H1141,'Speed Bin B-A'!H1245,'Speed Bin B-A'!H1557,'Speed Bin B-A'!H1661,'Speed Bin B-A'!H1765,'Speed Bin B-A'!H1869,'Speed Bin B-A'!H1973)</f>
        <v>7</v>
      </c>
      <c r="I302" s="269">
        <f>SUM('Speed Bin B-A'!I101,'Speed Bin B-A'!I205,'Speed Bin B-A'!I309,'Speed Bin B-A'!I413,'Speed Bin B-A'!I517,'Speed Bin B-A'!I829,'Speed Bin B-A'!I933,'Speed Bin B-A'!I1037,'Speed Bin B-A'!I1141,'Speed Bin B-A'!I1245,'Speed Bin B-A'!I1557,'Speed Bin B-A'!I1661,'Speed Bin B-A'!I1765,'Speed Bin B-A'!I1869,'Speed Bin B-A'!I1973)</f>
        <v>2</v>
      </c>
      <c r="J302" s="269">
        <f>SUM('Speed Bin B-A'!J101,'Speed Bin B-A'!J205,'Speed Bin B-A'!J309,'Speed Bin B-A'!J413,'Speed Bin B-A'!J517,'Speed Bin B-A'!J829,'Speed Bin B-A'!J933,'Speed Bin B-A'!J1037,'Speed Bin B-A'!J1141,'Speed Bin B-A'!J1245,'Speed Bin B-A'!J1557,'Speed Bin B-A'!J1661,'Speed Bin B-A'!J1765,'Speed Bin B-A'!J1869,'Speed Bin B-A'!J1973)</f>
        <v>0</v>
      </c>
      <c r="K302" s="269">
        <f>SUM('Speed Bin B-A'!K101,'Speed Bin B-A'!K205,'Speed Bin B-A'!K309,'Speed Bin B-A'!K413,'Speed Bin B-A'!K517,'Speed Bin B-A'!K829,'Speed Bin B-A'!K933,'Speed Bin B-A'!K1037,'Speed Bin B-A'!K1141,'Speed Bin B-A'!K1245,'Speed Bin B-A'!K1557,'Speed Bin B-A'!K1661,'Speed Bin B-A'!K1765,'Speed Bin B-A'!K1869,'Speed Bin B-A'!K1973)</f>
        <v>0</v>
      </c>
      <c r="L302" s="269">
        <f>SUM('Speed Bin B-A'!L101,'Speed Bin B-A'!L205,'Speed Bin B-A'!L309,'Speed Bin B-A'!L413,'Speed Bin B-A'!L517,'Speed Bin B-A'!L829,'Speed Bin B-A'!L933,'Speed Bin B-A'!L1037,'Speed Bin B-A'!L1141,'Speed Bin B-A'!L1245,'Speed Bin B-A'!L1557,'Speed Bin B-A'!L1661,'Speed Bin B-A'!L1765,'Speed Bin B-A'!L1869,'Speed Bin B-A'!L1973)</f>
        <v>1</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0</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24.3</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28.75</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42</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4</v>
      </c>
      <c r="E303" s="269">
        <f>SUM('Speed Bin B-A'!E102,'Speed Bin B-A'!E206,'Speed Bin B-A'!E310,'Speed Bin B-A'!E414,'Speed Bin B-A'!E518,'Speed Bin B-A'!E830,'Speed Bin B-A'!E934,'Speed Bin B-A'!E1038,'Speed Bin B-A'!E1142,'Speed Bin B-A'!E1246,'Speed Bin B-A'!E1558,'Speed Bin B-A'!E1662,'Speed Bin B-A'!E1766,'Speed Bin B-A'!E1870,'Speed Bin B-A'!E1974)</f>
        <v>4</v>
      </c>
      <c r="F303" s="269">
        <f>SUM('Speed Bin B-A'!F102,'Speed Bin B-A'!F206,'Speed Bin B-A'!F310,'Speed Bin B-A'!F414,'Speed Bin B-A'!F518,'Speed Bin B-A'!F830,'Speed Bin B-A'!F934,'Speed Bin B-A'!F1038,'Speed Bin B-A'!F1142,'Speed Bin B-A'!F1246,'Speed Bin B-A'!F1558,'Speed Bin B-A'!F1662,'Speed Bin B-A'!F1766,'Speed Bin B-A'!F1870,'Speed Bin B-A'!F1974)</f>
        <v>19</v>
      </c>
      <c r="G303" s="269">
        <f>SUM('Speed Bin B-A'!G102,'Speed Bin B-A'!G206,'Speed Bin B-A'!G310,'Speed Bin B-A'!G414,'Speed Bin B-A'!G518,'Speed Bin B-A'!G830,'Speed Bin B-A'!G934,'Speed Bin B-A'!G1038,'Speed Bin B-A'!G1142,'Speed Bin B-A'!G1246,'Speed Bin B-A'!G1558,'Speed Bin B-A'!G1662,'Speed Bin B-A'!G1766,'Speed Bin B-A'!G1870,'Speed Bin B-A'!G1974)</f>
        <v>11</v>
      </c>
      <c r="H303" s="269">
        <f>SUM('Speed Bin B-A'!H102,'Speed Bin B-A'!H206,'Speed Bin B-A'!H310,'Speed Bin B-A'!H414,'Speed Bin B-A'!H518,'Speed Bin B-A'!H830,'Speed Bin B-A'!H934,'Speed Bin B-A'!H1038,'Speed Bin B-A'!H1142,'Speed Bin B-A'!H1246,'Speed Bin B-A'!H1558,'Speed Bin B-A'!H1662,'Speed Bin B-A'!H1766,'Speed Bin B-A'!H1870,'Speed Bin B-A'!H1974)</f>
        <v>3</v>
      </c>
      <c r="I303" s="269">
        <f>SUM('Speed Bin B-A'!I102,'Speed Bin B-A'!I206,'Speed Bin B-A'!I310,'Speed Bin B-A'!I414,'Speed Bin B-A'!I518,'Speed Bin B-A'!I830,'Speed Bin B-A'!I934,'Speed Bin B-A'!I1038,'Speed Bin B-A'!I1142,'Speed Bin B-A'!I1246,'Speed Bin B-A'!I1558,'Speed Bin B-A'!I1662,'Speed Bin B-A'!I1766,'Speed Bin B-A'!I1870,'Speed Bin B-A'!I1974)</f>
        <v>1</v>
      </c>
      <c r="J303" s="269">
        <f>SUM('Speed Bin B-A'!J102,'Speed Bin B-A'!J206,'Speed Bin B-A'!J310,'Speed Bin B-A'!J414,'Speed Bin B-A'!J518,'Speed Bin B-A'!J830,'Speed Bin B-A'!J934,'Speed Bin B-A'!J1038,'Speed Bin B-A'!J1142,'Speed Bin B-A'!J1246,'Speed Bin B-A'!J1558,'Speed Bin B-A'!J1662,'Speed Bin B-A'!J1766,'Speed Bin B-A'!J1870,'Speed Bin B-A'!J1974)</f>
        <v>0</v>
      </c>
      <c r="K303" s="269">
        <f>SUM('Speed Bin B-A'!K102,'Speed Bin B-A'!K206,'Speed Bin B-A'!K310,'Speed Bin B-A'!K414,'Speed Bin B-A'!K518,'Speed Bin B-A'!K830,'Speed Bin B-A'!K934,'Speed Bin B-A'!K1038,'Speed Bin B-A'!K1142,'Speed Bin B-A'!K1246,'Speed Bin B-A'!K1558,'Speed Bin B-A'!K1662,'Speed Bin B-A'!K1766,'Speed Bin B-A'!K1870,'Speed Bin B-A'!K1974)</f>
        <v>0</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0</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23.612500000000001</v>
      </c>
      <c r="W303" s="270" t="str">
        <f>IFERROR(AVERAGE('Speed Bin B-A'!W102,'Speed Bin B-A'!W206,'Speed Bin B-A'!W310,'Speed Bin B-A'!W414,'Speed Bin B-A'!W518,'Speed Bin B-A'!W830,'Speed Bin B-A'!W934,'Speed Bin B-A'!W1038,'Speed Bin B-A'!W1142,'Speed Bin B-A'!W1246,'Speed Bin B-A'!W1558,'Speed Bin B-A'!W1662,'Speed Bin B-A'!W1766,'Speed Bin B-A'!W1870,'Speed Bin B-A'!W1974),"-")</f>
        <v>-</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65</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1</v>
      </c>
      <c r="E304" s="269">
        <f>SUM('Speed Bin B-A'!E103,'Speed Bin B-A'!E207,'Speed Bin B-A'!E311,'Speed Bin B-A'!E415,'Speed Bin B-A'!E519,'Speed Bin B-A'!E831,'Speed Bin B-A'!E935,'Speed Bin B-A'!E1039,'Speed Bin B-A'!E1143,'Speed Bin B-A'!E1247,'Speed Bin B-A'!E1559,'Speed Bin B-A'!E1663,'Speed Bin B-A'!E1767,'Speed Bin B-A'!E1871,'Speed Bin B-A'!E1975)</f>
        <v>8</v>
      </c>
      <c r="F304" s="269">
        <f>SUM('Speed Bin B-A'!F103,'Speed Bin B-A'!F207,'Speed Bin B-A'!F311,'Speed Bin B-A'!F415,'Speed Bin B-A'!F519,'Speed Bin B-A'!F831,'Speed Bin B-A'!F935,'Speed Bin B-A'!F1039,'Speed Bin B-A'!F1143,'Speed Bin B-A'!F1247,'Speed Bin B-A'!F1559,'Speed Bin B-A'!F1663,'Speed Bin B-A'!F1767,'Speed Bin B-A'!F1871,'Speed Bin B-A'!F1975)</f>
        <v>29</v>
      </c>
      <c r="G304" s="269">
        <f>SUM('Speed Bin B-A'!G103,'Speed Bin B-A'!G207,'Speed Bin B-A'!G311,'Speed Bin B-A'!G415,'Speed Bin B-A'!G519,'Speed Bin B-A'!G831,'Speed Bin B-A'!G935,'Speed Bin B-A'!G1039,'Speed Bin B-A'!G1143,'Speed Bin B-A'!G1247,'Speed Bin B-A'!G1559,'Speed Bin B-A'!G1663,'Speed Bin B-A'!G1767,'Speed Bin B-A'!G1871,'Speed Bin B-A'!G1975)</f>
        <v>17</v>
      </c>
      <c r="H304" s="269">
        <f>SUM('Speed Bin B-A'!H103,'Speed Bin B-A'!H207,'Speed Bin B-A'!H311,'Speed Bin B-A'!H415,'Speed Bin B-A'!H519,'Speed Bin B-A'!H831,'Speed Bin B-A'!H935,'Speed Bin B-A'!H1039,'Speed Bin B-A'!H1143,'Speed Bin B-A'!H1247,'Speed Bin B-A'!H1559,'Speed Bin B-A'!H1663,'Speed Bin B-A'!H1767,'Speed Bin B-A'!H1871,'Speed Bin B-A'!H1975)</f>
        <v>8</v>
      </c>
      <c r="I304" s="269">
        <f>SUM('Speed Bin B-A'!I103,'Speed Bin B-A'!I207,'Speed Bin B-A'!I311,'Speed Bin B-A'!I415,'Speed Bin B-A'!I519,'Speed Bin B-A'!I831,'Speed Bin B-A'!I935,'Speed Bin B-A'!I1039,'Speed Bin B-A'!I1143,'Speed Bin B-A'!I1247,'Speed Bin B-A'!I1559,'Speed Bin B-A'!I1663,'Speed Bin B-A'!I1767,'Speed Bin B-A'!I1871,'Speed Bin B-A'!I1975)</f>
        <v>1</v>
      </c>
      <c r="J304" s="269">
        <f>SUM('Speed Bin B-A'!J103,'Speed Bin B-A'!J207,'Speed Bin B-A'!J311,'Speed Bin B-A'!J415,'Speed Bin B-A'!J519,'Speed Bin B-A'!J831,'Speed Bin B-A'!J935,'Speed Bin B-A'!J1039,'Speed Bin B-A'!J1143,'Speed Bin B-A'!J1247,'Speed Bin B-A'!J1559,'Speed Bin B-A'!J1663,'Speed Bin B-A'!J1767,'Speed Bin B-A'!J1871,'Speed Bin B-A'!J1975)</f>
        <v>1</v>
      </c>
      <c r="K304" s="269">
        <f>SUM('Speed Bin B-A'!K103,'Speed Bin B-A'!K207,'Speed Bin B-A'!K311,'Speed Bin B-A'!K415,'Speed Bin B-A'!K519,'Speed Bin B-A'!K831,'Speed Bin B-A'!K935,'Speed Bin B-A'!K1039,'Speed Bin B-A'!K1143,'Speed Bin B-A'!K1247,'Speed Bin B-A'!K1559,'Speed Bin B-A'!K1663,'Speed Bin B-A'!K1767,'Speed Bin B-A'!K1871,'Speed Bin B-A'!K1975)</f>
        <v>0</v>
      </c>
      <c r="L304" s="269">
        <f>SUM('Speed Bin B-A'!L103,'Speed Bin B-A'!L207,'Speed Bin B-A'!L311,'Speed Bin B-A'!L415,'Speed Bin B-A'!L519,'Speed Bin B-A'!L831,'Speed Bin B-A'!L935,'Speed Bin B-A'!L1039,'Speed Bin B-A'!L1143,'Speed Bin B-A'!L1247,'Speed Bin B-A'!L1559,'Speed Bin B-A'!L1663,'Speed Bin B-A'!L1767,'Speed Bin B-A'!L1871,'Speed Bin B-A'!L1975)</f>
        <v>0</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25.225000000000001</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29.95</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44</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5</v>
      </c>
      <c r="F305" s="269">
        <f>SUM('Speed Bin B-A'!F104,'Speed Bin B-A'!F208,'Speed Bin B-A'!F312,'Speed Bin B-A'!F416,'Speed Bin B-A'!F520,'Speed Bin B-A'!F832,'Speed Bin B-A'!F936,'Speed Bin B-A'!F1040,'Speed Bin B-A'!F1144,'Speed Bin B-A'!F1248,'Speed Bin B-A'!F1560,'Speed Bin B-A'!F1664,'Speed Bin B-A'!F1768,'Speed Bin B-A'!F1872,'Speed Bin B-A'!F1976)</f>
        <v>9</v>
      </c>
      <c r="G305" s="269">
        <f>SUM('Speed Bin B-A'!G104,'Speed Bin B-A'!G208,'Speed Bin B-A'!G312,'Speed Bin B-A'!G416,'Speed Bin B-A'!G520,'Speed Bin B-A'!G832,'Speed Bin B-A'!G936,'Speed Bin B-A'!G1040,'Speed Bin B-A'!G1144,'Speed Bin B-A'!G1248,'Speed Bin B-A'!G1560,'Speed Bin B-A'!G1664,'Speed Bin B-A'!G1768,'Speed Bin B-A'!G1872,'Speed Bin B-A'!G1976)</f>
        <v>22</v>
      </c>
      <c r="H305" s="269">
        <f>SUM('Speed Bin B-A'!H104,'Speed Bin B-A'!H208,'Speed Bin B-A'!H312,'Speed Bin B-A'!H416,'Speed Bin B-A'!H520,'Speed Bin B-A'!H832,'Speed Bin B-A'!H936,'Speed Bin B-A'!H1040,'Speed Bin B-A'!H1144,'Speed Bin B-A'!H1248,'Speed Bin B-A'!H1560,'Speed Bin B-A'!H1664,'Speed Bin B-A'!H1768,'Speed Bin B-A'!H1872,'Speed Bin B-A'!H1976)</f>
        <v>8</v>
      </c>
      <c r="I305" s="269">
        <f>SUM('Speed Bin B-A'!I104,'Speed Bin B-A'!I208,'Speed Bin B-A'!I312,'Speed Bin B-A'!I416,'Speed Bin B-A'!I520,'Speed Bin B-A'!I832,'Speed Bin B-A'!I936,'Speed Bin B-A'!I1040,'Speed Bin B-A'!I1144,'Speed Bin B-A'!I1248,'Speed Bin B-A'!I1560,'Speed Bin B-A'!I1664,'Speed Bin B-A'!I1768,'Speed Bin B-A'!I1872,'Speed Bin B-A'!I1976)</f>
        <v>0</v>
      </c>
      <c r="J305" s="269">
        <f>SUM('Speed Bin B-A'!J104,'Speed Bin B-A'!J208,'Speed Bin B-A'!J312,'Speed Bin B-A'!J416,'Speed Bin B-A'!J520,'Speed Bin B-A'!J832,'Speed Bin B-A'!J936,'Speed Bin B-A'!J1040,'Speed Bin B-A'!J1144,'Speed Bin B-A'!J1248,'Speed Bin B-A'!J1560,'Speed Bin B-A'!J1664,'Speed Bin B-A'!J1768,'Speed Bin B-A'!J1872,'Speed Bin B-A'!J1976)</f>
        <v>0</v>
      </c>
      <c r="K305" s="269">
        <f>SUM('Speed Bin B-A'!K104,'Speed Bin B-A'!K208,'Speed Bin B-A'!K312,'Speed Bin B-A'!K416,'Speed Bin B-A'!K520,'Speed Bin B-A'!K832,'Speed Bin B-A'!K936,'Speed Bin B-A'!K1040,'Speed Bin B-A'!K1144,'Speed Bin B-A'!K1248,'Speed Bin B-A'!K1560,'Speed Bin B-A'!K1664,'Speed Bin B-A'!K1768,'Speed Bin B-A'!K1872,'Speed Bin B-A'!K1976)</f>
        <v>0</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0</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26.724999999999998</v>
      </c>
      <c r="W305" s="270" t="str">
        <f>IFERROR(AVERAGE('Speed Bin B-A'!W104,'Speed Bin B-A'!W208,'Speed Bin B-A'!W312,'Speed Bin B-A'!W416,'Speed Bin B-A'!W520,'Speed Bin B-A'!W832,'Speed Bin B-A'!W936,'Speed Bin B-A'!W1040,'Speed Bin B-A'!W1144,'Speed Bin B-A'!W1248,'Speed Bin B-A'!W1560,'Speed Bin B-A'!W1664,'Speed Bin B-A'!W1768,'Speed Bin B-A'!W1872,'Speed Bin B-A'!W1976),"-")</f>
        <v>-</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33</v>
      </c>
      <c r="C306" s="269">
        <f>SUM('Speed Bin B-A'!C105,'Speed Bin B-A'!C209,'Speed Bin B-A'!C313,'Speed Bin B-A'!C417,'Speed Bin B-A'!C521,'Speed Bin B-A'!C833,'Speed Bin B-A'!C937,'Speed Bin B-A'!C1041,'Speed Bin B-A'!C1145,'Speed Bin B-A'!C1249,'Speed Bin B-A'!C1561,'Speed Bin B-A'!C1665,'Speed Bin B-A'!C1769,'Speed Bin B-A'!C1873,'Speed Bin B-A'!C1977)</f>
        <v>1</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7</v>
      </c>
      <c r="F306" s="269">
        <f>SUM('Speed Bin B-A'!F105,'Speed Bin B-A'!F209,'Speed Bin B-A'!F313,'Speed Bin B-A'!F417,'Speed Bin B-A'!F521,'Speed Bin B-A'!F833,'Speed Bin B-A'!F937,'Speed Bin B-A'!F1041,'Speed Bin B-A'!F1145,'Speed Bin B-A'!F1249,'Speed Bin B-A'!F1561,'Speed Bin B-A'!F1665,'Speed Bin B-A'!F1769,'Speed Bin B-A'!F1873,'Speed Bin B-A'!F1977)</f>
        <v>8</v>
      </c>
      <c r="G306" s="269">
        <f>SUM('Speed Bin B-A'!G105,'Speed Bin B-A'!G209,'Speed Bin B-A'!G313,'Speed Bin B-A'!G417,'Speed Bin B-A'!G521,'Speed Bin B-A'!G833,'Speed Bin B-A'!G937,'Speed Bin B-A'!G1041,'Speed Bin B-A'!G1145,'Speed Bin B-A'!G1249,'Speed Bin B-A'!G1561,'Speed Bin B-A'!G1665,'Speed Bin B-A'!G1769,'Speed Bin B-A'!G1873,'Speed Bin B-A'!G1977)</f>
        <v>13</v>
      </c>
      <c r="H306" s="269">
        <f>SUM('Speed Bin B-A'!H105,'Speed Bin B-A'!H209,'Speed Bin B-A'!H313,'Speed Bin B-A'!H417,'Speed Bin B-A'!H521,'Speed Bin B-A'!H833,'Speed Bin B-A'!H937,'Speed Bin B-A'!H1041,'Speed Bin B-A'!H1145,'Speed Bin B-A'!H1249,'Speed Bin B-A'!H1561,'Speed Bin B-A'!H1665,'Speed Bin B-A'!H1769,'Speed Bin B-A'!H1873,'Speed Bin B-A'!H1977)</f>
        <v>4</v>
      </c>
      <c r="I306" s="269">
        <f>SUM('Speed Bin B-A'!I105,'Speed Bin B-A'!I209,'Speed Bin B-A'!I313,'Speed Bin B-A'!I417,'Speed Bin B-A'!I521,'Speed Bin B-A'!I833,'Speed Bin B-A'!I937,'Speed Bin B-A'!I1041,'Speed Bin B-A'!I1145,'Speed Bin B-A'!I1249,'Speed Bin B-A'!I1561,'Speed Bin B-A'!I1665,'Speed Bin B-A'!I1769,'Speed Bin B-A'!I1873,'Speed Bin B-A'!I1977)</f>
        <v>0</v>
      </c>
      <c r="J306" s="269">
        <f>SUM('Speed Bin B-A'!J105,'Speed Bin B-A'!J209,'Speed Bin B-A'!J313,'Speed Bin B-A'!J417,'Speed Bin B-A'!J521,'Speed Bin B-A'!J833,'Speed Bin B-A'!J937,'Speed Bin B-A'!J1041,'Speed Bin B-A'!J1145,'Speed Bin B-A'!J1249,'Speed Bin B-A'!J1561,'Speed Bin B-A'!J1665,'Speed Bin B-A'!J1769,'Speed Bin B-A'!J1873,'Speed Bin B-A'!J1977)</f>
        <v>0</v>
      </c>
      <c r="K306" s="269">
        <f>SUM('Speed Bin B-A'!K105,'Speed Bin B-A'!K209,'Speed Bin B-A'!K313,'Speed Bin B-A'!K417,'Speed Bin B-A'!K521,'Speed Bin B-A'!K833,'Speed Bin B-A'!K937,'Speed Bin B-A'!K1041,'Speed Bin B-A'!K1145,'Speed Bin B-A'!K1249,'Speed Bin B-A'!K1561,'Speed Bin B-A'!K1665,'Speed Bin B-A'!K1769,'Speed Bin B-A'!K1873,'Speed Bin B-A'!K1977)</f>
        <v>0</v>
      </c>
      <c r="L306" s="269">
        <f>SUM('Speed Bin B-A'!L105,'Speed Bin B-A'!L209,'Speed Bin B-A'!L313,'Speed Bin B-A'!L417,'Speed Bin B-A'!L521,'Speed Bin B-A'!L833,'Speed Bin B-A'!L937,'Speed Bin B-A'!L1041,'Speed Bin B-A'!L1145,'Speed Bin B-A'!L1249,'Speed Bin B-A'!L1561,'Speed Bin B-A'!L1665,'Speed Bin B-A'!L1769,'Speed Bin B-A'!L1873,'Speed Bin B-A'!L1977)</f>
        <v>0</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24.362500000000001</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25</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2</v>
      </c>
      <c r="F307" s="277">
        <f>SUM('Speed Bin B-A'!F106,'Speed Bin B-A'!F210,'Speed Bin B-A'!F314,'Speed Bin B-A'!F418,'Speed Bin B-A'!F522,'Speed Bin B-A'!F834,'Speed Bin B-A'!F938,'Speed Bin B-A'!F1042,'Speed Bin B-A'!F1146,'Speed Bin B-A'!F1250,'Speed Bin B-A'!F1562,'Speed Bin B-A'!F1666,'Speed Bin B-A'!F1770,'Speed Bin B-A'!F1874,'Speed Bin B-A'!F1978)</f>
        <v>5</v>
      </c>
      <c r="G307" s="277">
        <f>SUM('Speed Bin B-A'!G106,'Speed Bin B-A'!G210,'Speed Bin B-A'!G314,'Speed Bin B-A'!G418,'Speed Bin B-A'!G522,'Speed Bin B-A'!G834,'Speed Bin B-A'!G938,'Speed Bin B-A'!G1042,'Speed Bin B-A'!G1146,'Speed Bin B-A'!G1250,'Speed Bin B-A'!G1562,'Speed Bin B-A'!G1666,'Speed Bin B-A'!G1770,'Speed Bin B-A'!G1874,'Speed Bin B-A'!G1978)</f>
        <v>11</v>
      </c>
      <c r="H307" s="277">
        <f>SUM('Speed Bin B-A'!H106,'Speed Bin B-A'!H210,'Speed Bin B-A'!H314,'Speed Bin B-A'!H418,'Speed Bin B-A'!H522,'Speed Bin B-A'!H834,'Speed Bin B-A'!H938,'Speed Bin B-A'!H1042,'Speed Bin B-A'!H1146,'Speed Bin B-A'!H1250,'Speed Bin B-A'!H1562,'Speed Bin B-A'!H1666,'Speed Bin B-A'!H1770,'Speed Bin B-A'!H1874,'Speed Bin B-A'!H1978)</f>
        <v>6</v>
      </c>
      <c r="I307" s="277">
        <f>SUM('Speed Bin B-A'!I106,'Speed Bin B-A'!I210,'Speed Bin B-A'!I314,'Speed Bin B-A'!I418,'Speed Bin B-A'!I522,'Speed Bin B-A'!I834,'Speed Bin B-A'!I938,'Speed Bin B-A'!I1042,'Speed Bin B-A'!I1146,'Speed Bin B-A'!I1250,'Speed Bin B-A'!I1562,'Speed Bin B-A'!I1666,'Speed Bin B-A'!I1770,'Speed Bin B-A'!I1874,'Speed Bin B-A'!I1978)</f>
        <v>1</v>
      </c>
      <c r="J307" s="277">
        <f>SUM('Speed Bin B-A'!J106,'Speed Bin B-A'!J210,'Speed Bin B-A'!J314,'Speed Bin B-A'!J418,'Speed Bin B-A'!J522,'Speed Bin B-A'!J834,'Speed Bin B-A'!J938,'Speed Bin B-A'!J1042,'Speed Bin B-A'!J1146,'Speed Bin B-A'!J1250,'Speed Bin B-A'!J1562,'Speed Bin B-A'!J1666,'Speed Bin B-A'!J1770,'Speed Bin B-A'!J1874,'Speed Bin B-A'!J1978)</f>
        <v>0</v>
      </c>
      <c r="K307" s="277">
        <f>SUM('Speed Bin B-A'!K106,'Speed Bin B-A'!K210,'Speed Bin B-A'!K314,'Speed Bin B-A'!K418,'Speed Bin B-A'!K522,'Speed Bin B-A'!K834,'Speed Bin B-A'!K938,'Speed Bin B-A'!K1042,'Speed Bin B-A'!K1146,'Speed Bin B-A'!K1250,'Speed Bin B-A'!K1562,'Speed Bin B-A'!K1666,'Speed Bin B-A'!K1770,'Speed Bin B-A'!K1874,'Speed Bin B-A'!K1978)</f>
        <v>0</v>
      </c>
      <c r="L307" s="277">
        <f>SUM('Speed Bin B-A'!L106,'Speed Bin B-A'!L210,'Speed Bin B-A'!L314,'Speed Bin B-A'!L418,'Speed Bin B-A'!L522,'Speed Bin B-A'!L834,'Speed Bin B-A'!L938,'Speed Bin B-A'!L1042,'Speed Bin B-A'!L1146,'Speed Bin B-A'!L1250,'Speed Bin B-A'!L1562,'Speed Bin B-A'!L1666,'Speed Bin B-A'!L1770,'Speed Bin B-A'!L1874,'Speed Bin B-A'!L1978)</f>
        <v>0</v>
      </c>
      <c r="M307" s="277">
        <f>SUM('Speed Bin B-A'!M106,'Speed Bin B-A'!M210,'Speed Bin B-A'!M314,'Speed Bin B-A'!M418,'Speed Bin B-A'!M522,'Speed Bin B-A'!M834,'Speed Bin B-A'!M938,'Speed Bin B-A'!M1042,'Speed Bin B-A'!M1146,'Speed Bin B-A'!M1250,'Speed Bin B-A'!M1562,'Speed Bin B-A'!M1666,'Speed Bin B-A'!M1770,'Speed Bin B-A'!M1874,'Speed Bin B-A'!M1978)</f>
        <v>0</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27.7</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18542</v>
      </c>
      <c r="C308" s="265">
        <f t="shared" ref="C308:U308" si="141">SUM(C240:C287)</f>
        <v>301</v>
      </c>
      <c r="D308" s="265">
        <f t="shared" si="141"/>
        <v>2097</v>
      </c>
      <c r="E308" s="265">
        <f t="shared" si="141"/>
        <v>6589</v>
      </c>
      <c r="F308" s="265">
        <f t="shared" si="141"/>
        <v>7500</v>
      </c>
      <c r="G308" s="265">
        <f t="shared" si="141"/>
        <v>1861</v>
      </c>
      <c r="H308" s="265">
        <f t="shared" si="141"/>
        <v>183</v>
      </c>
      <c r="I308" s="265">
        <f t="shared" si="141"/>
        <v>8</v>
      </c>
      <c r="J308" s="265">
        <f t="shared" si="141"/>
        <v>1</v>
      </c>
      <c r="K308" s="265">
        <f t="shared" si="141"/>
        <v>2</v>
      </c>
      <c r="L308" s="265">
        <f t="shared" si="141"/>
        <v>0</v>
      </c>
      <c r="M308" s="265">
        <f t="shared" si="141"/>
        <v>0</v>
      </c>
      <c r="N308" s="265">
        <f t="shared" si="141"/>
        <v>0</v>
      </c>
      <c r="O308" s="265">
        <f t="shared" si="141"/>
        <v>0</v>
      </c>
      <c r="P308" s="265">
        <f t="shared" si="141"/>
        <v>0</v>
      </c>
      <c r="Q308" s="265">
        <f t="shared" si="141"/>
        <v>0</v>
      </c>
      <c r="R308" s="265">
        <f t="shared" si="141"/>
        <v>0</v>
      </c>
      <c r="S308" s="265">
        <f t="shared" si="141"/>
        <v>0</v>
      </c>
      <c r="T308" s="265">
        <f t="shared" si="141"/>
        <v>0</v>
      </c>
      <c r="U308" s="265">
        <f t="shared" si="141"/>
        <v>0</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19.911111111111111</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24.222222222222221</v>
      </c>
      <c r="X308" s="263"/>
      <c r="Y308" s="263"/>
    </row>
    <row r="309" spans="1:47" x14ac:dyDescent="0.2">
      <c r="A309" s="276" t="s">
        <v>45</v>
      </c>
      <c r="B309" s="269">
        <f>SUM(B236:B299)</f>
        <v>21587</v>
      </c>
      <c r="C309" s="269">
        <f t="shared" ref="C309:U309" si="142">SUM(C236:C299)</f>
        <v>328</v>
      </c>
      <c r="D309" s="269">
        <f t="shared" si="142"/>
        <v>2317</v>
      </c>
      <c r="E309" s="269">
        <f t="shared" si="142"/>
        <v>7347</v>
      </c>
      <c r="F309" s="269">
        <f t="shared" si="142"/>
        <v>8757</v>
      </c>
      <c r="G309" s="269">
        <f t="shared" si="142"/>
        <v>2493</v>
      </c>
      <c r="H309" s="269">
        <f t="shared" si="142"/>
        <v>319</v>
      </c>
      <c r="I309" s="269">
        <f t="shared" si="142"/>
        <v>20</v>
      </c>
      <c r="J309" s="269">
        <f t="shared" si="142"/>
        <v>4</v>
      </c>
      <c r="K309" s="269">
        <f t="shared" si="142"/>
        <v>2</v>
      </c>
      <c r="L309" s="269">
        <f t="shared" si="142"/>
        <v>0</v>
      </c>
      <c r="M309" s="269">
        <f t="shared" si="142"/>
        <v>0</v>
      </c>
      <c r="N309" s="269">
        <f t="shared" si="142"/>
        <v>0</v>
      </c>
      <c r="O309" s="269">
        <f t="shared" si="142"/>
        <v>0</v>
      </c>
      <c r="P309" s="269">
        <f t="shared" si="142"/>
        <v>0</v>
      </c>
      <c r="Q309" s="269">
        <f t="shared" si="142"/>
        <v>0</v>
      </c>
      <c r="R309" s="269">
        <f t="shared" si="142"/>
        <v>0</v>
      </c>
      <c r="S309" s="269">
        <f t="shared" si="142"/>
        <v>0</v>
      </c>
      <c r="T309" s="269">
        <f t="shared" si="142"/>
        <v>0</v>
      </c>
      <c r="U309" s="269">
        <f t="shared" si="142"/>
        <v>0</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20.211111111111112</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24.62222222222222</v>
      </c>
      <c r="X309" s="263"/>
      <c r="Y309" s="263"/>
    </row>
    <row r="310" spans="1:47" x14ac:dyDescent="0.2">
      <c r="A310" s="269" t="s">
        <v>46</v>
      </c>
      <c r="B310" s="269">
        <f>SUM(B236:B307)</f>
        <v>22229</v>
      </c>
      <c r="C310" s="269">
        <f t="shared" ref="C310:U310" si="143">SUM(C236:C307)</f>
        <v>332</v>
      </c>
      <c r="D310" s="269">
        <f t="shared" si="143"/>
        <v>2344</v>
      </c>
      <c r="E310" s="269">
        <f t="shared" si="143"/>
        <v>7452</v>
      </c>
      <c r="F310" s="269">
        <f t="shared" si="143"/>
        <v>8999</v>
      </c>
      <c r="G310" s="269">
        <f t="shared" si="143"/>
        <v>2690</v>
      </c>
      <c r="H310" s="269">
        <f t="shared" si="143"/>
        <v>375</v>
      </c>
      <c r="I310" s="269">
        <f t="shared" si="143"/>
        <v>29</v>
      </c>
      <c r="J310" s="269">
        <f t="shared" si="143"/>
        <v>5</v>
      </c>
      <c r="K310" s="269">
        <f t="shared" si="143"/>
        <v>2</v>
      </c>
      <c r="L310" s="269">
        <f t="shared" si="143"/>
        <v>1</v>
      </c>
      <c r="M310" s="269">
        <f t="shared" si="143"/>
        <v>0</v>
      </c>
      <c r="N310" s="269">
        <f t="shared" si="143"/>
        <v>0</v>
      </c>
      <c r="O310" s="269">
        <f t="shared" si="143"/>
        <v>0</v>
      </c>
      <c r="P310" s="269">
        <f t="shared" si="143"/>
        <v>0</v>
      </c>
      <c r="Q310" s="269">
        <f t="shared" si="143"/>
        <v>0</v>
      </c>
      <c r="R310" s="269">
        <f t="shared" si="143"/>
        <v>0</v>
      </c>
      <c r="S310" s="269">
        <f t="shared" si="143"/>
        <v>0</v>
      </c>
      <c r="T310" s="269">
        <f t="shared" si="143"/>
        <v>0</v>
      </c>
      <c r="U310" s="269">
        <f t="shared" si="143"/>
        <v>0</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20.322222222222223</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24.75555555555556</v>
      </c>
      <c r="X310" s="263"/>
      <c r="Y310" s="263"/>
    </row>
    <row r="311" spans="1:47" ht="13.5" thickBot="1" x14ac:dyDescent="0.25">
      <c r="A311" s="277" t="s">
        <v>47</v>
      </c>
      <c r="B311" s="277">
        <f>SUM(B212:B307)</f>
        <v>22602</v>
      </c>
      <c r="C311" s="277">
        <f t="shared" ref="C311:U311" si="144">SUM(C212:C307)</f>
        <v>335</v>
      </c>
      <c r="D311" s="277">
        <f t="shared" si="144"/>
        <v>2349</v>
      </c>
      <c r="E311" s="277">
        <f t="shared" si="144"/>
        <v>7482</v>
      </c>
      <c r="F311" s="277">
        <f t="shared" si="144"/>
        <v>9097</v>
      </c>
      <c r="G311" s="277">
        <f t="shared" si="144"/>
        <v>2843</v>
      </c>
      <c r="H311" s="277">
        <f t="shared" si="144"/>
        <v>443</v>
      </c>
      <c r="I311" s="277">
        <f t="shared" si="144"/>
        <v>44</v>
      </c>
      <c r="J311" s="277">
        <f t="shared" si="144"/>
        <v>6</v>
      </c>
      <c r="K311" s="277">
        <f t="shared" si="144"/>
        <v>2</v>
      </c>
      <c r="L311" s="277">
        <f t="shared" si="144"/>
        <v>1</v>
      </c>
      <c r="M311" s="277">
        <f t="shared" si="144"/>
        <v>0</v>
      </c>
      <c r="N311" s="277">
        <f t="shared" si="144"/>
        <v>0</v>
      </c>
      <c r="O311" s="277">
        <f t="shared" si="144"/>
        <v>0</v>
      </c>
      <c r="P311" s="277">
        <f t="shared" si="144"/>
        <v>0</v>
      </c>
      <c r="Q311" s="277">
        <f t="shared" si="144"/>
        <v>0</v>
      </c>
      <c r="R311" s="277">
        <f t="shared" si="144"/>
        <v>0</v>
      </c>
      <c r="S311" s="277">
        <f t="shared" si="144"/>
        <v>0</v>
      </c>
      <c r="T311" s="277">
        <f t="shared" si="144"/>
        <v>0</v>
      </c>
      <c r="U311" s="277">
        <f t="shared" si="144"/>
        <v>0</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20.422222222222221</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24.922222222222224</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39</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5</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14</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14</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4</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1</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1</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0</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0</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25.808333333333334</v>
      </c>
      <c r="W316" s="266" t="str">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316" s="278"/>
      <c r="Y316" s="278"/>
      <c r="Z316" s="264">
        <v>0</v>
      </c>
      <c r="AA316" s="267">
        <f t="shared" ref="AA316" si="145">SUM(C316:C319)</f>
        <v>1</v>
      </c>
      <c r="AB316" s="267">
        <f t="shared" ref="AB316:AR316" si="146">SUM(D316:D319)</f>
        <v>0</v>
      </c>
      <c r="AC316" s="267">
        <f t="shared" si="146"/>
        <v>19</v>
      </c>
      <c r="AD316" s="267">
        <f t="shared" si="146"/>
        <v>36</v>
      </c>
      <c r="AE316" s="267">
        <f t="shared" si="146"/>
        <v>44</v>
      </c>
      <c r="AF316" s="267">
        <f t="shared" si="146"/>
        <v>16</v>
      </c>
      <c r="AG316" s="267">
        <f t="shared" si="146"/>
        <v>5</v>
      </c>
      <c r="AH316" s="267">
        <f t="shared" si="146"/>
        <v>1</v>
      </c>
      <c r="AI316" s="267">
        <f t="shared" si="146"/>
        <v>0</v>
      </c>
      <c r="AJ316" s="267">
        <f t="shared" si="146"/>
        <v>0</v>
      </c>
      <c r="AK316" s="267">
        <f t="shared" si="146"/>
        <v>0</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26.073472222222222</v>
      </c>
      <c r="AU316" s="266" t="str">
        <f>IFERROR(AVERAGE(W316:W319),"-")</f>
        <v>-</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30</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5</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7</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13</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3</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2</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0</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0</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0</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26.43</v>
      </c>
      <c r="W317" s="270" t="str">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317" s="278"/>
      <c r="Y317" s="278"/>
      <c r="Z317" s="268">
        <v>4.1666666666666664E-2</v>
      </c>
      <c r="AA317" s="271">
        <f t="shared" ref="AA317" si="147">SUM(C320:C323)</f>
        <v>0</v>
      </c>
      <c r="AB317" s="271">
        <f t="shared" ref="AB317:AR317" si="148">SUM(D320:D323)</f>
        <v>3</v>
      </c>
      <c r="AC317" s="271">
        <f t="shared" si="148"/>
        <v>10</v>
      </c>
      <c r="AD317" s="271">
        <f t="shared" si="148"/>
        <v>31</v>
      </c>
      <c r="AE317" s="271">
        <f t="shared" si="148"/>
        <v>45</v>
      </c>
      <c r="AF317" s="271">
        <f t="shared" si="148"/>
        <v>20</v>
      </c>
      <c r="AG317" s="271">
        <f t="shared" si="148"/>
        <v>5</v>
      </c>
      <c r="AH317" s="271">
        <f t="shared" si="148"/>
        <v>2</v>
      </c>
      <c r="AI317" s="271">
        <f t="shared" si="148"/>
        <v>0</v>
      </c>
      <c r="AJ317" s="271">
        <f t="shared" si="148"/>
        <v>0</v>
      </c>
      <c r="AK317" s="271">
        <f t="shared" si="148"/>
        <v>0</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26.748125000000002</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28</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1</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7</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7</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5</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6</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2</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0</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0</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0</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25.411111111111111</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1</v>
      </c>
      <c r="AB318" s="271">
        <f t="shared" ref="AB318:AR318" si="150">SUM(D324:D327)</f>
        <v>3</v>
      </c>
      <c r="AC318" s="271">
        <f t="shared" si="150"/>
        <v>12</v>
      </c>
      <c r="AD318" s="271">
        <f t="shared" si="150"/>
        <v>29</v>
      </c>
      <c r="AE318" s="271">
        <f t="shared" si="150"/>
        <v>42</v>
      </c>
      <c r="AF318" s="271">
        <f t="shared" si="150"/>
        <v>21</v>
      </c>
      <c r="AG318" s="271">
        <f t="shared" si="150"/>
        <v>6</v>
      </c>
      <c r="AH318" s="271">
        <f t="shared" si="150"/>
        <v>1</v>
      </c>
      <c r="AI318" s="271">
        <f t="shared" si="150"/>
        <v>0</v>
      </c>
      <c r="AJ318" s="271">
        <f t="shared" si="150"/>
        <v>0</v>
      </c>
      <c r="AK318" s="271">
        <f t="shared" si="150"/>
        <v>0</v>
      </c>
      <c r="AL318" s="271">
        <f t="shared" si="150"/>
        <v>0</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27.734791666666666</v>
      </c>
      <c r="AU318" s="270">
        <f>IFERROR(AVERAGE(W324:W327),"-")</f>
        <v>28.7</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25</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2</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8</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12</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3</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0</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0</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0</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0</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26.644444444444442</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1</v>
      </c>
      <c r="AB319" s="271">
        <f t="shared" ref="AB319:AR319" si="152">SUM(D328:D331)</f>
        <v>2</v>
      </c>
      <c r="AC319" s="271">
        <f t="shared" si="152"/>
        <v>11</v>
      </c>
      <c r="AD319" s="271">
        <f t="shared" si="152"/>
        <v>31</v>
      </c>
      <c r="AE319" s="271">
        <f t="shared" si="152"/>
        <v>34</v>
      </c>
      <c r="AF319" s="271">
        <f t="shared" si="152"/>
        <v>12</v>
      </c>
      <c r="AG319" s="271">
        <f t="shared" si="152"/>
        <v>4</v>
      </c>
      <c r="AH319" s="271">
        <f t="shared" si="152"/>
        <v>1</v>
      </c>
      <c r="AI319" s="271">
        <f t="shared" si="152"/>
        <v>0</v>
      </c>
      <c r="AJ319" s="271">
        <f t="shared" si="152"/>
        <v>0</v>
      </c>
      <c r="AK319" s="271">
        <f t="shared" si="152"/>
        <v>0</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26.58073412698413</v>
      </c>
      <c r="AU319" s="270">
        <f>IFERROR(AVERAGE(W328:W331),"-")</f>
        <v>28.3</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28</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4</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5</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11</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4</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2</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2</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0</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0</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27.912500000000001</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1</v>
      </c>
      <c r="AC320" s="271">
        <f t="shared" si="154"/>
        <v>6</v>
      </c>
      <c r="AD320" s="271">
        <f t="shared" si="154"/>
        <v>18</v>
      </c>
      <c r="AE320" s="271">
        <f t="shared" si="154"/>
        <v>35</v>
      </c>
      <c r="AF320" s="271">
        <f t="shared" si="154"/>
        <v>15</v>
      </c>
      <c r="AG320" s="271">
        <f t="shared" si="154"/>
        <v>1</v>
      </c>
      <c r="AH320" s="271">
        <f t="shared" si="154"/>
        <v>1</v>
      </c>
      <c r="AI320" s="271">
        <f t="shared" si="154"/>
        <v>0</v>
      </c>
      <c r="AJ320" s="271">
        <f t="shared" si="154"/>
        <v>0</v>
      </c>
      <c r="AK320" s="271">
        <f t="shared" si="154"/>
        <v>0</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26.490625000000001</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31</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2</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2</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7</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10</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8</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2</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0</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0</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0</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27.4</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1</v>
      </c>
      <c r="AB321" s="271">
        <f t="shared" ref="AB321:AR321" si="156">SUM(D336:D339)</f>
        <v>1</v>
      </c>
      <c r="AC321" s="271">
        <f t="shared" si="156"/>
        <v>6</v>
      </c>
      <c r="AD321" s="271">
        <f t="shared" si="156"/>
        <v>31</v>
      </c>
      <c r="AE321" s="271">
        <f t="shared" si="156"/>
        <v>48</v>
      </c>
      <c r="AF321" s="271">
        <f t="shared" si="156"/>
        <v>33</v>
      </c>
      <c r="AG321" s="271">
        <f t="shared" si="156"/>
        <v>8</v>
      </c>
      <c r="AH321" s="271">
        <f t="shared" si="156"/>
        <v>0</v>
      </c>
      <c r="AI321" s="271">
        <f t="shared" si="156"/>
        <v>0</v>
      </c>
      <c r="AJ321" s="271">
        <f t="shared" si="156"/>
        <v>0</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27.605075757575754</v>
      </c>
      <c r="AU321" s="270" t="str">
        <f>IFERROR(AVERAGE(W336:W339),"-")</f>
        <v>-</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28</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2</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7</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15</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3</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1</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0</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0</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0</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26.53</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0</v>
      </c>
      <c r="AB322" s="271">
        <f t="shared" ref="AB322:AR322" si="158">SUM(D340:D343)</f>
        <v>19</v>
      </c>
      <c r="AC322" s="271">
        <f t="shared" si="158"/>
        <v>58</v>
      </c>
      <c r="AD322" s="271">
        <f t="shared" si="158"/>
        <v>165</v>
      </c>
      <c r="AE322" s="271">
        <f t="shared" si="158"/>
        <v>212</v>
      </c>
      <c r="AF322" s="271">
        <f t="shared" si="158"/>
        <v>61</v>
      </c>
      <c r="AG322" s="271">
        <f t="shared" si="158"/>
        <v>6</v>
      </c>
      <c r="AH322" s="271">
        <f t="shared" si="158"/>
        <v>0</v>
      </c>
      <c r="AI322" s="271">
        <f t="shared" si="158"/>
        <v>0</v>
      </c>
      <c r="AJ322" s="271">
        <f t="shared" si="158"/>
        <v>0</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25.895833333333336</v>
      </c>
      <c r="AU322" s="270">
        <f>IFERROR(AVERAGE(W340:W343),"-")</f>
        <v>30.137499999999999</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29</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1</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2</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12</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9</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5</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0</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0</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25.15</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12</v>
      </c>
      <c r="AB323" s="271">
        <f t="shared" ref="AB323:AR323" si="160">SUM(D344:D347)</f>
        <v>122</v>
      </c>
      <c r="AC323" s="271">
        <f t="shared" si="160"/>
        <v>379</v>
      </c>
      <c r="AD323" s="271">
        <f t="shared" si="160"/>
        <v>496</v>
      </c>
      <c r="AE323" s="271">
        <f t="shared" si="160"/>
        <v>289</v>
      </c>
      <c r="AF323" s="271">
        <f t="shared" si="160"/>
        <v>50</v>
      </c>
      <c r="AG323" s="271">
        <f t="shared" si="160"/>
        <v>4</v>
      </c>
      <c r="AH323" s="271">
        <f t="shared" si="160"/>
        <v>1</v>
      </c>
      <c r="AI323" s="271">
        <f t="shared" si="160"/>
        <v>0</v>
      </c>
      <c r="AJ323" s="271">
        <f t="shared" si="160"/>
        <v>0</v>
      </c>
      <c r="AK323" s="271">
        <f t="shared" si="160"/>
        <v>0</v>
      </c>
      <c r="AL323" s="271">
        <f t="shared" si="160"/>
        <v>0</v>
      </c>
      <c r="AM323" s="271">
        <f t="shared" si="160"/>
        <v>0</v>
      </c>
      <c r="AN323" s="271">
        <f t="shared" si="160"/>
        <v>0</v>
      </c>
      <c r="AO323" s="271">
        <f t="shared" si="160"/>
        <v>0</v>
      </c>
      <c r="AP323" s="271">
        <f t="shared" si="160"/>
        <v>0</v>
      </c>
      <c r="AQ323" s="271">
        <f t="shared" si="160"/>
        <v>0</v>
      </c>
      <c r="AR323" s="271">
        <f t="shared" si="160"/>
        <v>0</v>
      </c>
      <c r="AS323" s="271">
        <f>SUM(U344:U347)</f>
        <v>0</v>
      </c>
      <c r="AT323" s="270">
        <f>IFERROR(AVERAGE(V344:V347),"-")</f>
        <v>22.335416666666667</v>
      </c>
      <c r="AU323" s="270">
        <f>IFERROR(AVERAGE(W344:W347),"-")</f>
        <v>26.921944444444442</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25</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1</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1</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6</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11</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5</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1</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0</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0</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0</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27.055555555555554</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32</v>
      </c>
      <c r="AB324" s="271">
        <f t="shared" ref="AB324:AR324" si="162">SUM(D348:D351)</f>
        <v>336</v>
      </c>
      <c r="AC324" s="271">
        <f t="shared" si="162"/>
        <v>815</v>
      </c>
      <c r="AD324" s="271">
        <f t="shared" si="162"/>
        <v>641</v>
      </c>
      <c r="AE324" s="271">
        <f t="shared" si="162"/>
        <v>171</v>
      </c>
      <c r="AF324" s="271">
        <f t="shared" si="162"/>
        <v>14</v>
      </c>
      <c r="AG324" s="271">
        <f t="shared" si="162"/>
        <v>2</v>
      </c>
      <c r="AH324" s="271">
        <f t="shared" si="162"/>
        <v>0</v>
      </c>
      <c r="AI324" s="271">
        <f t="shared" si="162"/>
        <v>0</v>
      </c>
      <c r="AJ324" s="271">
        <f t="shared" si="162"/>
        <v>0</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19.816666666666666</v>
      </c>
      <c r="AU324" s="270">
        <f>IFERROR(AVERAGE(W348:W351),"-")</f>
        <v>23.888901515151517</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49</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1</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9</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16</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12</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10</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0</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1</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26.160000000000004</v>
      </c>
      <c r="W325" s="270">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28.7</v>
      </c>
      <c r="X325" s="278"/>
      <c r="Y325" s="278"/>
      <c r="Z325" s="268">
        <v>0.375</v>
      </c>
      <c r="AA325" s="271">
        <f t="shared" ref="AA325" si="163">SUM(C352:C355)</f>
        <v>29</v>
      </c>
      <c r="AB325" s="271">
        <f t="shared" ref="AB325:AR325" si="164">SUM(D352:D355)</f>
        <v>229</v>
      </c>
      <c r="AC325" s="271">
        <f t="shared" si="164"/>
        <v>750</v>
      </c>
      <c r="AD325" s="271">
        <f t="shared" si="164"/>
        <v>852</v>
      </c>
      <c r="AE325" s="271">
        <f t="shared" si="164"/>
        <v>200</v>
      </c>
      <c r="AF325" s="271">
        <f t="shared" si="164"/>
        <v>13</v>
      </c>
      <c r="AG325" s="271">
        <f t="shared" si="164"/>
        <v>1</v>
      </c>
      <c r="AH325" s="271">
        <f t="shared" si="164"/>
        <v>0</v>
      </c>
      <c r="AI325" s="271">
        <f t="shared" si="164"/>
        <v>0</v>
      </c>
      <c r="AJ325" s="271">
        <f t="shared" si="164"/>
        <v>0</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20.125</v>
      </c>
      <c r="AU325" s="270">
        <f>IFERROR(AVERAGE(W352:W355),"-")</f>
        <v>24.15189393939394</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24</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2</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1</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5</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9</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4</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3</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0</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0</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0</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28.212499999999999</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24</v>
      </c>
      <c r="AB326" s="271">
        <f t="shared" ref="AB326:AR326" si="166">SUM(D356:D359)</f>
        <v>254</v>
      </c>
      <c r="AC326" s="271">
        <f t="shared" si="166"/>
        <v>750</v>
      </c>
      <c r="AD326" s="271">
        <f t="shared" si="166"/>
        <v>915</v>
      </c>
      <c r="AE326" s="271">
        <f t="shared" si="166"/>
        <v>183</v>
      </c>
      <c r="AF326" s="271">
        <f t="shared" si="166"/>
        <v>11</v>
      </c>
      <c r="AG326" s="271">
        <f t="shared" si="166"/>
        <v>1</v>
      </c>
      <c r="AH326" s="271">
        <f t="shared" si="166"/>
        <v>0</v>
      </c>
      <c r="AI326" s="271">
        <f t="shared" si="166"/>
        <v>0</v>
      </c>
      <c r="AJ326" s="271">
        <f t="shared" si="166"/>
        <v>0</v>
      </c>
      <c r="AK326" s="271">
        <f t="shared" si="166"/>
        <v>0</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19.84375</v>
      </c>
      <c r="AU326" s="270">
        <f>IFERROR(AVERAGE(W356:W359),"-")</f>
        <v>23.843750000000004</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17</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1</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2</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10</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2</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2</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0</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0</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29.511111111111113</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34</v>
      </c>
      <c r="AB327" s="271">
        <f t="shared" ref="AB327:AR327" si="168">SUM(D360:D363)</f>
        <v>197</v>
      </c>
      <c r="AC327" s="271">
        <f t="shared" si="168"/>
        <v>711</v>
      </c>
      <c r="AD327" s="271">
        <f t="shared" si="168"/>
        <v>982</v>
      </c>
      <c r="AE327" s="271">
        <f t="shared" si="168"/>
        <v>213</v>
      </c>
      <c r="AF327" s="271">
        <f t="shared" si="168"/>
        <v>20</v>
      </c>
      <c r="AG327" s="271">
        <f t="shared" si="168"/>
        <v>0</v>
      </c>
      <c r="AH327" s="271">
        <f t="shared" si="168"/>
        <v>0</v>
      </c>
      <c r="AI327" s="271">
        <f t="shared" si="168"/>
        <v>0</v>
      </c>
      <c r="AJ327" s="271">
        <f t="shared" si="168"/>
        <v>0</v>
      </c>
      <c r="AK327" s="271">
        <f t="shared" si="168"/>
        <v>0</v>
      </c>
      <c r="AL327" s="271">
        <f t="shared" si="168"/>
        <v>0</v>
      </c>
      <c r="AM327" s="271">
        <f t="shared" si="168"/>
        <v>0</v>
      </c>
      <c r="AN327" s="271">
        <f t="shared" si="168"/>
        <v>0</v>
      </c>
      <c r="AO327" s="271">
        <f t="shared" si="168"/>
        <v>0</v>
      </c>
      <c r="AP327" s="271">
        <f t="shared" si="168"/>
        <v>0</v>
      </c>
      <c r="AQ327" s="271">
        <f t="shared" si="168"/>
        <v>0</v>
      </c>
      <c r="AR327" s="271">
        <f t="shared" si="168"/>
        <v>0</v>
      </c>
      <c r="AS327" s="271">
        <f>SUM(U360:U363)</f>
        <v>0</v>
      </c>
      <c r="AT327" s="270">
        <f>IFERROR(AVERAGE(V360:V363),"-")</f>
        <v>20.227651515151514</v>
      </c>
      <c r="AU327" s="270">
        <f>IFERROR(AVERAGE(W360:W363),"-")</f>
        <v>24.148484848484852</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29</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1</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10</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12</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4</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2</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0</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0</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0</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28.124999999999993</v>
      </c>
      <c r="W328" s="270">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28.3</v>
      </c>
      <c r="X328" s="278"/>
      <c r="Y328" s="278"/>
      <c r="Z328" s="268">
        <v>0.5</v>
      </c>
      <c r="AA328" s="271">
        <f t="shared" ref="AA328" si="169">SUM(C364:C367)</f>
        <v>38</v>
      </c>
      <c r="AB328" s="271">
        <f t="shared" ref="AB328:AR328" si="170">SUM(D364:D367)</f>
        <v>251</v>
      </c>
      <c r="AC328" s="271">
        <f t="shared" si="170"/>
        <v>804</v>
      </c>
      <c r="AD328" s="271">
        <f t="shared" si="170"/>
        <v>909</v>
      </c>
      <c r="AE328" s="271">
        <f t="shared" si="170"/>
        <v>216</v>
      </c>
      <c r="AF328" s="271">
        <f t="shared" si="170"/>
        <v>20</v>
      </c>
      <c r="AG328" s="271">
        <f t="shared" si="170"/>
        <v>0</v>
      </c>
      <c r="AH328" s="271">
        <f t="shared" si="170"/>
        <v>0</v>
      </c>
      <c r="AI328" s="271">
        <f t="shared" si="170"/>
        <v>0</v>
      </c>
      <c r="AJ328" s="271">
        <f t="shared" si="170"/>
        <v>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19.979166666666664</v>
      </c>
      <c r="AU328" s="270">
        <f>IFERROR(AVERAGE(W364:W367),"-")</f>
        <v>24.304166666666667</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26</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1</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4</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11</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8</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2</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0</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0</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0</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24.890000000000004</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51</v>
      </c>
      <c r="AB329" s="271">
        <f t="shared" ref="AB329:AR329" si="172">SUM(D368:D371)</f>
        <v>242</v>
      </c>
      <c r="AC329" s="271">
        <f t="shared" si="172"/>
        <v>900</v>
      </c>
      <c r="AD329" s="271">
        <f t="shared" si="172"/>
        <v>834</v>
      </c>
      <c r="AE329" s="271">
        <f t="shared" si="172"/>
        <v>185</v>
      </c>
      <c r="AF329" s="271">
        <f t="shared" si="172"/>
        <v>21</v>
      </c>
      <c r="AG329" s="271">
        <f t="shared" si="172"/>
        <v>2</v>
      </c>
      <c r="AH329" s="271">
        <f t="shared" si="172"/>
        <v>0</v>
      </c>
      <c r="AI329" s="271">
        <f t="shared" si="172"/>
        <v>0</v>
      </c>
      <c r="AJ329" s="271">
        <f t="shared" si="172"/>
        <v>0</v>
      </c>
      <c r="AK329" s="271">
        <f t="shared" si="172"/>
        <v>0</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19.568750000000001</v>
      </c>
      <c r="AU329" s="270">
        <f>IFERROR(AVERAGE(W368:W371),"-")</f>
        <v>23.904166666666669</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15</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1</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3</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4</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4</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2</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1</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0</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28.785714285714288</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43</v>
      </c>
      <c r="AB330" s="271">
        <f t="shared" ref="AB330:AR330" si="173">SUM(D372:D375)</f>
        <v>188</v>
      </c>
      <c r="AC330" s="271">
        <f t="shared" si="173"/>
        <v>754</v>
      </c>
      <c r="AD330" s="271">
        <f t="shared" si="173"/>
        <v>894</v>
      </c>
      <c r="AE330" s="271">
        <f t="shared" si="173"/>
        <v>257</v>
      </c>
      <c r="AF330" s="271">
        <f t="shared" si="173"/>
        <v>15</v>
      </c>
      <c r="AG330" s="271">
        <f t="shared" si="173"/>
        <v>2</v>
      </c>
      <c r="AH330" s="271">
        <f t="shared" si="173"/>
        <v>0</v>
      </c>
      <c r="AI330" s="271">
        <f t="shared" si="173"/>
        <v>0</v>
      </c>
      <c r="AJ330" s="271">
        <f t="shared" si="173"/>
        <v>0</v>
      </c>
      <c r="AK330" s="271">
        <f t="shared" si="173"/>
        <v>0</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0</v>
      </c>
      <c r="AT330" s="270">
        <f>IFERROR(AVERAGE(V372:V375),"-")</f>
        <v>20.3125</v>
      </c>
      <c r="AU330" s="270">
        <f>IFERROR(AVERAGE(W372:W375),"-")</f>
        <v>24.8125</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26</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1</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6</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7</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10</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2</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0</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0</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0</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24.522222222222222</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25</v>
      </c>
      <c r="AB331" s="271">
        <f t="shared" ref="AB331:AR331" si="175">SUM(D376:D379)</f>
        <v>250</v>
      </c>
      <c r="AC331" s="271">
        <f t="shared" si="175"/>
        <v>754</v>
      </c>
      <c r="AD331" s="271">
        <f t="shared" si="175"/>
        <v>953</v>
      </c>
      <c r="AE331" s="271">
        <f t="shared" si="175"/>
        <v>236</v>
      </c>
      <c r="AF331" s="271">
        <f t="shared" si="175"/>
        <v>23</v>
      </c>
      <c r="AG331" s="271">
        <f t="shared" si="175"/>
        <v>3</v>
      </c>
      <c r="AH331" s="271">
        <f t="shared" si="175"/>
        <v>0</v>
      </c>
      <c r="AI331" s="271">
        <f t="shared" si="175"/>
        <v>2</v>
      </c>
      <c r="AJ331" s="271">
        <f t="shared" si="175"/>
        <v>0</v>
      </c>
      <c r="AK331" s="271">
        <f t="shared" si="175"/>
        <v>0</v>
      </c>
      <c r="AL331" s="271">
        <f t="shared" si="175"/>
        <v>0</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20.283333333333331</v>
      </c>
      <c r="AU331" s="270">
        <f>IFERROR(AVERAGE(W376:W379),"-")</f>
        <v>24.689583333333335</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24</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1</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7</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11</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5</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0</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0</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26.458333333333339</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44</v>
      </c>
      <c r="AB332" s="271">
        <f t="shared" ref="AB332:AR332" si="177">SUM(D380:D383)</f>
        <v>283</v>
      </c>
      <c r="AC332" s="271">
        <f t="shared" si="177"/>
        <v>935</v>
      </c>
      <c r="AD332" s="271">
        <f t="shared" si="177"/>
        <v>999</v>
      </c>
      <c r="AE332" s="271">
        <f t="shared" si="177"/>
        <v>259</v>
      </c>
      <c r="AF332" s="271">
        <f t="shared" si="177"/>
        <v>23</v>
      </c>
      <c r="AG332" s="271">
        <f t="shared" si="177"/>
        <v>0</v>
      </c>
      <c r="AH332" s="271">
        <f t="shared" si="177"/>
        <v>0</v>
      </c>
      <c r="AI332" s="271">
        <f t="shared" si="177"/>
        <v>0</v>
      </c>
      <c r="AJ332" s="271">
        <f t="shared" si="177"/>
        <v>0</v>
      </c>
      <c r="AK332" s="271">
        <f t="shared" si="177"/>
        <v>0</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20.035416666666663</v>
      </c>
      <c r="AU332" s="270">
        <f>IFERROR(AVERAGE(W380:W383),"-")</f>
        <v>24.224999999999998</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15</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1</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2</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7</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4</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1</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0</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0</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0</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0</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27.112500000000001</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41</v>
      </c>
      <c r="AB333" s="271">
        <f t="shared" ref="AB333:AR333" si="179">SUM(D384:D387)</f>
        <v>221</v>
      </c>
      <c r="AC333" s="271">
        <f t="shared" si="179"/>
        <v>818</v>
      </c>
      <c r="AD333" s="271">
        <f t="shared" si="179"/>
        <v>1032</v>
      </c>
      <c r="AE333" s="271">
        <f t="shared" si="179"/>
        <v>268</v>
      </c>
      <c r="AF333" s="271">
        <f t="shared" si="179"/>
        <v>21</v>
      </c>
      <c r="AG333" s="271">
        <f t="shared" si="179"/>
        <v>3</v>
      </c>
      <c r="AH333" s="271">
        <f t="shared" si="179"/>
        <v>0</v>
      </c>
      <c r="AI333" s="271">
        <f t="shared" si="179"/>
        <v>0</v>
      </c>
      <c r="AJ333" s="271">
        <f t="shared" si="179"/>
        <v>0</v>
      </c>
      <c r="AK333" s="271">
        <f t="shared" si="179"/>
        <v>0</v>
      </c>
      <c r="AL333" s="271">
        <f t="shared" si="179"/>
        <v>0</v>
      </c>
      <c r="AM333" s="271">
        <f t="shared" si="179"/>
        <v>0</v>
      </c>
      <c r="AN333" s="271">
        <f t="shared" si="179"/>
        <v>0</v>
      </c>
      <c r="AO333" s="271">
        <f t="shared" si="179"/>
        <v>0</v>
      </c>
      <c r="AP333" s="271">
        <f t="shared" si="179"/>
        <v>0</v>
      </c>
      <c r="AQ333" s="271">
        <f t="shared" si="179"/>
        <v>0</v>
      </c>
      <c r="AR333" s="271">
        <f t="shared" si="179"/>
        <v>0</v>
      </c>
      <c r="AS333" s="271">
        <f>SUM(U384:U387)</f>
        <v>0</v>
      </c>
      <c r="AT333" s="270">
        <f>IFERROR(AVERAGE(V384:V387),"-")</f>
        <v>20.291666666666664</v>
      </c>
      <c r="AU333" s="270">
        <f>IFERROR(AVERAGE(W384:W387),"-")</f>
        <v>24.412500000000001</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19</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2</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5</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8</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3</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0</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1</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0</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0</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26.966666666666665</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22</v>
      </c>
      <c r="AB334" s="271">
        <f t="shared" ref="AB334:AR334" si="181">SUM(D388:D391)</f>
        <v>212</v>
      </c>
      <c r="AC334" s="271">
        <f t="shared" si="181"/>
        <v>722</v>
      </c>
      <c r="AD334" s="271">
        <f t="shared" si="181"/>
        <v>923</v>
      </c>
      <c r="AE334" s="271">
        <f t="shared" si="181"/>
        <v>216</v>
      </c>
      <c r="AF334" s="271">
        <f t="shared" si="181"/>
        <v>30</v>
      </c>
      <c r="AG334" s="271">
        <f t="shared" si="181"/>
        <v>2</v>
      </c>
      <c r="AH334" s="271">
        <f t="shared" si="181"/>
        <v>1</v>
      </c>
      <c r="AI334" s="271">
        <f t="shared" si="181"/>
        <v>0</v>
      </c>
      <c r="AJ334" s="271">
        <f t="shared" si="181"/>
        <v>0</v>
      </c>
      <c r="AK334" s="271">
        <f t="shared" si="181"/>
        <v>0</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20.408333333333335</v>
      </c>
      <c r="AU334" s="270">
        <f>IFERROR(AVERAGE(W388:W391),"-")</f>
        <v>24.604166666666664</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19</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3</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4</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9</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3</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0</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0</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25.424999999999997</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20</v>
      </c>
      <c r="AB335" s="271">
        <f t="shared" ref="AB335:AR335" si="183">SUM(D392:D395)</f>
        <v>151</v>
      </c>
      <c r="AC335" s="271">
        <f t="shared" si="183"/>
        <v>482</v>
      </c>
      <c r="AD335" s="271">
        <f t="shared" si="183"/>
        <v>715</v>
      </c>
      <c r="AE335" s="271">
        <f t="shared" si="183"/>
        <v>231</v>
      </c>
      <c r="AF335" s="271">
        <f t="shared" si="183"/>
        <v>34</v>
      </c>
      <c r="AG335" s="271">
        <f t="shared" si="183"/>
        <v>5</v>
      </c>
      <c r="AH335" s="271">
        <f t="shared" si="183"/>
        <v>0</v>
      </c>
      <c r="AI335" s="271">
        <f t="shared" si="183"/>
        <v>0</v>
      </c>
      <c r="AJ335" s="271">
        <f t="shared" si="183"/>
        <v>0</v>
      </c>
      <c r="AK335" s="271">
        <f t="shared" si="183"/>
        <v>0</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21.412499999999998</v>
      </c>
      <c r="AU335" s="270">
        <f>IFERROR(AVERAGE(W392:W395),"-")</f>
        <v>25.672348484848488</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25</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1</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12</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5</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6</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1</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0</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0</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0</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26.380000000000003</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9</v>
      </c>
      <c r="AB336" s="271">
        <f t="shared" ref="AB336:AR336" si="185">SUM(D396:D399)</f>
        <v>69</v>
      </c>
      <c r="AC336" s="271">
        <f t="shared" si="185"/>
        <v>261</v>
      </c>
      <c r="AD336" s="271">
        <f t="shared" si="185"/>
        <v>463</v>
      </c>
      <c r="AE336" s="271">
        <f t="shared" si="185"/>
        <v>250</v>
      </c>
      <c r="AF336" s="271">
        <f t="shared" si="185"/>
        <v>49</v>
      </c>
      <c r="AG336" s="271">
        <f t="shared" si="185"/>
        <v>7</v>
      </c>
      <c r="AH336" s="271">
        <f t="shared" si="185"/>
        <v>3</v>
      </c>
      <c r="AI336" s="271">
        <f t="shared" si="185"/>
        <v>0</v>
      </c>
      <c r="AJ336" s="271">
        <f t="shared" si="185"/>
        <v>0</v>
      </c>
      <c r="AK336" s="271">
        <f t="shared" si="185"/>
        <v>0</v>
      </c>
      <c r="AL336" s="271">
        <f t="shared" si="185"/>
        <v>0</v>
      </c>
      <c r="AM336" s="271">
        <f t="shared" si="185"/>
        <v>0</v>
      </c>
      <c r="AN336" s="271">
        <f t="shared" si="185"/>
        <v>0</v>
      </c>
      <c r="AO336" s="271">
        <f t="shared" si="185"/>
        <v>0</v>
      </c>
      <c r="AP336" s="271">
        <f t="shared" si="185"/>
        <v>0</v>
      </c>
      <c r="AQ336" s="271">
        <f t="shared" si="185"/>
        <v>0</v>
      </c>
      <c r="AR336" s="271">
        <f t="shared" si="185"/>
        <v>0</v>
      </c>
      <c r="AS336" s="271">
        <f>SUM(U396:U399)</f>
        <v>0</v>
      </c>
      <c r="AT336" s="270">
        <f>IFERROR(AVERAGE(V396:V399),"-")</f>
        <v>22.543750000000003</v>
      </c>
      <c r="AU336" s="270">
        <f>IFERROR(AVERAGE(W396:W399),"-")</f>
        <v>27.552462121212123</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17</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2</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4</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6</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2</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3</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0</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0</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28.309999999999995</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4</v>
      </c>
      <c r="AB337" s="271">
        <f t="shared" ref="AB337:AR337" si="187">SUM(D400:D403)</f>
        <v>34</v>
      </c>
      <c r="AC337" s="271">
        <f t="shared" si="187"/>
        <v>114</v>
      </c>
      <c r="AD337" s="271">
        <f t="shared" si="187"/>
        <v>281</v>
      </c>
      <c r="AE337" s="271">
        <f t="shared" si="187"/>
        <v>181</v>
      </c>
      <c r="AF337" s="271">
        <f t="shared" si="187"/>
        <v>45</v>
      </c>
      <c r="AG337" s="271">
        <f t="shared" si="187"/>
        <v>5</v>
      </c>
      <c r="AH337" s="271">
        <f t="shared" si="187"/>
        <v>1</v>
      </c>
      <c r="AI337" s="271">
        <f t="shared" si="187"/>
        <v>0</v>
      </c>
      <c r="AJ337" s="271">
        <f t="shared" si="187"/>
        <v>0</v>
      </c>
      <c r="AK337" s="271">
        <f t="shared" si="187"/>
        <v>0</v>
      </c>
      <c r="AL337" s="271">
        <f t="shared" si="187"/>
        <v>0</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23.541666666666664</v>
      </c>
      <c r="AU337" s="270">
        <f>IFERROR(AVERAGE(W400:W403),"-")</f>
        <v>28.315277777777776</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43</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1</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3</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5</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20</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11</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3</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0</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0</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27.866666666666664</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4</v>
      </c>
      <c r="AB338" s="271">
        <f t="shared" ref="AB338:AR338" si="189">SUM(D404:D407)</f>
        <v>29</v>
      </c>
      <c r="AC338" s="271">
        <f t="shared" si="189"/>
        <v>102</v>
      </c>
      <c r="AD338" s="271">
        <f t="shared" si="189"/>
        <v>258</v>
      </c>
      <c r="AE338" s="271">
        <f t="shared" si="189"/>
        <v>160</v>
      </c>
      <c r="AF338" s="271">
        <f t="shared" si="189"/>
        <v>40</v>
      </c>
      <c r="AG338" s="271">
        <f t="shared" si="189"/>
        <v>10</v>
      </c>
      <c r="AH338" s="271">
        <f t="shared" si="189"/>
        <v>1</v>
      </c>
      <c r="AI338" s="271">
        <f t="shared" si="189"/>
        <v>0</v>
      </c>
      <c r="AJ338" s="271">
        <f t="shared" si="189"/>
        <v>1</v>
      </c>
      <c r="AK338" s="271">
        <f t="shared" si="189"/>
        <v>0</v>
      </c>
      <c r="AL338" s="271">
        <f t="shared" si="189"/>
        <v>0</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23.889583333333331</v>
      </c>
      <c r="AU338" s="270">
        <f>IFERROR(AVERAGE(W404:W407),"-")</f>
        <v>28.43888888888889</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43</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1</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10</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17</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14</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1</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0</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0</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0</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27.863636363636363</v>
      </c>
      <c r="W339" s="270" t="str">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339" s="278"/>
      <c r="Y339" s="278"/>
      <c r="Z339" s="272">
        <v>0.95833333333333304</v>
      </c>
      <c r="AA339" s="273">
        <f t="shared" ref="AA339" si="190">SUM(C408:C411)</f>
        <v>1</v>
      </c>
      <c r="AB339" s="273">
        <f t="shared" ref="AB339:AR339" si="191">SUM(D408:D411)</f>
        <v>4</v>
      </c>
      <c r="AC339" s="273">
        <f t="shared" si="191"/>
        <v>34</v>
      </c>
      <c r="AD339" s="273">
        <f t="shared" si="191"/>
        <v>88</v>
      </c>
      <c r="AE339" s="273">
        <f t="shared" si="191"/>
        <v>90</v>
      </c>
      <c r="AF339" s="273">
        <f t="shared" si="191"/>
        <v>35</v>
      </c>
      <c r="AG339" s="273">
        <f t="shared" si="191"/>
        <v>2</v>
      </c>
      <c r="AH339" s="273">
        <f t="shared" si="191"/>
        <v>3</v>
      </c>
      <c r="AI339" s="273">
        <f t="shared" si="191"/>
        <v>0</v>
      </c>
      <c r="AJ339" s="273">
        <f t="shared" si="191"/>
        <v>0</v>
      </c>
      <c r="AK339" s="273">
        <f t="shared" si="191"/>
        <v>0</v>
      </c>
      <c r="AL339" s="273">
        <f t="shared" si="191"/>
        <v>0</v>
      </c>
      <c r="AM339" s="273">
        <f t="shared" si="191"/>
        <v>0</v>
      </c>
      <c r="AN339" s="273">
        <f t="shared" si="191"/>
        <v>0</v>
      </c>
      <c r="AO339" s="273">
        <f t="shared" si="191"/>
        <v>0</v>
      </c>
      <c r="AP339" s="273">
        <f t="shared" si="191"/>
        <v>0</v>
      </c>
      <c r="AQ339" s="273">
        <f t="shared" si="191"/>
        <v>0</v>
      </c>
      <c r="AR339" s="273">
        <f t="shared" si="191"/>
        <v>0</v>
      </c>
      <c r="AS339" s="273">
        <f>SUM(U408:U411)</f>
        <v>0</v>
      </c>
      <c r="AT339" s="274">
        <f>IFERROR(AVERAGE(V408:V411),"-")</f>
        <v>25.528598484848484</v>
      </c>
      <c r="AU339" s="274">
        <f>IFERROR(AVERAGE(W408:W411),"-")</f>
        <v>27.824999999999999</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69</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3</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9</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31</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24</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2</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0</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0</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0</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27.925000000000001</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33.200000000000003</v>
      </c>
      <c r="X340" s="278"/>
      <c r="Y340" s="278"/>
      <c r="Z340" s="275" t="s">
        <v>44</v>
      </c>
      <c r="AA340" s="267">
        <f>SUM(AA323:AA334)</f>
        <v>395</v>
      </c>
      <c r="AB340" s="267">
        <f t="shared" ref="AB340:AS340" si="192">SUM(AB323:AB334)</f>
        <v>2785</v>
      </c>
      <c r="AC340" s="267">
        <f t="shared" si="192"/>
        <v>9092</v>
      </c>
      <c r="AD340" s="267">
        <f t="shared" si="192"/>
        <v>10430</v>
      </c>
      <c r="AE340" s="267">
        <f t="shared" si="192"/>
        <v>2693</v>
      </c>
      <c r="AF340" s="267">
        <f t="shared" si="192"/>
        <v>261</v>
      </c>
      <c r="AG340" s="267">
        <f t="shared" si="192"/>
        <v>20</v>
      </c>
      <c r="AH340" s="267">
        <f t="shared" si="192"/>
        <v>2</v>
      </c>
      <c r="AI340" s="267">
        <f t="shared" si="192"/>
        <v>2</v>
      </c>
      <c r="AJ340" s="267">
        <f t="shared" si="192"/>
        <v>0</v>
      </c>
      <c r="AK340" s="267">
        <f t="shared" si="192"/>
        <v>0</v>
      </c>
      <c r="AL340" s="267">
        <f t="shared" si="192"/>
        <v>0</v>
      </c>
      <c r="AM340" s="267">
        <f t="shared" si="192"/>
        <v>0</v>
      </c>
      <c r="AN340" s="267">
        <f t="shared" si="192"/>
        <v>0</v>
      </c>
      <c r="AO340" s="267">
        <f t="shared" si="192"/>
        <v>0</v>
      </c>
      <c r="AP340" s="267">
        <f t="shared" si="192"/>
        <v>0</v>
      </c>
      <c r="AQ340" s="267">
        <f t="shared" si="192"/>
        <v>0</v>
      </c>
      <c r="AR340" s="267">
        <f t="shared" si="192"/>
        <v>0</v>
      </c>
      <c r="AS340" s="267">
        <f t="shared" si="192"/>
        <v>0</v>
      </c>
      <c r="AT340" s="266">
        <f t="shared" ref="AT340:AU343" si="193">V412</f>
        <v>20.038461538461533</v>
      </c>
      <c r="AU340" s="266">
        <f t="shared" si="193"/>
        <v>24.346153846153847</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109</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4</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6</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27</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55</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16</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1</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0</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0</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0</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26.358333333333334</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30.640000000000004</v>
      </c>
      <c r="X341" s="278"/>
      <c r="Y341" s="278"/>
      <c r="Z341" s="276" t="s">
        <v>45</v>
      </c>
      <c r="AA341" s="271">
        <f>SUM(AA322:AA337)</f>
        <v>428</v>
      </c>
      <c r="AB341" s="271">
        <f t="shared" ref="AB341:AS341" si="194">SUM(AB322:AB337)</f>
        <v>3058</v>
      </c>
      <c r="AC341" s="271">
        <f t="shared" si="194"/>
        <v>10007</v>
      </c>
      <c r="AD341" s="271">
        <f t="shared" si="194"/>
        <v>12054</v>
      </c>
      <c r="AE341" s="271">
        <f t="shared" si="194"/>
        <v>3567</v>
      </c>
      <c r="AF341" s="271">
        <f t="shared" si="194"/>
        <v>450</v>
      </c>
      <c r="AG341" s="271">
        <f t="shared" si="194"/>
        <v>43</v>
      </c>
      <c r="AH341" s="271">
        <f t="shared" si="194"/>
        <v>6</v>
      </c>
      <c r="AI341" s="271">
        <f t="shared" si="194"/>
        <v>2</v>
      </c>
      <c r="AJ341" s="271">
        <f t="shared" si="194"/>
        <v>0</v>
      </c>
      <c r="AK341" s="271">
        <f t="shared" si="194"/>
        <v>0</v>
      </c>
      <c r="AL341" s="271">
        <f t="shared" si="194"/>
        <v>0</v>
      </c>
      <c r="AM341" s="271">
        <f t="shared" si="194"/>
        <v>0</v>
      </c>
      <c r="AN341" s="271">
        <f t="shared" si="194"/>
        <v>0</v>
      </c>
      <c r="AO341" s="271">
        <f t="shared" si="194"/>
        <v>0</v>
      </c>
      <c r="AP341" s="271">
        <f t="shared" si="194"/>
        <v>0</v>
      </c>
      <c r="AQ341" s="271">
        <f t="shared" si="194"/>
        <v>0</v>
      </c>
      <c r="AR341" s="271">
        <f t="shared" si="194"/>
        <v>0</v>
      </c>
      <c r="AS341" s="271">
        <f t="shared" si="194"/>
        <v>0</v>
      </c>
      <c r="AT341" s="270">
        <f t="shared" si="193"/>
        <v>20.330769230769228</v>
      </c>
      <c r="AU341" s="270">
        <f t="shared" si="193"/>
        <v>24.746153846153845</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133</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5</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11</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44</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58</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12</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3</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0</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0</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25.633333333333336</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29.149999999999995</v>
      </c>
      <c r="X342" s="278"/>
      <c r="Y342" s="278"/>
      <c r="Z342" s="269" t="s">
        <v>46</v>
      </c>
      <c r="AA342" s="271">
        <f>SUM(AA322:AA339)</f>
        <v>433</v>
      </c>
      <c r="AB342" s="271">
        <f t="shared" ref="AB342:AS342" si="195">SUM(AB322:AB339)</f>
        <v>3091</v>
      </c>
      <c r="AC342" s="271">
        <f t="shared" si="195"/>
        <v>10143</v>
      </c>
      <c r="AD342" s="271">
        <f t="shared" si="195"/>
        <v>12400</v>
      </c>
      <c r="AE342" s="271">
        <f t="shared" si="195"/>
        <v>3817</v>
      </c>
      <c r="AF342" s="271">
        <f t="shared" si="195"/>
        <v>525</v>
      </c>
      <c r="AG342" s="271">
        <f t="shared" si="195"/>
        <v>55</v>
      </c>
      <c r="AH342" s="271">
        <f t="shared" si="195"/>
        <v>10</v>
      </c>
      <c r="AI342" s="271">
        <f t="shared" si="195"/>
        <v>2</v>
      </c>
      <c r="AJ342" s="271">
        <f t="shared" si="195"/>
        <v>1</v>
      </c>
      <c r="AK342" s="271">
        <f t="shared" si="195"/>
        <v>0</v>
      </c>
      <c r="AL342" s="271">
        <f t="shared" si="195"/>
        <v>0</v>
      </c>
      <c r="AM342" s="271">
        <f t="shared" si="195"/>
        <v>0</v>
      </c>
      <c r="AN342" s="271">
        <f t="shared" si="195"/>
        <v>0</v>
      </c>
      <c r="AO342" s="271">
        <f t="shared" si="195"/>
        <v>0</v>
      </c>
      <c r="AP342" s="271">
        <f t="shared" si="195"/>
        <v>0</v>
      </c>
      <c r="AQ342" s="271">
        <f t="shared" si="195"/>
        <v>0</v>
      </c>
      <c r="AR342" s="271">
        <f t="shared" si="195"/>
        <v>0</v>
      </c>
      <c r="AS342" s="271">
        <f t="shared" si="195"/>
        <v>0</v>
      </c>
      <c r="AT342" s="270">
        <f t="shared" si="193"/>
        <v>20.446153846153841</v>
      </c>
      <c r="AU342" s="270">
        <f t="shared" si="193"/>
        <v>24.88461538461539</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210</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10</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38</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85</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68</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9</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0</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0</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0</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23.666666666666668</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27.560000000000002</v>
      </c>
      <c r="X343" s="278"/>
      <c r="Y343" s="278"/>
      <c r="Z343" s="277" t="s">
        <v>47</v>
      </c>
      <c r="AA343" s="273">
        <f>SUM(AA316:AA339)</f>
        <v>437</v>
      </c>
      <c r="AB343" s="273">
        <f t="shared" ref="AB343:AS343" si="196">SUM(AB316:AB339)</f>
        <v>3101</v>
      </c>
      <c r="AC343" s="273">
        <f t="shared" si="196"/>
        <v>10207</v>
      </c>
      <c r="AD343" s="273">
        <f t="shared" si="196"/>
        <v>12576</v>
      </c>
      <c r="AE343" s="273">
        <f t="shared" si="196"/>
        <v>4065</v>
      </c>
      <c r="AF343" s="273">
        <f t="shared" si="196"/>
        <v>642</v>
      </c>
      <c r="AG343" s="273">
        <f t="shared" si="196"/>
        <v>84</v>
      </c>
      <c r="AH343" s="273">
        <f t="shared" si="196"/>
        <v>16</v>
      </c>
      <c r="AI343" s="273">
        <f t="shared" si="196"/>
        <v>2</v>
      </c>
      <c r="AJ343" s="273">
        <f t="shared" si="196"/>
        <v>1</v>
      </c>
      <c r="AK343" s="273">
        <f t="shared" si="196"/>
        <v>0</v>
      </c>
      <c r="AL343" s="273">
        <f t="shared" si="196"/>
        <v>0</v>
      </c>
      <c r="AM343" s="273">
        <f t="shared" si="196"/>
        <v>0</v>
      </c>
      <c r="AN343" s="273">
        <f t="shared" si="196"/>
        <v>0</v>
      </c>
      <c r="AO343" s="273">
        <f t="shared" si="196"/>
        <v>0</v>
      </c>
      <c r="AP343" s="273">
        <f t="shared" si="196"/>
        <v>0</v>
      </c>
      <c r="AQ343" s="273">
        <f t="shared" si="196"/>
        <v>0</v>
      </c>
      <c r="AR343" s="273">
        <f t="shared" si="196"/>
        <v>0</v>
      </c>
      <c r="AS343" s="273">
        <f t="shared" si="196"/>
        <v>0</v>
      </c>
      <c r="AT343" s="274">
        <f t="shared" si="193"/>
        <v>20.576923076923077</v>
      </c>
      <c r="AU343" s="274">
        <f t="shared" si="193"/>
        <v>25.061538461538458</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244</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1</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25</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42</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77</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79</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19</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1</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0</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0</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0</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0</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0</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23.633333333333336</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27.977777777777778</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282</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1</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13</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91</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91</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70</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15</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1</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0</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0</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22.891666666666666</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27.48</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445</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4</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42</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137</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176</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76</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9</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1</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0</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0</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21.733333333333331</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26.07</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382</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6</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42</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109</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152</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64</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7</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1</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1</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0</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0</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21.083333333333332</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26.160000000000004</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466</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3</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63</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137</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195</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62</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6</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0</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0</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0</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21.066666666666666</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25.17</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488</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5</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62</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182</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193</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42</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2</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2</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0</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0</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0</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20.416666666666668</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24.354545454545459</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545</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14</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110</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256</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126</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36</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3</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0</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0</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18.824999999999999</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22.872727272727275</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512</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10</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101</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240</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127</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31</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3</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0</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0</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0</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18.958333333333332</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23.158333333333331</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538</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8</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86</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206</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190</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46</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2</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0</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0</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0</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0</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19.758333333333333</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23.618181818181821</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535</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2</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43</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174</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248</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62</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6</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0</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0</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0</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20.858333333333331</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24.672727272727272</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507</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17</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45</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178</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217</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48</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2</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0</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0</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0</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19.95</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24.158333333333335</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494</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2</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55</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192</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197</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44</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3</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1</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0</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0</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19.933333333333334</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24.158333333333331</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562</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6</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73</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213</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226</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41</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2</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1</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0</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0</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0</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19.408333333333335</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23.433333333333337</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570</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5</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64</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185</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258</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55</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3</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0</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0</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0</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0</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20.191666666666666</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24.100000000000005</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511</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5</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65</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168</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222</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47</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4</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0</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0</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0</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0</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0</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20.033333333333328</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24.058333333333337</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495</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8</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52</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184</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209</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40</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2</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0</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0</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0</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0</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19.741666666666671</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23.783333333333331</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558</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5</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44</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168</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271</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65</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5</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0</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0</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0</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0</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20.766666666666669</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24.591666666666669</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583</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13</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49</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197</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267</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48</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9</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0</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0</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0</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0</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0</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0</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20.191666666666666</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24.108333333333334</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524</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5</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38</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190</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233</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56</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2</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0</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0</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0</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0</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20.327272727272728</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24.327272727272728</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492</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11</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66</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156</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211</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44</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4</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0</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0</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19.625</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23.566666666666674</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577</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7</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66</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186</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251</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63</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4</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0</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0</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0</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0</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20.274999999999999</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24.616666666666671</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578</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11</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75</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197</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235</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53</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7</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0</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0</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0</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19.916666666666668</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24.391666666666669</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531</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15</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57</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188</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217</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48</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6</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0</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0</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0</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0</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19.8</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24.224999999999998</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552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5</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53</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233</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206</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52</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3</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0</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0</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0</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0</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19.925000000000001</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23.983333333333338</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537</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11</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73</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205</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198</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46</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3</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1</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0</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0</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0</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19.44166666666667</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23.908333333333331</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635</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7</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56</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248</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255</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61</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7</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1</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0</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0</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0</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20.05</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24.233333333333331</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500</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13</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54</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200</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192</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34</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7</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0</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0</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0</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0</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19.474999999999998</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23.733333333333334</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563</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20</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59</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247</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189</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44</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4</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0</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0</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0</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0</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0</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19.308333333333334</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23.741666666666671</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530</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11</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54</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187</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205</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66</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5</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2</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0</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0</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0</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20.224999999999998</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25.25</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583</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11</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56</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205</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244</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63</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4</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0</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0</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0</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19.983333333333334</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24.425000000000001</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517</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12</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43</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173</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237</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49</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3</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0</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0</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0</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0</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0</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20.249999999999996</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24.358333333333331</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523</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9</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35</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189</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208</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79</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3</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0</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0</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0</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0</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20.791666666666668</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25.216666666666669</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540</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4</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70</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180</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225</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55</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4</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0</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0</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2</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20.191666666666666</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24.733333333333334</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634</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4</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63</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217</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271</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69</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8</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2</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0</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0</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20.358333333333334</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24.408333333333331</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551</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8</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58</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185</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244</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51</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4</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1</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0</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0</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0</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0</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20.158333333333335</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24.574999999999999</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521</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9</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59</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172</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213</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61</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7</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0</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0</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0</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0</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20.425000000000001</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25.041666666666668</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625</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3</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73</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239</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243</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65</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2</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0</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0</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0</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0</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19.924999999999997</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24.133333333333336</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763</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11</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79</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299</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318</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52</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4</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0</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0</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0</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0</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19.816666666666666</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23.5</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625</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15</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70</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223</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239</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72</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6</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0</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0</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0</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0</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20.25</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24.291666666666661</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530</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15</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61</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174</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199</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70</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11</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0</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0</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0</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0</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0</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20.149999999999999</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24.974999999999998</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636</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9</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62</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223</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260</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77</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5</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0</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0</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0</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0</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0</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0</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0</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20.2</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24.566666666666663</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658</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11</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66</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217</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292</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66</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6</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0</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0</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0</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0</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0</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20.100000000000001</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24.150000000000006</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581</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8</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43</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194</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263</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64</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8</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1</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0</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0</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0</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20.45</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24.308333333333337</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529</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13</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50</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184</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217</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61</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2</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2</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0</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0</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0</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20.416666666666664</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24.625</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564</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10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67</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177</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267</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37</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6</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0</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0</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0</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0</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19.991666666666671</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23.616666666666664</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604</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4</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42</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206</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272</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72</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8</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0</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0</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0</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0</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20.725000000000001</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24.766666666666666</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492</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2</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47</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190</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196</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46</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10</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1</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0</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0</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0</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20.341666666666665</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24.625</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468</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6</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56</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149</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188</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61</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6</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1</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1</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0</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20.574999999999999</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25.408333333333335</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536</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5</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56</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192</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227</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51</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3</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2</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0</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0</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20.224999999999998</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24.508333333333336</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472</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8</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38</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158</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201</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62</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5</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0</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0</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0</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0</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0</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20.658333333333335</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24.783333333333331</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356</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5</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38</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77</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157</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62</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16</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1</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0</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0</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0</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21.883333333333329</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26.824999999999999</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274</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2</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19</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55</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130</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56</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10</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2</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0</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0</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0</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22.883333333333329</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26.572727272727274</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286</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4</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17</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74</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120</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53</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16</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1</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1</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0</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0</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0</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0</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0</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22.441666666666666</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27.3</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317</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2</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21</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73</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124</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78</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12</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6</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1</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0</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0</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0</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23.05</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28.491666666666671</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259</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1</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19</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64</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106</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58</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11</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0</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0</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0</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0</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0</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22.208333333333332</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27.400000000000002</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249</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2</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12</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50</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113</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61</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10</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0</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1</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0</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0</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0</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22.475000000000005</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27.018181818181816</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161</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2</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6</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21</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70</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51</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10</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1</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0</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0</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0</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23.841666666666669</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28.014285714285712</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188</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6</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38</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78</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52</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10</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3</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1</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0</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0</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0</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0</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23.941666666666666</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28.485714285714288</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160</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1</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11</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27</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69</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39</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13</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0</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0</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0</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0</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0</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23.175000000000001</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27.949999999999996</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156</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1</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11</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28</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64</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39</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12</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1</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0</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0</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0</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23.208333333333332</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28.811111111111114</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224</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13</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40</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91</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64</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12</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4</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0</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0</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0</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0</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23.616666666666664</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28.522222222222222</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211</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2</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8</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34</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105</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47</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13</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1</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1</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0</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0</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23.316666666666663</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28.266666666666666</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94</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1</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3</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19</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29</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28</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10</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3</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0</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0</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1</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0</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0</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24.75</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29.166666666666668</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76</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1</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5</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9</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33</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21</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5</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2</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0</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0</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0</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23.875</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27.8</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90</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1</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10</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44</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23</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10</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1</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1</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0</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0</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0</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25.149999999999995</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29.95</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65</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2</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7</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16</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30</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10</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0</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0</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0</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25.616666666666664</v>
      </c>
      <c r="W409" s="270" t="str">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60</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1</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12</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21</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19</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6</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0</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1</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0</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0</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24.474999999999998</v>
      </c>
      <c r="W410" s="270">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25.7</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42</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1</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5</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7</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18</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9</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1</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1</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0</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0</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0</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0</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26.872727272727275</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25680</v>
      </c>
      <c r="C412" s="265">
        <f t="shared" ref="C412:U412" si="197">SUM(C344:C391)</f>
        <v>395</v>
      </c>
      <c r="D412" s="265">
        <f t="shared" si="197"/>
        <v>2785</v>
      </c>
      <c r="E412" s="265">
        <f t="shared" si="197"/>
        <v>9092</v>
      </c>
      <c r="F412" s="265">
        <f t="shared" si="197"/>
        <v>10430</v>
      </c>
      <c r="G412" s="265">
        <f t="shared" si="197"/>
        <v>2693</v>
      </c>
      <c r="H412" s="265">
        <f t="shared" si="197"/>
        <v>261</v>
      </c>
      <c r="I412" s="265">
        <f t="shared" si="197"/>
        <v>20</v>
      </c>
      <c r="J412" s="265">
        <f t="shared" si="197"/>
        <v>2</v>
      </c>
      <c r="K412" s="265">
        <f t="shared" si="197"/>
        <v>2</v>
      </c>
      <c r="L412" s="265">
        <f t="shared" si="197"/>
        <v>0</v>
      </c>
      <c r="M412" s="265">
        <f t="shared" si="197"/>
        <v>0</v>
      </c>
      <c r="N412" s="265">
        <f t="shared" si="197"/>
        <v>0</v>
      </c>
      <c r="O412" s="265">
        <f t="shared" si="197"/>
        <v>0</v>
      </c>
      <c r="P412" s="265">
        <f t="shared" si="197"/>
        <v>0</v>
      </c>
      <c r="Q412" s="265">
        <f t="shared" si="197"/>
        <v>0</v>
      </c>
      <c r="R412" s="265">
        <f t="shared" si="197"/>
        <v>0</v>
      </c>
      <c r="S412" s="265">
        <f t="shared" si="197"/>
        <v>0</v>
      </c>
      <c r="T412" s="265">
        <f t="shared" si="197"/>
        <v>0</v>
      </c>
      <c r="U412" s="265">
        <f t="shared" si="197"/>
        <v>0</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20.038461538461533</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24.346153846153847</v>
      </c>
      <c r="X412" s="278"/>
      <c r="Y412" s="278"/>
    </row>
    <row r="413" spans="1:25" x14ac:dyDescent="0.2">
      <c r="A413" s="276" t="s">
        <v>45</v>
      </c>
      <c r="B413" s="269">
        <f>SUM(B340:B403)</f>
        <v>29615</v>
      </c>
      <c r="C413" s="269">
        <f t="shared" ref="C413:U413" si="198">SUM(C340:C403)</f>
        <v>428</v>
      </c>
      <c r="D413" s="269">
        <f t="shared" si="198"/>
        <v>3058</v>
      </c>
      <c r="E413" s="269">
        <f t="shared" si="198"/>
        <v>10007</v>
      </c>
      <c r="F413" s="269">
        <f t="shared" si="198"/>
        <v>12054</v>
      </c>
      <c r="G413" s="269">
        <f t="shared" si="198"/>
        <v>3567</v>
      </c>
      <c r="H413" s="269">
        <f t="shared" si="198"/>
        <v>450</v>
      </c>
      <c r="I413" s="269">
        <f t="shared" si="198"/>
        <v>43</v>
      </c>
      <c r="J413" s="269">
        <f t="shared" si="198"/>
        <v>6</v>
      </c>
      <c r="K413" s="269">
        <f t="shared" si="198"/>
        <v>2</v>
      </c>
      <c r="L413" s="269">
        <f t="shared" si="198"/>
        <v>0</v>
      </c>
      <c r="M413" s="269">
        <f t="shared" si="198"/>
        <v>0</v>
      </c>
      <c r="N413" s="269">
        <f t="shared" si="198"/>
        <v>0</v>
      </c>
      <c r="O413" s="269">
        <f t="shared" si="198"/>
        <v>0</v>
      </c>
      <c r="P413" s="269">
        <f t="shared" si="198"/>
        <v>0</v>
      </c>
      <c r="Q413" s="269">
        <f t="shared" si="198"/>
        <v>0</v>
      </c>
      <c r="R413" s="269">
        <f t="shared" si="198"/>
        <v>0</v>
      </c>
      <c r="S413" s="269">
        <f t="shared" si="198"/>
        <v>0</v>
      </c>
      <c r="T413" s="269">
        <f t="shared" si="198"/>
        <v>0</v>
      </c>
      <c r="U413" s="269">
        <f t="shared" si="198"/>
        <v>0</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20.330769230769228</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24.746153846153845</v>
      </c>
      <c r="X413" s="278"/>
      <c r="Y413" s="278"/>
    </row>
    <row r="414" spans="1:25" x14ac:dyDescent="0.2">
      <c r="A414" s="269" t="s">
        <v>46</v>
      </c>
      <c r="B414" s="269">
        <f>SUM(B340:B411)</f>
        <v>30477</v>
      </c>
      <c r="C414" s="269">
        <f t="shared" ref="C414:U414" si="199">SUM(C340:C411)</f>
        <v>433</v>
      </c>
      <c r="D414" s="269">
        <f t="shared" si="199"/>
        <v>3091</v>
      </c>
      <c r="E414" s="269">
        <f t="shared" si="199"/>
        <v>10143</v>
      </c>
      <c r="F414" s="269">
        <f t="shared" si="199"/>
        <v>12400</v>
      </c>
      <c r="G414" s="269">
        <f t="shared" si="199"/>
        <v>3817</v>
      </c>
      <c r="H414" s="269">
        <f t="shared" si="199"/>
        <v>525</v>
      </c>
      <c r="I414" s="269">
        <f t="shared" si="199"/>
        <v>55</v>
      </c>
      <c r="J414" s="269">
        <f t="shared" si="199"/>
        <v>10</v>
      </c>
      <c r="K414" s="269">
        <f t="shared" si="199"/>
        <v>2</v>
      </c>
      <c r="L414" s="269">
        <f t="shared" si="199"/>
        <v>1</v>
      </c>
      <c r="M414" s="269">
        <f t="shared" si="199"/>
        <v>0</v>
      </c>
      <c r="N414" s="269">
        <f t="shared" si="199"/>
        <v>0</v>
      </c>
      <c r="O414" s="269">
        <f t="shared" si="199"/>
        <v>0</v>
      </c>
      <c r="P414" s="269">
        <f t="shared" si="199"/>
        <v>0</v>
      </c>
      <c r="Q414" s="269">
        <f t="shared" si="199"/>
        <v>0</v>
      </c>
      <c r="R414" s="269">
        <f t="shared" si="199"/>
        <v>0</v>
      </c>
      <c r="S414" s="269">
        <f t="shared" si="199"/>
        <v>0</v>
      </c>
      <c r="T414" s="269">
        <f t="shared" si="199"/>
        <v>0</v>
      </c>
      <c r="U414" s="269">
        <f t="shared" si="199"/>
        <v>0</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20.446153846153841</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24.88461538461539</v>
      </c>
      <c r="X414" s="278"/>
      <c r="Y414" s="278"/>
    </row>
    <row r="415" spans="1:25" ht="13.5" thickBot="1" x14ac:dyDescent="0.25">
      <c r="A415" s="277" t="s">
        <v>47</v>
      </c>
      <c r="B415" s="277">
        <f>SUM(B316:B411)</f>
        <v>31131</v>
      </c>
      <c r="C415" s="277">
        <f t="shared" ref="C415:U415" si="200">SUM(C316:C411)</f>
        <v>437</v>
      </c>
      <c r="D415" s="277">
        <f t="shared" si="200"/>
        <v>3101</v>
      </c>
      <c r="E415" s="277">
        <f t="shared" si="200"/>
        <v>10207</v>
      </c>
      <c r="F415" s="277">
        <f t="shared" si="200"/>
        <v>12576</v>
      </c>
      <c r="G415" s="277">
        <f t="shared" si="200"/>
        <v>4065</v>
      </c>
      <c r="H415" s="277">
        <f t="shared" si="200"/>
        <v>642</v>
      </c>
      <c r="I415" s="277">
        <f t="shared" si="200"/>
        <v>84</v>
      </c>
      <c r="J415" s="277">
        <f t="shared" si="200"/>
        <v>16</v>
      </c>
      <c r="K415" s="277">
        <f t="shared" si="200"/>
        <v>2</v>
      </c>
      <c r="L415" s="277">
        <f t="shared" si="200"/>
        <v>1</v>
      </c>
      <c r="M415" s="277">
        <f t="shared" si="200"/>
        <v>0</v>
      </c>
      <c r="N415" s="277">
        <f t="shared" si="200"/>
        <v>0</v>
      </c>
      <c r="O415" s="277">
        <f t="shared" si="200"/>
        <v>0</v>
      </c>
      <c r="P415" s="277">
        <f t="shared" si="200"/>
        <v>0</v>
      </c>
      <c r="Q415" s="277">
        <f t="shared" si="200"/>
        <v>0</v>
      </c>
      <c r="R415" s="277">
        <f t="shared" si="200"/>
        <v>0</v>
      </c>
      <c r="S415" s="277">
        <f t="shared" si="200"/>
        <v>0</v>
      </c>
      <c r="T415" s="277">
        <f t="shared" si="200"/>
        <v>0</v>
      </c>
      <c r="U415" s="277">
        <f t="shared" si="200"/>
        <v>0</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20.576923076923077</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25.061538461538458</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43</v>
      </c>
      <c r="C420" s="265">
        <f t="shared" ref="C420:U420" si="201">C4+C212</f>
        <v>0</v>
      </c>
      <c r="D420" s="265">
        <f t="shared" si="201"/>
        <v>1</v>
      </c>
      <c r="E420" s="265">
        <f t="shared" si="201"/>
        <v>3</v>
      </c>
      <c r="F420" s="265">
        <f t="shared" si="201"/>
        <v>9</v>
      </c>
      <c r="G420" s="265">
        <f t="shared" si="201"/>
        <v>25</v>
      </c>
      <c r="H420" s="265">
        <f t="shared" si="201"/>
        <v>4</v>
      </c>
      <c r="I420" s="265">
        <f t="shared" si="201"/>
        <v>1</v>
      </c>
      <c r="J420" s="265">
        <f t="shared" si="201"/>
        <v>0</v>
      </c>
      <c r="K420" s="265">
        <f t="shared" si="201"/>
        <v>0</v>
      </c>
      <c r="L420" s="265">
        <f t="shared" si="201"/>
        <v>0</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26.064285714285713</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1</v>
      </c>
      <c r="AB420" s="267">
        <f t="shared" ref="AB420" si="203">SUM(D420:D423)</f>
        <v>1</v>
      </c>
      <c r="AC420" s="267">
        <f t="shared" ref="AC420" si="204">SUM(E420:E423)</f>
        <v>14</v>
      </c>
      <c r="AD420" s="267">
        <f t="shared" ref="AD420" si="205">SUM(F420:F423)</f>
        <v>30</v>
      </c>
      <c r="AE420" s="267">
        <f t="shared" ref="AE420" si="206">SUM(G420:G423)</f>
        <v>74</v>
      </c>
      <c r="AF420" s="267">
        <f t="shared" ref="AF420" si="207">SUM(H420:H423)</f>
        <v>18</v>
      </c>
      <c r="AG420" s="267">
        <f t="shared" ref="AG420" si="208">SUM(I420:I423)</f>
        <v>7</v>
      </c>
      <c r="AH420" s="267">
        <f t="shared" ref="AH420" si="209">SUM(J420:J423)</f>
        <v>0</v>
      </c>
      <c r="AI420" s="267">
        <f t="shared" ref="AI420" si="210">SUM(K420:K423)</f>
        <v>0</v>
      </c>
      <c r="AJ420" s="267">
        <f t="shared" ref="AJ420" si="211">SUM(L420:L423)</f>
        <v>0</v>
      </c>
      <c r="AK420" s="267">
        <f t="shared" ref="AK420" si="212">SUM(M420:M423)</f>
        <v>0</v>
      </c>
      <c r="AL420" s="267">
        <f t="shared" ref="AL420" si="213">SUM(N420:N423)</f>
        <v>0</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26.754464285714288</v>
      </c>
      <c r="AU420" s="266" t="str">
        <f>IFERROR(AVERAGE(W420:W423),"-")</f>
        <v>-</v>
      </c>
    </row>
    <row r="421" spans="1:47" x14ac:dyDescent="0.2">
      <c r="A421" s="268">
        <v>1.0416666666666666E-2</v>
      </c>
      <c r="B421" s="269">
        <f t="shared" ref="B421:U421" si="220">B5+B213</f>
        <v>38</v>
      </c>
      <c r="C421" s="269">
        <f t="shared" si="220"/>
        <v>0</v>
      </c>
      <c r="D421" s="269">
        <f t="shared" si="220"/>
        <v>0</v>
      </c>
      <c r="E421" s="269">
        <f t="shared" si="220"/>
        <v>5</v>
      </c>
      <c r="F421" s="269">
        <f t="shared" si="220"/>
        <v>8</v>
      </c>
      <c r="G421" s="269">
        <f t="shared" si="220"/>
        <v>21</v>
      </c>
      <c r="H421" s="269">
        <f t="shared" si="220"/>
        <v>3</v>
      </c>
      <c r="I421" s="269">
        <f t="shared" si="220"/>
        <v>1</v>
      </c>
      <c r="J421" s="269">
        <f t="shared" si="220"/>
        <v>0</v>
      </c>
      <c r="K421" s="269">
        <f t="shared" si="220"/>
        <v>0</v>
      </c>
      <c r="L421" s="269">
        <f t="shared" si="220"/>
        <v>0</v>
      </c>
      <c r="M421" s="269">
        <f t="shared" si="220"/>
        <v>0</v>
      </c>
      <c r="N421" s="269">
        <f t="shared" si="220"/>
        <v>0</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26.278571428571428</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4</v>
      </c>
      <c r="AD421" s="271">
        <f t="shared" ref="AD421" si="224">SUM(F424:F427)</f>
        <v>27</v>
      </c>
      <c r="AE421" s="271">
        <f t="shared" ref="AE421" si="225">SUM(G424:G427)</f>
        <v>53</v>
      </c>
      <c r="AF421" s="271">
        <f t="shared" ref="AF421" si="226">SUM(H424:H427)</f>
        <v>22</v>
      </c>
      <c r="AG421" s="271">
        <f t="shared" ref="AG421" si="227">SUM(I424:I427)</f>
        <v>5</v>
      </c>
      <c r="AH421" s="271">
        <f t="shared" ref="AH421" si="228">SUM(J424:J427)</f>
        <v>0</v>
      </c>
      <c r="AI421" s="271">
        <f t="shared" ref="AI421" si="229">SUM(K424:K427)</f>
        <v>0</v>
      </c>
      <c r="AJ421" s="271">
        <f t="shared" ref="AJ421" si="230">SUM(L424:L427)</f>
        <v>0</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27.334455128205128</v>
      </c>
      <c r="AU421" s="270" t="str">
        <f>IFERROR(AVERAGE(W424:W427),"-")</f>
        <v>-</v>
      </c>
    </row>
    <row r="422" spans="1:47" x14ac:dyDescent="0.2">
      <c r="A422" s="268">
        <v>2.0833333333333332E-2</v>
      </c>
      <c r="B422" s="269">
        <f t="shared" ref="B422:U422" si="239">B6+B214</f>
        <v>33</v>
      </c>
      <c r="C422" s="269">
        <f t="shared" si="239"/>
        <v>1</v>
      </c>
      <c r="D422" s="269">
        <f t="shared" si="239"/>
        <v>0</v>
      </c>
      <c r="E422" s="269">
        <f t="shared" si="239"/>
        <v>4</v>
      </c>
      <c r="F422" s="269">
        <f t="shared" si="239"/>
        <v>7</v>
      </c>
      <c r="G422" s="269">
        <f t="shared" si="239"/>
        <v>10</v>
      </c>
      <c r="H422" s="269">
        <f t="shared" si="239"/>
        <v>7</v>
      </c>
      <c r="I422" s="269">
        <f t="shared" si="239"/>
        <v>4</v>
      </c>
      <c r="J422" s="269">
        <f t="shared" si="239"/>
        <v>0</v>
      </c>
      <c r="K422" s="269">
        <f t="shared" si="239"/>
        <v>0</v>
      </c>
      <c r="L422" s="269">
        <f t="shared" si="239"/>
        <v>0</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27.583333333333339</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1</v>
      </c>
      <c r="AB422" s="271">
        <f t="shared" ref="AB422" si="241">SUM(D428:D431)</f>
        <v>2</v>
      </c>
      <c r="AC422" s="271">
        <f t="shared" ref="AC422" si="242">SUM(E428:E431)</f>
        <v>10</v>
      </c>
      <c r="AD422" s="271">
        <f t="shared" ref="AD422" si="243">SUM(F428:F431)</f>
        <v>20</v>
      </c>
      <c r="AE422" s="271">
        <f t="shared" ref="AE422" si="244">SUM(G428:G431)</f>
        <v>46</v>
      </c>
      <c r="AF422" s="271">
        <f t="shared" ref="AF422" si="245">SUM(H428:H431)</f>
        <v>26</v>
      </c>
      <c r="AG422" s="271">
        <f t="shared" ref="AG422" si="246">SUM(I428:I431)</f>
        <v>3</v>
      </c>
      <c r="AH422" s="271">
        <f t="shared" ref="AH422" si="247">SUM(J428:J431)</f>
        <v>2</v>
      </c>
      <c r="AI422" s="271">
        <f t="shared" ref="AI422" si="248">SUM(K428:K431)</f>
        <v>0</v>
      </c>
      <c r="AJ422" s="271">
        <f t="shared" ref="AJ422" si="249">SUM(L428:L431)</f>
        <v>0</v>
      </c>
      <c r="AK422" s="271">
        <f t="shared" ref="AK422" si="250">SUM(M428:M431)</f>
        <v>0</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28.177714646464647</v>
      </c>
      <c r="AU422" s="270" t="str">
        <f>IFERROR(AVERAGE(W428:W431),"-")</f>
        <v>-</v>
      </c>
    </row>
    <row r="423" spans="1:47" x14ac:dyDescent="0.2">
      <c r="A423" s="268">
        <v>3.125E-2</v>
      </c>
      <c r="B423" s="269">
        <f t="shared" ref="B423:U423" si="258">B7+B215</f>
        <v>31</v>
      </c>
      <c r="C423" s="269">
        <f t="shared" si="258"/>
        <v>0</v>
      </c>
      <c r="D423" s="269">
        <f t="shared" si="258"/>
        <v>0</v>
      </c>
      <c r="E423" s="269">
        <f t="shared" si="258"/>
        <v>2</v>
      </c>
      <c r="F423" s="269">
        <f t="shared" si="258"/>
        <v>6</v>
      </c>
      <c r="G423" s="269">
        <f t="shared" si="258"/>
        <v>18</v>
      </c>
      <c r="H423" s="269">
        <f t="shared" si="258"/>
        <v>4</v>
      </c>
      <c r="I423" s="269">
        <f t="shared" si="258"/>
        <v>1</v>
      </c>
      <c r="J423" s="269">
        <f t="shared" si="258"/>
        <v>0</v>
      </c>
      <c r="K423" s="269">
        <f t="shared" si="258"/>
        <v>0</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27.091666666666669</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2</v>
      </c>
      <c r="AC423" s="271">
        <f t="shared" ref="AC423" si="261">SUM(E432:E435)</f>
        <v>9</v>
      </c>
      <c r="AD423" s="271">
        <f t="shared" ref="AD423" si="262">SUM(F432:F435)</f>
        <v>28</v>
      </c>
      <c r="AE423" s="271">
        <f t="shared" ref="AE423" si="263">SUM(G432:G435)</f>
        <v>47</v>
      </c>
      <c r="AF423" s="271">
        <f t="shared" ref="AF423" si="264">SUM(H432:H435)</f>
        <v>18</v>
      </c>
      <c r="AG423" s="271">
        <f t="shared" ref="AG423" si="265">SUM(I432:I435)</f>
        <v>2</v>
      </c>
      <c r="AH423" s="271">
        <f t="shared" ref="AH423" si="266">SUM(J432:J435)</f>
        <v>1</v>
      </c>
      <c r="AI423" s="271">
        <f t="shared" ref="AI423" si="267">SUM(K432:K435)</f>
        <v>0</v>
      </c>
      <c r="AJ423" s="271">
        <f t="shared" ref="AJ423" si="268">SUM(L432:L435)</f>
        <v>0</v>
      </c>
      <c r="AK423" s="271">
        <f t="shared" ref="AK423" si="269">SUM(M432:M435)</f>
        <v>0</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27.082196275946281</v>
      </c>
      <c r="AU423" s="270" t="str">
        <f>IFERROR(AVERAGE(W432:W435),"-")</f>
        <v>-</v>
      </c>
    </row>
    <row r="424" spans="1:47" x14ac:dyDescent="0.2">
      <c r="A424" s="268">
        <v>4.1666666666666664E-2</v>
      </c>
      <c r="B424" s="269">
        <f t="shared" ref="B424:U424" si="277">B8+B216</f>
        <v>31</v>
      </c>
      <c r="C424" s="269">
        <f t="shared" si="277"/>
        <v>0</v>
      </c>
      <c r="D424" s="269">
        <f t="shared" si="277"/>
        <v>0</v>
      </c>
      <c r="E424" s="269">
        <f t="shared" si="277"/>
        <v>2</v>
      </c>
      <c r="F424" s="269">
        <f t="shared" si="277"/>
        <v>2</v>
      </c>
      <c r="G424" s="269">
        <f t="shared" si="277"/>
        <v>20</v>
      </c>
      <c r="H424" s="269">
        <f t="shared" si="277"/>
        <v>6</v>
      </c>
      <c r="I424" s="269">
        <f t="shared" si="277"/>
        <v>1</v>
      </c>
      <c r="J424" s="269">
        <f t="shared" si="277"/>
        <v>0</v>
      </c>
      <c r="K424" s="269">
        <f t="shared" si="277"/>
        <v>0</v>
      </c>
      <c r="L424" s="269">
        <f t="shared" si="277"/>
        <v>0</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28.054545454545458</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1</v>
      </c>
      <c r="AC424" s="271">
        <f t="shared" ref="AC424" si="280">SUM(E436:E439)</f>
        <v>9</v>
      </c>
      <c r="AD424" s="271">
        <f t="shared" ref="AD424" si="281">SUM(F436:F439)</f>
        <v>46</v>
      </c>
      <c r="AE424" s="271">
        <f t="shared" ref="AE424" si="282">SUM(G436:G439)</f>
        <v>76</v>
      </c>
      <c r="AF424" s="271">
        <f t="shared" ref="AF424" si="283">SUM(H436:H439)</f>
        <v>26</v>
      </c>
      <c r="AG424" s="271">
        <f t="shared" ref="AG424" si="284">SUM(I436:I439)</f>
        <v>12</v>
      </c>
      <c r="AH424" s="271">
        <f t="shared" ref="AH424" si="285">SUM(J436:J439)</f>
        <v>0</v>
      </c>
      <c r="AI424" s="271">
        <f t="shared" ref="AI424" si="286">SUM(K436:K439)</f>
        <v>0</v>
      </c>
      <c r="AJ424" s="271">
        <f t="shared" ref="AJ424" si="287">SUM(L436:L439)</f>
        <v>0</v>
      </c>
      <c r="AK424" s="271">
        <f t="shared" ref="AK424" si="288">SUM(M436:M439)</f>
        <v>0</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26.810476190476194</v>
      </c>
      <c r="AU424" s="270">
        <f>IFERROR(AVERAGE(W436:W439),"-")</f>
        <v>31.200000000000003</v>
      </c>
    </row>
    <row r="425" spans="1:47" x14ac:dyDescent="0.2">
      <c r="A425" s="268">
        <v>5.2083333333333336E-2</v>
      </c>
      <c r="B425" s="269">
        <f t="shared" ref="B425:U425" si="296">B9+B217</f>
        <v>26</v>
      </c>
      <c r="C425" s="269">
        <f t="shared" si="296"/>
        <v>0</v>
      </c>
      <c r="D425" s="269">
        <f t="shared" si="296"/>
        <v>0</v>
      </c>
      <c r="E425" s="269">
        <f t="shared" si="296"/>
        <v>0</v>
      </c>
      <c r="F425" s="269">
        <f t="shared" si="296"/>
        <v>5</v>
      </c>
      <c r="G425" s="269">
        <f t="shared" si="296"/>
        <v>9</v>
      </c>
      <c r="H425" s="269">
        <f t="shared" si="296"/>
        <v>10</v>
      </c>
      <c r="I425" s="269">
        <f t="shared" si="296"/>
        <v>2</v>
      </c>
      <c r="J425" s="269">
        <f t="shared" si="296"/>
        <v>0</v>
      </c>
      <c r="K425" s="269">
        <f t="shared" si="296"/>
        <v>0</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29.145454545454548</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1</v>
      </c>
      <c r="AB425" s="271">
        <f t="shared" ref="AB425" si="298">SUM(D440:D443)</f>
        <v>1</v>
      </c>
      <c r="AC425" s="271">
        <f t="shared" ref="AC425" si="299">SUM(E440:E443)</f>
        <v>6</v>
      </c>
      <c r="AD425" s="271">
        <f t="shared" ref="AD425" si="300">SUM(F440:F443)</f>
        <v>74</v>
      </c>
      <c r="AE425" s="271">
        <f t="shared" ref="AE425" si="301">SUM(G440:G443)</f>
        <v>108</v>
      </c>
      <c r="AF425" s="271">
        <f t="shared" ref="AF425" si="302">SUM(H440:H443)</f>
        <v>50</v>
      </c>
      <c r="AG425" s="271">
        <f t="shared" ref="AG425" si="303">SUM(I440:I443)</f>
        <v>5</v>
      </c>
      <c r="AH425" s="271">
        <f t="shared" ref="AH425" si="304">SUM(J440:J443)</f>
        <v>0</v>
      </c>
      <c r="AI425" s="271">
        <f t="shared" ref="AI425" si="305">SUM(K440:K443)</f>
        <v>0</v>
      </c>
      <c r="AJ425" s="271">
        <f t="shared" ref="AJ425" si="306">SUM(L440:L443)</f>
        <v>0</v>
      </c>
      <c r="AK425" s="271">
        <f t="shared" ref="AK425" si="307">SUM(M440:M443)</f>
        <v>0</v>
      </c>
      <c r="AL425" s="271">
        <f t="shared" ref="AL425" si="308">SUM(N440:N443)</f>
        <v>0</v>
      </c>
      <c r="AM425" s="271">
        <f t="shared" ref="AM425" si="309">SUM(O440:O443)</f>
        <v>0</v>
      </c>
      <c r="AN425" s="271">
        <f t="shared" ref="AN425" si="310">SUM(P440:P443)</f>
        <v>0</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26.925208333333334</v>
      </c>
      <c r="AU425" s="270" t="str">
        <f>IFERROR(AVERAGE(W440:W443),"-")</f>
        <v>-</v>
      </c>
    </row>
    <row r="426" spans="1:47" x14ac:dyDescent="0.2">
      <c r="A426" s="268">
        <v>6.25E-2</v>
      </c>
      <c r="B426" s="269">
        <f t="shared" ref="B426:U426" si="315">B10+B218</f>
        <v>26</v>
      </c>
      <c r="C426" s="269">
        <f t="shared" si="315"/>
        <v>0</v>
      </c>
      <c r="D426" s="269">
        <f t="shared" si="315"/>
        <v>0</v>
      </c>
      <c r="E426" s="269">
        <f t="shared" si="315"/>
        <v>1</v>
      </c>
      <c r="F426" s="269">
        <f t="shared" si="315"/>
        <v>8</v>
      </c>
      <c r="G426" s="269">
        <f t="shared" si="315"/>
        <v>12</v>
      </c>
      <c r="H426" s="269">
        <f t="shared" si="315"/>
        <v>3</v>
      </c>
      <c r="I426" s="269">
        <f t="shared" si="315"/>
        <v>2</v>
      </c>
      <c r="J426" s="269">
        <f t="shared" si="315"/>
        <v>0</v>
      </c>
      <c r="K426" s="269">
        <f t="shared" si="315"/>
        <v>0</v>
      </c>
      <c r="L426" s="269">
        <f t="shared" si="315"/>
        <v>0</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26.491666666666664</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3</v>
      </c>
      <c r="AB426" s="271">
        <f t="shared" ref="AB426" si="317">SUM(D444:D447)</f>
        <v>20</v>
      </c>
      <c r="AC426" s="271">
        <f t="shared" ref="AC426" si="318">SUM(E444:E447)</f>
        <v>83</v>
      </c>
      <c r="AD426" s="271">
        <f t="shared" ref="AD426" si="319">SUM(F444:F447)</f>
        <v>261</v>
      </c>
      <c r="AE426" s="271">
        <f t="shared" ref="AE426" si="320">SUM(G444:G447)</f>
        <v>342</v>
      </c>
      <c r="AF426" s="271">
        <f t="shared" ref="AF426" si="321">SUM(H444:H447)</f>
        <v>90</v>
      </c>
      <c r="AG426" s="271">
        <f t="shared" ref="AG426" si="322">SUM(I444:I447)</f>
        <v>12</v>
      </c>
      <c r="AH426" s="271">
        <f t="shared" ref="AH426" si="323">SUM(J444:J447)</f>
        <v>0</v>
      </c>
      <c r="AI426" s="271">
        <f t="shared" ref="AI426" si="324">SUM(K444:K447)</f>
        <v>0</v>
      </c>
      <c r="AJ426" s="271">
        <f t="shared" ref="AJ426" si="325">SUM(L444:L447)</f>
        <v>0</v>
      </c>
      <c r="AK426" s="271">
        <f t="shared" ref="AK426" si="326">SUM(M444:M447)</f>
        <v>0</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25.724999999999998</v>
      </c>
      <c r="AU426" s="270">
        <f>IFERROR(AVERAGE(W444:W447),"-")</f>
        <v>30.331190476190478</v>
      </c>
    </row>
    <row r="427" spans="1:47" x14ac:dyDescent="0.2">
      <c r="A427" s="268">
        <v>7.2916666666666699E-2</v>
      </c>
      <c r="B427" s="269">
        <f t="shared" ref="B427:U427" si="334">B11+B219</f>
        <v>28</v>
      </c>
      <c r="C427" s="269">
        <f t="shared" si="334"/>
        <v>0</v>
      </c>
      <c r="D427" s="269">
        <f t="shared" si="334"/>
        <v>0</v>
      </c>
      <c r="E427" s="269">
        <f t="shared" si="334"/>
        <v>1</v>
      </c>
      <c r="F427" s="269">
        <f t="shared" si="334"/>
        <v>12</v>
      </c>
      <c r="G427" s="269">
        <f t="shared" si="334"/>
        <v>12</v>
      </c>
      <c r="H427" s="269">
        <f t="shared" si="334"/>
        <v>3</v>
      </c>
      <c r="I427" s="269">
        <f t="shared" si="334"/>
        <v>0</v>
      </c>
      <c r="J427" s="269">
        <f t="shared" si="334"/>
        <v>0</v>
      </c>
      <c r="K427" s="269">
        <f t="shared" si="334"/>
        <v>0</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25.646153846153844</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25</v>
      </c>
      <c r="AB427" s="271">
        <f t="shared" ref="AB427" si="336">SUM(D448:D451)</f>
        <v>147</v>
      </c>
      <c r="AC427" s="271">
        <f t="shared" ref="AC427" si="337">SUM(E448:E451)</f>
        <v>553</v>
      </c>
      <c r="AD427" s="271">
        <f t="shared" ref="AD427" si="338">SUM(F448:F451)</f>
        <v>1186</v>
      </c>
      <c r="AE427" s="271">
        <f t="shared" ref="AE427" si="339">SUM(G448:G451)</f>
        <v>681</v>
      </c>
      <c r="AF427" s="271">
        <f t="shared" ref="AF427" si="340">SUM(H448:H451)</f>
        <v>75</v>
      </c>
      <c r="AG427" s="271">
        <f t="shared" ref="AG427" si="341">SUM(I448:I451)</f>
        <v>7</v>
      </c>
      <c r="AH427" s="271">
        <f t="shared" ref="AH427" si="342">SUM(J448:J451)</f>
        <v>1</v>
      </c>
      <c r="AI427" s="271">
        <f t="shared" ref="AI427" si="343">SUM(K448:K451)</f>
        <v>0</v>
      </c>
      <c r="AJ427" s="271">
        <f t="shared" ref="AJ427" si="344">SUM(L448:L451)</f>
        <v>0</v>
      </c>
      <c r="AK427" s="271">
        <f t="shared" ref="AK427" si="345">SUM(M448:M451)</f>
        <v>0</v>
      </c>
      <c r="AL427" s="271">
        <f t="shared" ref="AL427" si="346">SUM(N448:N451)</f>
        <v>0</v>
      </c>
      <c r="AM427" s="271">
        <f t="shared" ref="AM427" si="347">SUM(O448:O451)</f>
        <v>0</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0</v>
      </c>
      <c r="AT427" s="270">
        <f>IFERROR(AVERAGE(V448:V451),"-")</f>
        <v>22.498437500000005</v>
      </c>
      <c r="AU427" s="270">
        <f>IFERROR(AVERAGE(W448:W451),"-")</f>
        <v>26.790624999999999</v>
      </c>
    </row>
    <row r="428" spans="1:47" x14ac:dyDescent="0.2">
      <c r="A428" s="268">
        <v>8.3333333333333301E-2</v>
      </c>
      <c r="B428" s="269">
        <f t="shared" ref="B428:U428" si="353">B12+B220</f>
        <v>30</v>
      </c>
      <c r="C428" s="269">
        <f t="shared" si="353"/>
        <v>0</v>
      </c>
      <c r="D428" s="269">
        <f t="shared" si="353"/>
        <v>0</v>
      </c>
      <c r="E428" s="269">
        <f t="shared" si="353"/>
        <v>0</v>
      </c>
      <c r="F428" s="269">
        <f t="shared" si="353"/>
        <v>4</v>
      </c>
      <c r="G428" s="269">
        <f t="shared" si="353"/>
        <v>16</v>
      </c>
      <c r="H428" s="269">
        <f t="shared" si="353"/>
        <v>10</v>
      </c>
      <c r="I428" s="269">
        <f t="shared" si="353"/>
        <v>0</v>
      </c>
      <c r="J428" s="269">
        <f t="shared" si="353"/>
        <v>0</v>
      </c>
      <c r="K428" s="269">
        <f t="shared" si="353"/>
        <v>0</v>
      </c>
      <c r="L428" s="269">
        <f t="shared" si="353"/>
        <v>0</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28.863636363636363</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82</v>
      </c>
      <c r="AB428" s="271">
        <f t="shared" ref="AB428" si="355">SUM(D452:D455)</f>
        <v>561</v>
      </c>
      <c r="AC428" s="271">
        <f t="shared" ref="AC428" si="356">SUM(E452:E455)</f>
        <v>1403</v>
      </c>
      <c r="AD428" s="271">
        <f t="shared" ref="AD428" si="357">SUM(F452:F455)</f>
        <v>1447</v>
      </c>
      <c r="AE428" s="271">
        <f t="shared" ref="AE428" si="358">SUM(G452:G455)</f>
        <v>314</v>
      </c>
      <c r="AF428" s="271">
        <f t="shared" ref="AF428" si="359">SUM(H452:H455)</f>
        <v>18</v>
      </c>
      <c r="AG428" s="271">
        <f t="shared" ref="AG428" si="360">SUM(I452:I455)</f>
        <v>2</v>
      </c>
      <c r="AH428" s="271">
        <f t="shared" ref="AH428" si="361">SUM(J452:J455)</f>
        <v>1</v>
      </c>
      <c r="AI428" s="271">
        <f t="shared" ref="AI428" si="362">SUM(K452:K455)</f>
        <v>0</v>
      </c>
      <c r="AJ428" s="271">
        <f t="shared" ref="AJ428" si="363">SUM(L452:L455)</f>
        <v>0</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19.431249999999999</v>
      </c>
      <c r="AU428" s="270">
        <f>IFERROR(AVERAGE(W452:W455),"-")</f>
        <v>23.2734375</v>
      </c>
    </row>
    <row r="429" spans="1:47" x14ac:dyDescent="0.2">
      <c r="A429" s="268">
        <v>9.375E-2</v>
      </c>
      <c r="B429" s="269">
        <f t="shared" ref="B429:U429" si="372">B13+B221</f>
        <v>35</v>
      </c>
      <c r="C429" s="269">
        <f t="shared" si="372"/>
        <v>1</v>
      </c>
      <c r="D429" s="269">
        <f t="shared" si="372"/>
        <v>0</v>
      </c>
      <c r="E429" s="269">
        <f t="shared" si="372"/>
        <v>7</v>
      </c>
      <c r="F429" s="269">
        <f t="shared" si="372"/>
        <v>9</v>
      </c>
      <c r="G429" s="269">
        <f t="shared" si="372"/>
        <v>9</v>
      </c>
      <c r="H429" s="269">
        <f t="shared" si="372"/>
        <v>8</v>
      </c>
      <c r="I429" s="269">
        <f t="shared" si="372"/>
        <v>0</v>
      </c>
      <c r="J429" s="269">
        <f t="shared" si="372"/>
        <v>1</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26.200000000000006</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67</v>
      </c>
      <c r="AB429" s="271">
        <f t="shared" ref="AB429" si="374">SUM(D456:D459)</f>
        <v>361</v>
      </c>
      <c r="AC429" s="271">
        <f t="shared" ref="AC429" si="375">SUM(E456:E459)</f>
        <v>1037</v>
      </c>
      <c r="AD429" s="271">
        <f t="shared" ref="AD429" si="376">SUM(F456:F459)</f>
        <v>1500</v>
      </c>
      <c r="AE429" s="271">
        <f t="shared" ref="AE429" si="377">SUM(G456:G459)</f>
        <v>376</v>
      </c>
      <c r="AF429" s="271">
        <f t="shared" ref="AF429" si="378">SUM(H456:H459)</f>
        <v>24</v>
      </c>
      <c r="AG429" s="271">
        <f t="shared" ref="AG429" si="379">SUM(I456:I459)</f>
        <v>5</v>
      </c>
      <c r="AH429" s="271">
        <f t="shared" ref="AH429" si="380">SUM(J456:J459)</f>
        <v>0</v>
      </c>
      <c r="AI429" s="271">
        <f t="shared" ref="AI429" si="381">SUM(K456:K459)</f>
        <v>1</v>
      </c>
      <c r="AJ429" s="271">
        <f t="shared" ref="AJ429" si="382">SUM(L456:L459)</f>
        <v>0</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0</v>
      </c>
      <c r="AP429" s="271">
        <f t="shared" ref="AP429" si="388">SUM(R456:R459)</f>
        <v>0</v>
      </c>
      <c r="AQ429" s="271">
        <f t="shared" ref="AQ429" si="389">SUM(S456:S459)</f>
        <v>0</v>
      </c>
      <c r="AR429" s="271">
        <f t="shared" ref="AR429" si="390">SUM(T456:T459)</f>
        <v>0</v>
      </c>
      <c r="AS429" s="271">
        <f>SUM(U456:U459)</f>
        <v>0</v>
      </c>
      <c r="AT429" s="270">
        <f>IFERROR(AVERAGE(V456:V459),"-")</f>
        <v>20.176562500000003</v>
      </c>
      <c r="AU429" s="270">
        <f>IFERROR(AVERAGE(W456:W459),"-")</f>
        <v>24.190624999999997</v>
      </c>
    </row>
    <row r="430" spans="1:47" x14ac:dyDescent="0.2">
      <c r="A430" s="268">
        <v>0.104166666666667</v>
      </c>
      <c r="B430" s="269">
        <f t="shared" ref="B430:U430" si="391">B14+B222</f>
        <v>21</v>
      </c>
      <c r="C430" s="269">
        <f t="shared" si="391"/>
        <v>0</v>
      </c>
      <c r="D430" s="269">
        <f t="shared" si="391"/>
        <v>2</v>
      </c>
      <c r="E430" s="269">
        <f t="shared" si="391"/>
        <v>1</v>
      </c>
      <c r="F430" s="269">
        <f t="shared" si="391"/>
        <v>3</v>
      </c>
      <c r="G430" s="269">
        <f t="shared" si="391"/>
        <v>7</v>
      </c>
      <c r="H430" s="269">
        <f t="shared" si="391"/>
        <v>6</v>
      </c>
      <c r="I430" s="269">
        <f t="shared" si="391"/>
        <v>2</v>
      </c>
      <c r="J430" s="269">
        <f t="shared" si="391"/>
        <v>0</v>
      </c>
      <c r="K430" s="269">
        <f t="shared" si="391"/>
        <v>0</v>
      </c>
      <c r="L430" s="269">
        <f t="shared" si="391"/>
        <v>0</v>
      </c>
      <c r="M430" s="269">
        <f t="shared" si="391"/>
        <v>0</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29.155555555555551</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38</v>
      </c>
      <c r="AB430" s="271">
        <f t="shared" ref="AB430" si="393">SUM(D460:D463)</f>
        <v>277</v>
      </c>
      <c r="AC430" s="271">
        <f t="shared" ref="AC430" si="394">SUM(E460:E463)</f>
        <v>804</v>
      </c>
      <c r="AD430" s="271">
        <f t="shared" ref="AD430" si="395">SUM(F460:F463)</f>
        <v>1307</v>
      </c>
      <c r="AE430" s="271">
        <f t="shared" ref="AE430" si="396">SUM(G460:G463)</f>
        <v>340</v>
      </c>
      <c r="AF430" s="271">
        <f t="shared" ref="AF430" si="397">SUM(H460:H463)</f>
        <v>26</v>
      </c>
      <c r="AG430" s="271">
        <f t="shared" ref="AG430" si="398">SUM(I460:I463)</f>
        <v>6</v>
      </c>
      <c r="AH430" s="271">
        <f t="shared" ref="AH430" si="399">SUM(J460:J463)</f>
        <v>0</v>
      </c>
      <c r="AI430" s="271">
        <f t="shared" ref="AI430" si="400">SUM(K460:K463)</f>
        <v>0</v>
      </c>
      <c r="AJ430" s="271">
        <f t="shared" ref="AJ430" si="401">SUM(L460:L463)</f>
        <v>0</v>
      </c>
      <c r="AK430" s="271">
        <f t="shared" ref="AK430" si="402">SUM(M460:M463)</f>
        <v>0</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0</v>
      </c>
      <c r="AQ430" s="271">
        <f t="shared" ref="AQ430" si="408">SUM(S460:S463)</f>
        <v>0</v>
      </c>
      <c r="AR430" s="271">
        <f t="shared" ref="AR430" si="409">SUM(T460:T463)</f>
        <v>0</v>
      </c>
      <c r="AS430" s="271">
        <f>SUM(U460:U463)</f>
        <v>0</v>
      </c>
      <c r="AT430" s="270">
        <f>IFERROR(AVERAGE(V460:V463),"-")</f>
        <v>20.559375000000003</v>
      </c>
      <c r="AU430" s="270">
        <f>IFERROR(AVERAGE(W460:W463),"-")</f>
        <v>24.529687500000001</v>
      </c>
    </row>
    <row r="431" spans="1:47" x14ac:dyDescent="0.2">
      <c r="A431" s="268">
        <v>0.114583333333333</v>
      </c>
      <c r="B431" s="269">
        <f t="shared" ref="B431:U431" si="410">B15+B223</f>
        <v>24</v>
      </c>
      <c r="C431" s="269">
        <f t="shared" si="410"/>
        <v>0</v>
      </c>
      <c r="D431" s="269">
        <f t="shared" si="410"/>
        <v>0</v>
      </c>
      <c r="E431" s="269">
        <f t="shared" si="410"/>
        <v>2</v>
      </c>
      <c r="F431" s="269">
        <f t="shared" si="410"/>
        <v>4</v>
      </c>
      <c r="G431" s="269">
        <f t="shared" si="410"/>
        <v>14</v>
      </c>
      <c r="H431" s="269">
        <f t="shared" si="410"/>
        <v>2</v>
      </c>
      <c r="I431" s="269">
        <f t="shared" si="410"/>
        <v>1</v>
      </c>
      <c r="J431" s="269">
        <f t="shared" si="410"/>
        <v>1</v>
      </c>
      <c r="K431" s="269">
        <f t="shared" si="410"/>
        <v>0</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28.491666666666664</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37</v>
      </c>
      <c r="AB431" s="271">
        <f t="shared" ref="AB431" si="412">SUM(D464:D467)</f>
        <v>203</v>
      </c>
      <c r="AC431" s="271">
        <f t="shared" ref="AC431" si="413">SUM(E464:E467)</f>
        <v>712</v>
      </c>
      <c r="AD431" s="271">
        <f t="shared" ref="AD431" si="414">SUM(F464:F467)</f>
        <v>1239</v>
      </c>
      <c r="AE431" s="271">
        <f t="shared" ref="AE431" si="415">SUM(G464:G467)</f>
        <v>364</v>
      </c>
      <c r="AF431" s="271">
        <f t="shared" ref="AF431" si="416">SUM(H464:H467)</f>
        <v>39</v>
      </c>
      <c r="AG431" s="271">
        <f t="shared" ref="AG431" si="417">SUM(I464:I467)</f>
        <v>2</v>
      </c>
      <c r="AH431" s="271">
        <f t="shared" ref="AH431" si="418">SUM(J464:J467)</f>
        <v>0</v>
      </c>
      <c r="AI431" s="271">
        <f t="shared" ref="AI431" si="419">SUM(K464:K467)</f>
        <v>0</v>
      </c>
      <c r="AJ431" s="271">
        <f t="shared" ref="AJ431" si="420">SUM(L464:L467)</f>
        <v>0</v>
      </c>
      <c r="AK431" s="271">
        <f t="shared" ref="AK431" si="421">SUM(M464:M467)</f>
        <v>0</v>
      </c>
      <c r="AL431" s="271">
        <f t="shared" ref="AL431" si="422">SUM(N464:N467)</f>
        <v>0</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0</v>
      </c>
      <c r="AS431" s="271">
        <f>SUM(U464:U467)</f>
        <v>0</v>
      </c>
      <c r="AT431" s="270">
        <f>IFERROR(AVERAGE(V464:V467),"-")</f>
        <v>20.965624999999996</v>
      </c>
      <c r="AU431" s="270">
        <f>IFERROR(AVERAGE(W464:W467),"-")</f>
        <v>24.903571428571432</v>
      </c>
    </row>
    <row r="432" spans="1:47" x14ac:dyDescent="0.2">
      <c r="A432" s="268">
        <v>0.125</v>
      </c>
      <c r="B432" s="269">
        <f t="shared" ref="B432:U432" si="429">B16+B224</f>
        <v>24</v>
      </c>
      <c r="C432" s="269">
        <f t="shared" si="429"/>
        <v>0</v>
      </c>
      <c r="D432" s="269">
        <f t="shared" si="429"/>
        <v>0</v>
      </c>
      <c r="E432" s="269">
        <f t="shared" si="429"/>
        <v>0</v>
      </c>
      <c r="F432" s="269">
        <f t="shared" si="429"/>
        <v>4</v>
      </c>
      <c r="G432" s="269">
        <f t="shared" si="429"/>
        <v>13</v>
      </c>
      <c r="H432" s="269">
        <f t="shared" si="429"/>
        <v>7</v>
      </c>
      <c r="I432" s="269">
        <f t="shared" si="429"/>
        <v>0</v>
      </c>
      <c r="J432" s="269">
        <f t="shared" si="429"/>
        <v>0</v>
      </c>
      <c r="K432" s="269">
        <f t="shared" si="429"/>
        <v>0</v>
      </c>
      <c r="L432" s="269">
        <f t="shared" si="429"/>
        <v>0</v>
      </c>
      <c r="M432" s="269">
        <f t="shared" si="429"/>
        <v>0</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28.958333333333332</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52</v>
      </c>
      <c r="AB432" s="271">
        <f t="shared" ref="AB432" si="431">SUM(D468:D471)</f>
        <v>252</v>
      </c>
      <c r="AC432" s="271">
        <f t="shared" ref="AC432" si="432">SUM(E468:E471)</f>
        <v>705</v>
      </c>
      <c r="AD432" s="271">
        <f t="shared" ref="AD432" si="433">SUM(F468:F471)</f>
        <v>1231</v>
      </c>
      <c r="AE432" s="271">
        <f t="shared" ref="AE432" si="434">SUM(G468:G471)</f>
        <v>355</v>
      </c>
      <c r="AF432" s="271">
        <f t="shared" ref="AF432" si="435">SUM(H468:H471)</f>
        <v>37</v>
      </c>
      <c r="AG432" s="271">
        <f t="shared" ref="AG432" si="436">SUM(I468:I471)</f>
        <v>2</v>
      </c>
      <c r="AH432" s="271">
        <f t="shared" ref="AH432" si="437">SUM(J468:J471)</f>
        <v>0</v>
      </c>
      <c r="AI432" s="271">
        <f t="shared" ref="AI432" si="438">SUM(K468:K471)</f>
        <v>0</v>
      </c>
      <c r="AJ432" s="271">
        <f t="shared" ref="AJ432" si="439">SUM(L468:L471)</f>
        <v>0</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20.787499999999998</v>
      </c>
      <c r="AU432" s="270">
        <f>IFERROR(AVERAGE(W468:W471),"-")</f>
        <v>24.956250000000004</v>
      </c>
    </row>
    <row r="433" spans="1:47" x14ac:dyDescent="0.2">
      <c r="A433" s="268">
        <v>0.13541666666666699</v>
      </c>
      <c r="B433" s="269">
        <f t="shared" ref="B433:U433" si="448">B17+B225</f>
        <v>35</v>
      </c>
      <c r="C433" s="269">
        <f t="shared" si="448"/>
        <v>0</v>
      </c>
      <c r="D433" s="269">
        <f t="shared" si="448"/>
        <v>1</v>
      </c>
      <c r="E433" s="269">
        <f t="shared" si="448"/>
        <v>6</v>
      </c>
      <c r="F433" s="269">
        <f t="shared" si="448"/>
        <v>13</v>
      </c>
      <c r="G433" s="269">
        <f t="shared" si="448"/>
        <v>12</v>
      </c>
      <c r="H433" s="269">
        <f t="shared" si="448"/>
        <v>3</v>
      </c>
      <c r="I433" s="269">
        <f t="shared" si="448"/>
        <v>0</v>
      </c>
      <c r="J433" s="269">
        <f t="shared" si="448"/>
        <v>0</v>
      </c>
      <c r="K433" s="269">
        <f t="shared" si="448"/>
        <v>0</v>
      </c>
      <c r="L433" s="269">
        <f t="shared" si="448"/>
        <v>0</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24.328571428571429</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66</v>
      </c>
      <c r="AB433" s="271">
        <f t="shared" ref="AB433" si="450">SUM(D472:D475)</f>
        <v>233</v>
      </c>
      <c r="AC433" s="271">
        <f t="shared" ref="AC433" si="451">SUM(E472:E475)</f>
        <v>883</v>
      </c>
      <c r="AD433" s="271">
        <f t="shared" ref="AD433" si="452">SUM(F472:F475)</f>
        <v>1224</v>
      </c>
      <c r="AE433" s="271">
        <f t="shared" ref="AE433" si="453">SUM(G472:G475)</f>
        <v>407</v>
      </c>
      <c r="AF433" s="271">
        <f t="shared" ref="AF433" si="454">SUM(H472:H475)</f>
        <v>35</v>
      </c>
      <c r="AG433" s="271">
        <f t="shared" ref="AG433" si="455">SUM(I472:I475)</f>
        <v>6</v>
      </c>
      <c r="AH433" s="271">
        <f t="shared" ref="AH433" si="456">SUM(J472:J475)</f>
        <v>0</v>
      </c>
      <c r="AI433" s="271">
        <f t="shared" ref="AI433" si="457">SUM(K472:K475)</f>
        <v>0</v>
      </c>
      <c r="AJ433" s="271">
        <f t="shared" ref="AJ433" si="458">SUM(L472:L475)</f>
        <v>0</v>
      </c>
      <c r="AK433" s="271">
        <f t="shared" ref="AK433" si="459">SUM(M472:M475)</f>
        <v>0</v>
      </c>
      <c r="AL433" s="271">
        <f t="shared" ref="AL433" si="460">SUM(N472:N475)</f>
        <v>0</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20.714062499999997</v>
      </c>
      <c r="AU433" s="270">
        <f>IFERROR(AVERAGE(W472:W475),"-")</f>
        <v>25.0234375</v>
      </c>
    </row>
    <row r="434" spans="1:47" x14ac:dyDescent="0.2">
      <c r="A434" s="268">
        <v>0.14583333333333301</v>
      </c>
      <c r="B434" s="269">
        <f t="shared" ref="B434:U434" si="467">B18+B226</f>
        <v>21</v>
      </c>
      <c r="C434" s="269">
        <f t="shared" si="467"/>
        <v>0</v>
      </c>
      <c r="D434" s="269">
        <f t="shared" si="467"/>
        <v>0</v>
      </c>
      <c r="E434" s="269">
        <f t="shared" si="467"/>
        <v>2</v>
      </c>
      <c r="F434" s="269">
        <f t="shared" si="467"/>
        <v>6</v>
      </c>
      <c r="G434" s="269">
        <f t="shared" si="467"/>
        <v>8</v>
      </c>
      <c r="H434" s="269">
        <f t="shared" si="467"/>
        <v>4</v>
      </c>
      <c r="I434" s="269">
        <f t="shared" si="467"/>
        <v>1</v>
      </c>
      <c r="J434" s="269">
        <f t="shared" si="467"/>
        <v>0</v>
      </c>
      <c r="K434" s="269">
        <f t="shared" si="467"/>
        <v>0</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27.511111111111113</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47</v>
      </c>
      <c r="AB434" s="271">
        <f t="shared" ref="AB434" si="468">SUM(D476:D479)</f>
        <v>157</v>
      </c>
      <c r="AC434" s="271">
        <f t="shared" ref="AC434" si="469">SUM(E476:E479)</f>
        <v>688</v>
      </c>
      <c r="AD434" s="271">
        <f t="shared" ref="AD434" si="470">SUM(F476:F479)</f>
        <v>1254</v>
      </c>
      <c r="AE434" s="271">
        <f t="shared" ref="AE434" si="471">SUM(G476:G479)</f>
        <v>416</v>
      </c>
      <c r="AF434" s="271">
        <f t="shared" ref="AF434" si="472">SUM(H476:H479)</f>
        <v>40</v>
      </c>
      <c r="AG434" s="271">
        <f t="shared" ref="AG434" si="473">SUM(I476:I479)</f>
        <v>4</v>
      </c>
      <c r="AH434" s="271">
        <f t="shared" ref="AH434" si="474">SUM(J476:J479)</f>
        <v>2</v>
      </c>
      <c r="AI434" s="271">
        <f t="shared" ref="AI434" si="475">SUM(K476:K479)</f>
        <v>0</v>
      </c>
      <c r="AJ434" s="271">
        <f t="shared" ref="AJ434" si="476">SUM(L476:L479)</f>
        <v>0</v>
      </c>
      <c r="AK434" s="271">
        <f t="shared" ref="AK434" si="477">SUM(M476:M479)</f>
        <v>0</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0</v>
      </c>
      <c r="AT434" s="270">
        <f>IFERROR(AVERAGE(V476:V479),"-")</f>
        <v>21.418749999999996</v>
      </c>
      <c r="AU434" s="270">
        <f>IFERROR(AVERAGE(W476:W479),"-")</f>
        <v>25.560937500000001</v>
      </c>
    </row>
    <row r="435" spans="1:47" x14ac:dyDescent="0.2">
      <c r="A435" s="268">
        <v>0.15625</v>
      </c>
      <c r="B435" s="269">
        <f t="shared" ref="B435:U435" si="485">B19+B227</f>
        <v>27</v>
      </c>
      <c r="C435" s="269">
        <f t="shared" si="485"/>
        <v>0</v>
      </c>
      <c r="D435" s="269">
        <f t="shared" si="485"/>
        <v>1</v>
      </c>
      <c r="E435" s="269">
        <f t="shared" si="485"/>
        <v>1</v>
      </c>
      <c r="F435" s="269">
        <f t="shared" si="485"/>
        <v>5</v>
      </c>
      <c r="G435" s="269">
        <f t="shared" si="485"/>
        <v>14</v>
      </c>
      <c r="H435" s="269">
        <f t="shared" si="485"/>
        <v>4</v>
      </c>
      <c r="I435" s="269">
        <f t="shared" si="485"/>
        <v>1</v>
      </c>
      <c r="J435" s="269">
        <f t="shared" si="485"/>
        <v>1</v>
      </c>
      <c r="K435" s="269">
        <f t="shared" si="485"/>
        <v>0</v>
      </c>
      <c r="L435" s="269">
        <f t="shared" si="485"/>
        <v>0</v>
      </c>
      <c r="M435" s="269">
        <f t="shared" si="485"/>
        <v>0</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27.530769230769231</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29</v>
      </c>
      <c r="AB435" s="271">
        <f t="shared" ref="AB435" si="487">SUM(D480:D483)</f>
        <v>224</v>
      </c>
      <c r="AC435" s="271">
        <f t="shared" ref="AC435" si="488">SUM(E480:E483)</f>
        <v>810</v>
      </c>
      <c r="AD435" s="271">
        <f t="shared" ref="AD435" si="489">SUM(F480:F483)</f>
        <v>1348</v>
      </c>
      <c r="AE435" s="271">
        <f t="shared" ref="AE435" si="490">SUM(G480:G483)</f>
        <v>449</v>
      </c>
      <c r="AF435" s="271">
        <f t="shared" ref="AF435" si="491">SUM(H480:H483)</f>
        <v>42</v>
      </c>
      <c r="AG435" s="271">
        <f t="shared" ref="AG435" si="492">SUM(I480:I483)</f>
        <v>2</v>
      </c>
      <c r="AH435" s="271">
        <f t="shared" ref="AH435" si="493">SUM(J480:J483)</f>
        <v>0</v>
      </c>
      <c r="AI435" s="271">
        <f t="shared" ref="AI435" si="494">SUM(K480:K483)</f>
        <v>2</v>
      </c>
      <c r="AJ435" s="271">
        <f t="shared" ref="AJ435" si="495">SUM(L480:L483)</f>
        <v>0</v>
      </c>
      <c r="AK435" s="271">
        <f t="shared" ref="AK435" si="496">SUM(M480:M483)</f>
        <v>0</v>
      </c>
      <c r="AL435" s="271">
        <f t="shared" ref="AL435" si="497">SUM(N480:N483)</f>
        <v>0</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21.268749999999997</v>
      </c>
      <c r="AU435" s="270">
        <f>IFERROR(AVERAGE(W480:W483),"-")</f>
        <v>25.317187499999996</v>
      </c>
    </row>
    <row r="436" spans="1:47" x14ac:dyDescent="0.2">
      <c r="A436" s="268">
        <v>0.16666666666666699</v>
      </c>
      <c r="B436" s="269">
        <f t="shared" ref="B436:U436" si="504">B20+B228</f>
        <v>26</v>
      </c>
      <c r="C436" s="269">
        <f t="shared" si="504"/>
        <v>0</v>
      </c>
      <c r="D436" s="269">
        <f t="shared" si="504"/>
        <v>1</v>
      </c>
      <c r="E436" s="269">
        <f t="shared" si="504"/>
        <v>1</v>
      </c>
      <c r="F436" s="269">
        <f t="shared" si="504"/>
        <v>6</v>
      </c>
      <c r="G436" s="269">
        <f t="shared" si="504"/>
        <v>12</v>
      </c>
      <c r="H436" s="269">
        <f t="shared" si="504"/>
        <v>4</v>
      </c>
      <c r="I436" s="269">
        <f t="shared" si="504"/>
        <v>2</v>
      </c>
      <c r="J436" s="269">
        <f t="shared" si="504"/>
        <v>0</v>
      </c>
      <c r="K436" s="269">
        <f t="shared" si="504"/>
        <v>0</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26.5</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63</v>
      </c>
      <c r="AB436" s="271">
        <f t="shared" ref="AB436" si="506">SUM(D484:D487)</f>
        <v>271</v>
      </c>
      <c r="AC436" s="271">
        <f t="shared" ref="AC436" si="507">SUM(E484:E487)</f>
        <v>998</v>
      </c>
      <c r="AD436" s="271">
        <f t="shared" ref="AD436" si="508">SUM(F484:F487)</f>
        <v>1316</v>
      </c>
      <c r="AE436" s="271">
        <f t="shared" ref="AE436" si="509">SUM(G484:G487)</f>
        <v>355</v>
      </c>
      <c r="AF436" s="271">
        <f t="shared" ref="AF436" si="510">SUM(H484:H487)</f>
        <v>37</v>
      </c>
      <c r="AG436" s="271">
        <f t="shared" ref="AG436" si="511">SUM(I484:I487)</f>
        <v>0</v>
      </c>
      <c r="AH436" s="271">
        <f t="shared" ref="AH436" si="512">SUM(J484:J487)</f>
        <v>0</v>
      </c>
      <c r="AI436" s="271">
        <f t="shared" ref="AI436" si="513">SUM(K484:K487)</f>
        <v>0</v>
      </c>
      <c r="AJ436" s="271">
        <f t="shared" ref="AJ436" si="514">SUM(L484:L487)</f>
        <v>0</v>
      </c>
      <c r="AK436" s="271">
        <f t="shared" ref="AK436" si="515">SUM(M484:M487)</f>
        <v>0</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0</v>
      </c>
      <c r="AS436" s="271">
        <f>SUM(U484:U487)</f>
        <v>0</v>
      </c>
      <c r="AT436" s="270">
        <f>IFERROR(AVERAGE(V484:V487),"-")</f>
        <v>20.596874999999997</v>
      </c>
      <c r="AU436" s="270">
        <f>IFERROR(AVERAGE(W484:W487),"-")</f>
        <v>24.565625000000001</v>
      </c>
    </row>
    <row r="437" spans="1:47" x14ac:dyDescent="0.2">
      <c r="A437" s="268">
        <v>0.17708333333333301</v>
      </c>
      <c r="B437" s="269">
        <f t="shared" ref="B437:U437" si="523">B21+B229</f>
        <v>21</v>
      </c>
      <c r="C437" s="269">
        <f t="shared" si="523"/>
        <v>0</v>
      </c>
      <c r="D437" s="269">
        <f t="shared" si="523"/>
        <v>0</v>
      </c>
      <c r="E437" s="269">
        <f t="shared" si="523"/>
        <v>0</v>
      </c>
      <c r="F437" s="269">
        <f t="shared" si="523"/>
        <v>6</v>
      </c>
      <c r="G437" s="269">
        <f t="shared" si="523"/>
        <v>12</v>
      </c>
      <c r="H437" s="269">
        <f t="shared" si="523"/>
        <v>2</v>
      </c>
      <c r="I437" s="269">
        <f t="shared" si="523"/>
        <v>1</v>
      </c>
      <c r="J437" s="269">
        <f t="shared" si="523"/>
        <v>0</v>
      </c>
      <c r="K437" s="269">
        <f t="shared" si="523"/>
        <v>0</v>
      </c>
      <c r="L437" s="269">
        <f t="shared" si="523"/>
        <v>0</v>
      </c>
      <c r="M437" s="269">
        <f t="shared" si="523"/>
        <v>0</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26.778571428571436</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47</v>
      </c>
      <c r="AB437" s="271">
        <f t="shared" ref="AB437" si="525">SUM(D488:D491)</f>
        <v>179</v>
      </c>
      <c r="AC437" s="271">
        <f t="shared" ref="AC437" si="526">SUM(E488:E491)</f>
        <v>817</v>
      </c>
      <c r="AD437" s="271">
        <f t="shared" ref="AD437" si="527">SUM(F488:F491)</f>
        <v>1440</v>
      </c>
      <c r="AE437" s="271">
        <f t="shared" ref="AE437" si="528">SUM(G488:G491)</f>
        <v>415</v>
      </c>
      <c r="AF437" s="271">
        <f t="shared" ref="AF437" si="529">SUM(H488:H491)</f>
        <v>34</v>
      </c>
      <c r="AG437" s="271">
        <f t="shared" ref="AG437" si="530">SUM(I488:I491)</f>
        <v>2</v>
      </c>
      <c r="AH437" s="271">
        <f t="shared" ref="AH437" si="531">SUM(J488:J491)</f>
        <v>0</v>
      </c>
      <c r="AI437" s="271">
        <f t="shared" ref="AI437" si="532">SUM(K488:K491)</f>
        <v>0</v>
      </c>
      <c r="AJ437" s="271">
        <f t="shared" ref="AJ437" si="533">SUM(L488:L491)</f>
        <v>0</v>
      </c>
      <c r="AK437" s="271">
        <f t="shared" ref="AK437" si="534">SUM(M488:M491)</f>
        <v>0</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0</v>
      </c>
      <c r="AR437" s="271">
        <f t="shared" ref="AR437" si="541">SUM(T488:T491)</f>
        <v>0</v>
      </c>
      <c r="AS437" s="271">
        <f>SUM(U488:U491)</f>
        <v>0</v>
      </c>
      <c r="AT437" s="270">
        <f>IFERROR(AVERAGE(V488:V491),"-")</f>
        <v>21.301562499999999</v>
      </c>
      <c r="AU437" s="270">
        <f>IFERROR(AVERAGE(W488:W491),"-")</f>
        <v>25.09375</v>
      </c>
    </row>
    <row r="438" spans="1:47" x14ac:dyDescent="0.2">
      <c r="A438" s="268">
        <v>0.1875</v>
      </c>
      <c r="B438" s="269">
        <f t="shared" ref="B438:U438" si="542">B22+B230</f>
        <v>33</v>
      </c>
      <c r="C438" s="269">
        <f t="shared" si="542"/>
        <v>0</v>
      </c>
      <c r="D438" s="269">
        <f t="shared" si="542"/>
        <v>0</v>
      </c>
      <c r="E438" s="269">
        <f t="shared" si="542"/>
        <v>2</v>
      </c>
      <c r="F438" s="269">
        <f t="shared" si="542"/>
        <v>5</v>
      </c>
      <c r="G438" s="269">
        <f t="shared" si="542"/>
        <v>16</v>
      </c>
      <c r="H438" s="269">
        <f t="shared" si="542"/>
        <v>5</v>
      </c>
      <c r="I438" s="269">
        <f t="shared" si="542"/>
        <v>5</v>
      </c>
      <c r="J438" s="269">
        <f t="shared" si="542"/>
        <v>0</v>
      </c>
      <c r="K438" s="269">
        <f t="shared" si="542"/>
        <v>0</v>
      </c>
      <c r="L438" s="269">
        <f t="shared" si="542"/>
        <v>0</v>
      </c>
      <c r="M438" s="269">
        <f t="shared" si="542"/>
        <v>0</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27.913333333333334</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31</v>
      </c>
      <c r="AB438" s="271">
        <f t="shared" ref="AB438" si="544">SUM(D492:D495)</f>
        <v>202</v>
      </c>
      <c r="AC438" s="271">
        <f t="shared" ref="AC438" si="545">SUM(E492:E495)</f>
        <v>801</v>
      </c>
      <c r="AD438" s="271">
        <f t="shared" ref="AD438" si="546">SUM(F492:F495)</f>
        <v>1383</v>
      </c>
      <c r="AE438" s="271">
        <f t="shared" ref="AE438" si="547">SUM(G492:G495)</f>
        <v>375</v>
      </c>
      <c r="AF438" s="271">
        <f t="shared" ref="AF438" si="548">SUM(H492:H495)</f>
        <v>44</v>
      </c>
      <c r="AG438" s="271">
        <f t="shared" ref="AG438" si="549">SUM(I492:I495)</f>
        <v>3</v>
      </c>
      <c r="AH438" s="271">
        <f t="shared" ref="AH438" si="550">SUM(J492:J495)</f>
        <v>0</v>
      </c>
      <c r="AI438" s="271">
        <f t="shared" ref="AI438" si="551">SUM(K492:K495)</f>
        <v>0</v>
      </c>
      <c r="AJ438" s="271">
        <f t="shared" ref="AJ438" si="552">SUM(L492:L495)</f>
        <v>0</v>
      </c>
      <c r="AK438" s="271">
        <f t="shared" ref="AK438" si="553">SUM(M492:M495)</f>
        <v>0</v>
      </c>
      <c r="AL438" s="271">
        <f t="shared" ref="AL438" si="554">SUM(N492:N495)</f>
        <v>0</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21.284375000000004</v>
      </c>
      <c r="AU438" s="270">
        <f>IFERROR(AVERAGE(W492:W495),"-")</f>
        <v>24.9609375</v>
      </c>
    </row>
    <row r="439" spans="1:47" x14ac:dyDescent="0.2">
      <c r="A439" s="268">
        <v>0.19791666666666699</v>
      </c>
      <c r="B439" s="269">
        <f t="shared" ref="B439:U439" si="561">B23+B231</f>
        <v>90</v>
      </c>
      <c r="C439" s="269">
        <f t="shared" si="561"/>
        <v>0</v>
      </c>
      <c r="D439" s="269">
        <f t="shared" si="561"/>
        <v>0</v>
      </c>
      <c r="E439" s="269">
        <f t="shared" si="561"/>
        <v>6</v>
      </c>
      <c r="F439" s="269">
        <f t="shared" si="561"/>
        <v>29</v>
      </c>
      <c r="G439" s="269">
        <f t="shared" si="561"/>
        <v>36</v>
      </c>
      <c r="H439" s="269">
        <f t="shared" si="561"/>
        <v>15</v>
      </c>
      <c r="I439" s="269">
        <f t="shared" si="561"/>
        <v>4</v>
      </c>
      <c r="J439" s="269">
        <f t="shared" si="561"/>
        <v>0</v>
      </c>
      <c r="K439" s="269">
        <f t="shared" si="561"/>
        <v>0</v>
      </c>
      <c r="L439" s="269">
        <f t="shared" si="561"/>
        <v>0</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26.050000000000004</v>
      </c>
      <c r="W439" s="270">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31.200000000000003</v>
      </c>
      <c r="X439" s="263"/>
      <c r="Y439" s="263"/>
      <c r="Z439" s="268">
        <v>0.79166666666666696</v>
      </c>
      <c r="AA439" s="271">
        <f t="shared" ref="AA439" si="562">SUM(C496:C499)</f>
        <v>28</v>
      </c>
      <c r="AB439" s="271">
        <f t="shared" ref="AB439" si="563">SUM(D496:D499)</f>
        <v>153</v>
      </c>
      <c r="AC439" s="271">
        <f t="shared" ref="AC439" si="564">SUM(E496:E499)</f>
        <v>635</v>
      </c>
      <c r="AD439" s="271">
        <f t="shared" ref="AD439" si="565">SUM(F496:F499)</f>
        <v>1076</v>
      </c>
      <c r="AE439" s="271">
        <f t="shared" ref="AE439" si="566">SUM(G496:G499)</f>
        <v>381</v>
      </c>
      <c r="AF439" s="271">
        <f t="shared" ref="AF439" si="567">SUM(H496:H499)</f>
        <v>40</v>
      </c>
      <c r="AG439" s="271">
        <f t="shared" ref="AG439" si="568">SUM(I496:I499)</f>
        <v>1</v>
      </c>
      <c r="AH439" s="271">
        <f t="shared" ref="AH439" si="569">SUM(J496:J499)</f>
        <v>0</v>
      </c>
      <c r="AI439" s="271">
        <f t="shared" ref="AI439" si="570">SUM(K496:K499)</f>
        <v>0</v>
      </c>
      <c r="AJ439" s="271">
        <f t="shared" ref="AJ439" si="571">SUM(L496:L499)</f>
        <v>0</v>
      </c>
      <c r="AK439" s="271">
        <f t="shared" ref="AK439" si="572">SUM(M496:M499)</f>
        <v>0</v>
      </c>
      <c r="AL439" s="271">
        <f t="shared" ref="AL439" si="573">SUM(N496:N499)</f>
        <v>0</v>
      </c>
      <c r="AM439" s="271">
        <f t="shared" ref="AM439" si="574">SUM(O496:O499)</f>
        <v>0</v>
      </c>
      <c r="AN439" s="271">
        <f t="shared" ref="AN439" si="575">SUM(P496:P499)</f>
        <v>0</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21.5703125</v>
      </c>
      <c r="AU439" s="270">
        <f>IFERROR(AVERAGE(W496:W499),"-")</f>
        <v>25.543749999999996</v>
      </c>
    </row>
    <row r="440" spans="1:47" x14ac:dyDescent="0.2">
      <c r="A440" s="268">
        <v>0.20833333333333301</v>
      </c>
      <c r="B440" s="269">
        <f t="shared" ref="B440:U440" si="580">B24+B232</f>
        <v>50</v>
      </c>
      <c r="C440" s="269">
        <f t="shared" si="580"/>
        <v>0</v>
      </c>
      <c r="D440" s="269">
        <f t="shared" si="580"/>
        <v>0</v>
      </c>
      <c r="E440" s="269">
        <f t="shared" si="580"/>
        <v>1</v>
      </c>
      <c r="F440" s="269">
        <f t="shared" si="580"/>
        <v>19</v>
      </c>
      <c r="G440" s="269">
        <f t="shared" si="580"/>
        <v>18</v>
      </c>
      <c r="H440" s="269">
        <f t="shared" si="580"/>
        <v>10</v>
      </c>
      <c r="I440" s="269">
        <f t="shared" si="580"/>
        <v>2</v>
      </c>
      <c r="J440" s="269">
        <f t="shared" si="580"/>
        <v>0</v>
      </c>
      <c r="K440" s="269">
        <f t="shared" si="580"/>
        <v>0</v>
      </c>
      <c r="L440" s="269">
        <f t="shared" si="580"/>
        <v>0</v>
      </c>
      <c r="M440" s="269">
        <f t="shared" si="580"/>
        <v>0</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26.166666666666668</v>
      </c>
      <c r="W440" s="270" t="str">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v>
      </c>
      <c r="X440" s="263"/>
      <c r="Y440" s="263"/>
      <c r="Z440" s="268">
        <v>0.83333333333333304</v>
      </c>
      <c r="AA440" s="271">
        <f t="shared" ref="AA440" si="581">SUM(C500:C503)</f>
        <v>12</v>
      </c>
      <c r="AB440" s="271">
        <f t="shared" ref="AB440" si="582">SUM(D500:D503)</f>
        <v>72</v>
      </c>
      <c r="AC440" s="271">
        <f t="shared" ref="AC440" si="583">SUM(E500:E503)</f>
        <v>339</v>
      </c>
      <c r="AD440" s="271">
        <f t="shared" ref="AD440" si="584">SUM(F500:F503)</f>
        <v>719</v>
      </c>
      <c r="AE440" s="271">
        <f t="shared" ref="AE440" si="585">SUM(G500:G503)</f>
        <v>348</v>
      </c>
      <c r="AF440" s="271">
        <f t="shared" ref="AF440" si="586">SUM(H500:H503)</f>
        <v>66</v>
      </c>
      <c r="AG440" s="271">
        <f t="shared" ref="AG440" si="587">SUM(I500:I503)</f>
        <v>9</v>
      </c>
      <c r="AH440" s="271">
        <f t="shared" ref="AH440" si="588">SUM(J500:J503)</f>
        <v>3</v>
      </c>
      <c r="AI440" s="271">
        <f t="shared" ref="AI440" si="589">SUM(K500:K503)</f>
        <v>0</v>
      </c>
      <c r="AJ440" s="271">
        <f t="shared" ref="AJ440" si="590">SUM(L500:L503)</f>
        <v>0</v>
      </c>
      <c r="AK440" s="271">
        <f t="shared" ref="AK440" si="591">SUM(M500:M503)</f>
        <v>0</v>
      </c>
      <c r="AL440" s="271">
        <f t="shared" ref="AL440" si="592">SUM(N500:N503)</f>
        <v>0</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22.609375</v>
      </c>
      <c r="AU440" s="270">
        <f>IFERROR(AVERAGE(W500:W503),"-")</f>
        <v>26.920312500000001</v>
      </c>
    </row>
    <row r="441" spans="1:47" x14ac:dyDescent="0.2">
      <c r="A441" s="268">
        <v>0.21875</v>
      </c>
      <c r="B441" s="269">
        <f t="shared" ref="B441:U441" si="599">B25+B233</f>
        <v>26</v>
      </c>
      <c r="C441" s="269">
        <f t="shared" si="599"/>
        <v>0</v>
      </c>
      <c r="D441" s="269">
        <f t="shared" si="599"/>
        <v>0</v>
      </c>
      <c r="E441" s="269">
        <f t="shared" si="599"/>
        <v>2</v>
      </c>
      <c r="F441" s="269">
        <f t="shared" si="599"/>
        <v>8</v>
      </c>
      <c r="G441" s="269">
        <f t="shared" si="599"/>
        <v>12</v>
      </c>
      <c r="H441" s="269">
        <f t="shared" si="599"/>
        <v>4</v>
      </c>
      <c r="I441" s="269">
        <f t="shared" si="599"/>
        <v>0</v>
      </c>
      <c r="J441" s="269">
        <f t="shared" si="599"/>
        <v>0</v>
      </c>
      <c r="K441" s="269">
        <f t="shared" si="599"/>
        <v>0</v>
      </c>
      <c r="L441" s="269">
        <f t="shared" si="599"/>
        <v>0</v>
      </c>
      <c r="M441" s="269">
        <f t="shared" si="599"/>
        <v>0</v>
      </c>
      <c r="N441" s="269">
        <f t="shared" si="599"/>
        <v>0</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26.946666666666669</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6</v>
      </c>
      <c r="AB441" s="271">
        <f t="shared" ref="AB441" si="601">SUM(D504:D507)</f>
        <v>32</v>
      </c>
      <c r="AC441" s="271">
        <f t="shared" ref="AC441" si="602">SUM(E504:E507)</f>
        <v>148</v>
      </c>
      <c r="AD441" s="271">
        <f t="shared" ref="AD441" si="603">SUM(F504:F507)</f>
        <v>454</v>
      </c>
      <c r="AE441" s="271">
        <f t="shared" ref="AE441" si="604">SUM(G504:G507)</f>
        <v>342</v>
      </c>
      <c r="AF441" s="271">
        <f t="shared" ref="AF441" si="605">SUM(H504:H507)</f>
        <v>66</v>
      </c>
      <c r="AG441" s="271">
        <f t="shared" ref="AG441" si="606">SUM(I504:I507)</f>
        <v>8</v>
      </c>
      <c r="AH441" s="271">
        <f t="shared" ref="AH441" si="607">SUM(J504:J507)</f>
        <v>1</v>
      </c>
      <c r="AI441" s="271">
        <f t="shared" ref="AI441" si="608">SUM(K504:K507)</f>
        <v>0</v>
      </c>
      <c r="AJ441" s="271">
        <f t="shared" ref="AJ441" si="609">SUM(L504:L507)</f>
        <v>0</v>
      </c>
      <c r="AK441" s="271">
        <f t="shared" ref="AK441" si="610">SUM(M504:M507)</f>
        <v>0</v>
      </c>
      <c r="AL441" s="271">
        <f t="shared" ref="AL441" si="611">SUM(N504:N507)</f>
        <v>0</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0</v>
      </c>
      <c r="AT441" s="270">
        <f>IFERROR(AVERAGE(V504:V507),"-")</f>
        <v>23.881249999999998</v>
      </c>
      <c r="AU441" s="270">
        <f>IFERROR(AVERAGE(W504:W507),"-")</f>
        <v>28.19857142857143</v>
      </c>
    </row>
    <row r="442" spans="1:47" x14ac:dyDescent="0.2">
      <c r="A442" s="268">
        <v>0.22916666666666699</v>
      </c>
      <c r="B442" s="269">
        <f t="shared" ref="B442:U442" si="618">B26+B234</f>
        <v>86</v>
      </c>
      <c r="C442" s="269">
        <f t="shared" si="618"/>
        <v>0</v>
      </c>
      <c r="D442" s="269">
        <f t="shared" si="618"/>
        <v>1</v>
      </c>
      <c r="E442" s="269">
        <f t="shared" si="618"/>
        <v>3</v>
      </c>
      <c r="F442" s="269">
        <f t="shared" si="618"/>
        <v>22</v>
      </c>
      <c r="G442" s="269">
        <f t="shared" si="618"/>
        <v>41</v>
      </c>
      <c r="H442" s="269">
        <f t="shared" si="618"/>
        <v>17</v>
      </c>
      <c r="I442" s="269">
        <f t="shared" si="618"/>
        <v>2</v>
      </c>
      <c r="J442" s="269">
        <f t="shared" si="618"/>
        <v>0</v>
      </c>
      <c r="K442" s="269">
        <f t="shared" si="618"/>
        <v>0</v>
      </c>
      <c r="L442" s="269">
        <f t="shared" si="618"/>
        <v>0</v>
      </c>
      <c r="M442" s="269">
        <f t="shared" si="618"/>
        <v>0</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27.087499999999999</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7</v>
      </c>
      <c r="AB442" s="271">
        <f t="shared" ref="AB442" si="620">SUM(D508:D511)</f>
        <v>29</v>
      </c>
      <c r="AC442" s="271">
        <f t="shared" ref="AC442" si="621">SUM(E508:E511)</f>
        <v>121</v>
      </c>
      <c r="AD442" s="271">
        <f t="shared" ref="AD442" si="622">SUM(F508:F511)</f>
        <v>370</v>
      </c>
      <c r="AE442" s="271">
        <f t="shared" ref="AE442" si="623">SUM(G508:G511)</f>
        <v>291</v>
      </c>
      <c r="AF442" s="271">
        <f t="shared" ref="AF442" si="624">SUM(H508:H511)</f>
        <v>51</v>
      </c>
      <c r="AG442" s="271">
        <f t="shared" ref="AG442" si="625">SUM(I508:I511)</f>
        <v>9</v>
      </c>
      <c r="AH442" s="271">
        <f t="shared" ref="AH442" si="626">SUM(J508:J511)</f>
        <v>0</v>
      </c>
      <c r="AI442" s="271">
        <f t="shared" ref="AI442" si="627">SUM(K508:K511)</f>
        <v>0</v>
      </c>
      <c r="AJ442" s="271">
        <f t="shared" ref="AJ442" si="628">SUM(L508:L511)</f>
        <v>1</v>
      </c>
      <c r="AK442" s="271">
        <f t="shared" ref="AK442" si="629">SUM(M508:M511)</f>
        <v>0</v>
      </c>
      <c r="AL442" s="271">
        <f t="shared" ref="AL442" si="630">SUM(N508:N511)</f>
        <v>0</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24.1640625</v>
      </c>
      <c r="AU442" s="270">
        <f>IFERROR(AVERAGE(W508:W511),"-")</f>
        <v>28.23131868131868</v>
      </c>
    </row>
    <row r="443" spans="1:47" ht="13.5" thickBot="1" x14ac:dyDescent="0.25">
      <c r="A443" s="268">
        <v>0.23958333333333301</v>
      </c>
      <c r="B443" s="269">
        <f t="shared" ref="B443:U443" si="637">B27+B235</f>
        <v>83</v>
      </c>
      <c r="C443" s="269">
        <f t="shared" si="637"/>
        <v>1</v>
      </c>
      <c r="D443" s="269">
        <f t="shared" si="637"/>
        <v>0</v>
      </c>
      <c r="E443" s="269">
        <f t="shared" si="637"/>
        <v>0</v>
      </c>
      <c r="F443" s="269">
        <f t="shared" si="637"/>
        <v>25</v>
      </c>
      <c r="G443" s="269">
        <f t="shared" si="637"/>
        <v>37</v>
      </c>
      <c r="H443" s="269">
        <f t="shared" si="637"/>
        <v>19</v>
      </c>
      <c r="I443" s="269">
        <f t="shared" si="637"/>
        <v>1</v>
      </c>
      <c r="J443" s="269">
        <f t="shared" si="637"/>
        <v>0</v>
      </c>
      <c r="K443" s="269">
        <f t="shared" si="637"/>
        <v>0</v>
      </c>
      <c r="L443" s="269">
        <f t="shared" si="637"/>
        <v>0</v>
      </c>
      <c r="M443" s="269">
        <f t="shared" si="637"/>
        <v>0</v>
      </c>
      <c r="N443" s="269">
        <f t="shared" si="637"/>
        <v>0</v>
      </c>
      <c r="O443" s="269">
        <f t="shared" si="637"/>
        <v>0</v>
      </c>
      <c r="P443" s="269">
        <f t="shared" si="637"/>
        <v>0</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27.5</v>
      </c>
      <c r="W443" s="270" t="str">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v>
      </c>
      <c r="X443" s="263"/>
      <c r="Y443" s="263"/>
      <c r="Z443" s="272">
        <v>0.95833333333333304</v>
      </c>
      <c r="AA443" s="273">
        <f t="shared" ref="AA443" si="638">SUM(C512:C515)</f>
        <v>3</v>
      </c>
      <c r="AB443" s="273">
        <f t="shared" ref="AB443" si="639">SUM(D512:D515)</f>
        <v>2</v>
      </c>
      <c r="AC443" s="273">
        <f t="shared" ref="AC443" si="640">SUM(E512:E515)</f>
        <v>33</v>
      </c>
      <c r="AD443" s="273">
        <f t="shared" ref="AD443" si="641">SUM(F512:F515)</f>
        <v>119</v>
      </c>
      <c r="AE443" s="273">
        <f t="shared" ref="AE443" si="642">SUM(G512:G515)</f>
        <v>136</v>
      </c>
      <c r="AF443" s="273">
        <f t="shared" ref="AF443" si="643">SUM(H512:H515)</f>
        <v>59</v>
      </c>
      <c r="AG443" s="273">
        <f t="shared" ref="AG443" si="644">SUM(I512:I515)</f>
        <v>6</v>
      </c>
      <c r="AH443" s="273">
        <f t="shared" ref="AH443" si="645">SUM(J512:J515)</f>
        <v>1</v>
      </c>
      <c r="AI443" s="273">
        <f t="shared" ref="AI443" si="646">SUM(K512:K515)</f>
        <v>0</v>
      </c>
      <c r="AJ443" s="273">
        <f t="shared" ref="AJ443" si="647">SUM(L512:L515)</f>
        <v>0</v>
      </c>
      <c r="AK443" s="273">
        <f t="shared" ref="AK443" si="648">SUM(M512:M515)</f>
        <v>0</v>
      </c>
      <c r="AL443" s="273">
        <f t="shared" ref="AL443" si="649">SUM(N512:N515)</f>
        <v>0</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26.244895833333334</v>
      </c>
      <c r="AU443" s="274">
        <f>IFERROR(AVERAGE(W512:W515),"-")</f>
        <v>29.911111111111108</v>
      </c>
    </row>
    <row r="444" spans="1:47" ht="13.5" thickTop="1" x14ac:dyDescent="0.2">
      <c r="A444" s="268">
        <v>0.25</v>
      </c>
      <c r="B444" s="269">
        <f t="shared" ref="B444:U444" si="656">B28+B236</f>
        <v>103</v>
      </c>
      <c r="C444" s="269">
        <f t="shared" si="656"/>
        <v>0</v>
      </c>
      <c r="D444" s="269">
        <f t="shared" si="656"/>
        <v>0</v>
      </c>
      <c r="E444" s="269">
        <f t="shared" si="656"/>
        <v>3</v>
      </c>
      <c r="F444" s="269">
        <f t="shared" si="656"/>
        <v>15</v>
      </c>
      <c r="G444" s="269">
        <f t="shared" si="656"/>
        <v>56</v>
      </c>
      <c r="H444" s="269">
        <f t="shared" si="656"/>
        <v>27</v>
      </c>
      <c r="I444" s="269">
        <f t="shared" si="656"/>
        <v>2</v>
      </c>
      <c r="J444" s="269">
        <f t="shared" si="656"/>
        <v>0</v>
      </c>
      <c r="K444" s="269">
        <f t="shared" si="656"/>
        <v>0</v>
      </c>
      <c r="L444" s="269">
        <f t="shared" si="656"/>
        <v>0</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27.962500000000002</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33.200000000000003</v>
      </c>
      <c r="X444" s="263"/>
      <c r="Y444" s="263"/>
      <c r="Z444" s="275" t="s">
        <v>44</v>
      </c>
      <c r="AA444" s="267">
        <f>SUM(AA427:AA438)</f>
        <v>584</v>
      </c>
      <c r="AB444" s="267">
        <f t="shared" ref="AB444:AS444" si="657">SUM(AB427:AB438)</f>
        <v>3067</v>
      </c>
      <c r="AC444" s="267">
        <f t="shared" si="657"/>
        <v>10211</v>
      </c>
      <c r="AD444" s="267">
        <f t="shared" si="657"/>
        <v>15875</v>
      </c>
      <c r="AE444" s="267">
        <f t="shared" si="657"/>
        <v>4847</v>
      </c>
      <c r="AF444" s="267">
        <f t="shared" si="657"/>
        <v>451</v>
      </c>
      <c r="AG444" s="267">
        <f t="shared" si="657"/>
        <v>41</v>
      </c>
      <c r="AH444" s="267">
        <f t="shared" si="657"/>
        <v>4</v>
      </c>
      <c r="AI444" s="267">
        <f t="shared" si="657"/>
        <v>3</v>
      </c>
      <c r="AJ444" s="267">
        <f t="shared" si="657"/>
        <v>0</v>
      </c>
      <c r="AK444" s="267">
        <f t="shared" si="657"/>
        <v>0</v>
      </c>
      <c r="AL444" s="267">
        <f t="shared" si="657"/>
        <v>0</v>
      </c>
      <c r="AM444" s="267">
        <f t="shared" si="657"/>
        <v>0</v>
      </c>
      <c r="AN444" s="267">
        <f t="shared" si="657"/>
        <v>0</v>
      </c>
      <c r="AO444" s="267">
        <f t="shared" si="657"/>
        <v>0</v>
      </c>
      <c r="AP444" s="267">
        <f t="shared" si="657"/>
        <v>0</v>
      </c>
      <c r="AQ444" s="267">
        <f t="shared" si="657"/>
        <v>0</v>
      </c>
      <c r="AR444" s="267">
        <f t="shared" si="657"/>
        <v>0</v>
      </c>
      <c r="AS444" s="267">
        <f t="shared" si="657"/>
        <v>0</v>
      </c>
      <c r="AT444" s="266">
        <f t="shared" ref="AT444:AT447" si="658">V516</f>
        <v>20.766666666666666</v>
      </c>
      <c r="AU444" s="266">
        <f t="shared" ref="AU444:AU447" si="659">W516</f>
        <v>24.922222222222221</v>
      </c>
    </row>
    <row r="445" spans="1:47" x14ac:dyDescent="0.2">
      <c r="A445" s="268">
        <v>0.26041666666666702</v>
      </c>
      <c r="B445" s="269">
        <f t="shared" ref="B445:U445" si="660">B29+B237</f>
        <v>173</v>
      </c>
      <c r="C445" s="269">
        <f t="shared" si="660"/>
        <v>0</v>
      </c>
      <c r="D445" s="269">
        <f t="shared" si="660"/>
        <v>4</v>
      </c>
      <c r="E445" s="269">
        <f t="shared" si="660"/>
        <v>8</v>
      </c>
      <c r="F445" s="269">
        <f t="shared" si="660"/>
        <v>47</v>
      </c>
      <c r="G445" s="269">
        <f t="shared" si="660"/>
        <v>85</v>
      </c>
      <c r="H445" s="269">
        <f t="shared" si="660"/>
        <v>24</v>
      </c>
      <c r="I445" s="269">
        <f t="shared" si="660"/>
        <v>5</v>
      </c>
      <c r="J445" s="269">
        <f t="shared" si="660"/>
        <v>0</v>
      </c>
      <c r="K445" s="269">
        <f t="shared" si="660"/>
        <v>0</v>
      </c>
      <c r="L445" s="269">
        <f t="shared" si="660"/>
        <v>0</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26.468749999999996</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30.471428571428572</v>
      </c>
      <c r="X445" s="263"/>
      <c r="Y445" s="263"/>
      <c r="Z445" s="276" t="s">
        <v>45</v>
      </c>
      <c r="AA445" s="271">
        <f>SUM(AA426:AA441)</f>
        <v>633</v>
      </c>
      <c r="AB445" s="271">
        <f t="shared" ref="AB445:AS445" si="661">SUM(AB426:AB441)</f>
        <v>3344</v>
      </c>
      <c r="AC445" s="271">
        <f t="shared" si="661"/>
        <v>11416</v>
      </c>
      <c r="AD445" s="271">
        <f t="shared" si="661"/>
        <v>18385</v>
      </c>
      <c r="AE445" s="271">
        <f t="shared" si="661"/>
        <v>6260</v>
      </c>
      <c r="AF445" s="271">
        <f t="shared" si="661"/>
        <v>713</v>
      </c>
      <c r="AG445" s="271">
        <f t="shared" si="661"/>
        <v>71</v>
      </c>
      <c r="AH445" s="271">
        <f t="shared" si="661"/>
        <v>8</v>
      </c>
      <c r="AI445" s="271">
        <f t="shared" si="661"/>
        <v>3</v>
      </c>
      <c r="AJ445" s="271">
        <f t="shared" si="661"/>
        <v>0</v>
      </c>
      <c r="AK445" s="271">
        <f t="shared" si="661"/>
        <v>0</v>
      </c>
      <c r="AL445" s="271">
        <f t="shared" si="661"/>
        <v>0</v>
      </c>
      <c r="AM445" s="271">
        <f t="shared" si="661"/>
        <v>0</v>
      </c>
      <c r="AN445" s="271">
        <f t="shared" si="661"/>
        <v>0</v>
      </c>
      <c r="AO445" s="271">
        <f t="shared" si="661"/>
        <v>0</v>
      </c>
      <c r="AP445" s="271">
        <f t="shared" si="661"/>
        <v>0</v>
      </c>
      <c r="AQ445" s="271">
        <f t="shared" si="661"/>
        <v>0</v>
      </c>
      <c r="AR445" s="271">
        <f t="shared" si="661"/>
        <v>0</v>
      </c>
      <c r="AS445" s="271">
        <f t="shared" si="661"/>
        <v>0</v>
      </c>
      <c r="AT445" s="270">
        <f t="shared" si="658"/>
        <v>21.016666666666659</v>
      </c>
      <c r="AU445" s="270">
        <f t="shared" si="659"/>
        <v>25.255555555555556</v>
      </c>
    </row>
    <row r="446" spans="1:47" x14ac:dyDescent="0.2">
      <c r="A446" s="268">
        <v>0.27083333333333298</v>
      </c>
      <c r="B446" s="269">
        <f t="shared" ref="B446:U446" si="662">B30+B238</f>
        <v>213</v>
      </c>
      <c r="C446" s="269">
        <f t="shared" si="662"/>
        <v>2</v>
      </c>
      <c r="D446" s="269">
        <f t="shared" si="662"/>
        <v>6</v>
      </c>
      <c r="E446" s="269">
        <f t="shared" si="662"/>
        <v>22</v>
      </c>
      <c r="F446" s="269">
        <f t="shared" si="662"/>
        <v>73</v>
      </c>
      <c r="G446" s="269">
        <f t="shared" si="662"/>
        <v>81</v>
      </c>
      <c r="H446" s="269">
        <f t="shared" si="662"/>
        <v>25</v>
      </c>
      <c r="I446" s="269">
        <f t="shared" si="662"/>
        <v>4</v>
      </c>
      <c r="J446" s="269">
        <f t="shared" si="662"/>
        <v>0</v>
      </c>
      <c r="K446" s="269">
        <f t="shared" si="662"/>
        <v>0</v>
      </c>
      <c r="L446" s="269">
        <f t="shared" si="662"/>
        <v>0</v>
      </c>
      <c r="M446" s="269">
        <f t="shared" si="662"/>
        <v>0</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24.981249999999999</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29.499999999999996</v>
      </c>
      <c r="X446" s="263"/>
      <c r="Y446" s="263"/>
      <c r="Z446" s="269" t="s">
        <v>46</v>
      </c>
      <c r="AA446" s="271">
        <f>SUM(AA426:AA443)</f>
        <v>643</v>
      </c>
      <c r="AB446" s="271">
        <f t="shared" ref="AB446:AS446" si="663">SUM(AB426:AB443)</f>
        <v>3375</v>
      </c>
      <c r="AC446" s="271">
        <f t="shared" si="663"/>
        <v>11570</v>
      </c>
      <c r="AD446" s="271">
        <f t="shared" si="663"/>
        <v>18874</v>
      </c>
      <c r="AE446" s="271">
        <f t="shared" si="663"/>
        <v>6687</v>
      </c>
      <c r="AF446" s="271">
        <f t="shared" si="663"/>
        <v>823</v>
      </c>
      <c r="AG446" s="271">
        <f t="shared" si="663"/>
        <v>86</v>
      </c>
      <c r="AH446" s="271">
        <f t="shared" si="663"/>
        <v>9</v>
      </c>
      <c r="AI446" s="271">
        <f t="shared" si="663"/>
        <v>3</v>
      </c>
      <c r="AJ446" s="271">
        <f t="shared" si="663"/>
        <v>1</v>
      </c>
      <c r="AK446" s="271">
        <f t="shared" si="663"/>
        <v>0</v>
      </c>
      <c r="AL446" s="271">
        <f t="shared" si="663"/>
        <v>0</v>
      </c>
      <c r="AM446" s="271">
        <f t="shared" si="663"/>
        <v>0</v>
      </c>
      <c r="AN446" s="271">
        <f t="shared" si="663"/>
        <v>0</v>
      </c>
      <c r="AO446" s="271">
        <f t="shared" si="663"/>
        <v>0</v>
      </c>
      <c r="AP446" s="271">
        <f t="shared" si="663"/>
        <v>0</v>
      </c>
      <c r="AQ446" s="271">
        <f t="shared" si="663"/>
        <v>0</v>
      </c>
      <c r="AR446" s="271">
        <f t="shared" si="663"/>
        <v>0</v>
      </c>
      <c r="AS446" s="271">
        <f t="shared" si="663"/>
        <v>0</v>
      </c>
      <c r="AT446" s="270">
        <f t="shared" si="658"/>
        <v>21.111111111111114</v>
      </c>
      <c r="AU446" s="270">
        <f t="shared" si="659"/>
        <v>25.37777777777778</v>
      </c>
    </row>
    <row r="447" spans="1:47" ht="13.5" thickBot="1" x14ac:dyDescent="0.25">
      <c r="A447" s="268">
        <v>0.28125</v>
      </c>
      <c r="B447" s="269">
        <f t="shared" ref="B447:U447" si="664">B31+B239</f>
        <v>322</v>
      </c>
      <c r="C447" s="269">
        <f t="shared" si="664"/>
        <v>1</v>
      </c>
      <c r="D447" s="269">
        <f t="shared" si="664"/>
        <v>10</v>
      </c>
      <c r="E447" s="269">
        <f t="shared" si="664"/>
        <v>50</v>
      </c>
      <c r="F447" s="269">
        <f t="shared" si="664"/>
        <v>126</v>
      </c>
      <c r="G447" s="269">
        <f t="shared" si="664"/>
        <v>120</v>
      </c>
      <c r="H447" s="269">
        <f t="shared" si="664"/>
        <v>14</v>
      </c>
      <c r="I447" s="269">
        <f t="shared" si="664"/>
        <v>1</v>
      </c>
      <c r="J447" s="269">
        <f t="shared" si="664"/>
        <v>0</v>
      </c>
      <c r="K447" s="269">
        <f t="shared" si="664"/>
        <v>0</v>
      </c>
      <c r="L447" s="269">
        <f t="shared" si="664"/>
        <v>0</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23.487499999999997</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28.15333333333334</v>
      </c>
      <c r="X447" s="263"/>
      <c r="Y447" s="263"/>
      <c r="Z447" s="277" t="s">
        <v>47</v>
      </c>
      <c r="AA447" s="273">
        <f>SUM(AA420:AA443)</f>
        <v>646</v>
      </c>
      <c r="AB447" s="273">
        <f t="shared" ref="AB447:AS447" si="665">SUM(AB420:AB443)</f>
        <v>3382</v>
      </c>
      <c r="AC447" s="273">
        <f t="shared" si="665"/>
        <v>11622</v>
      </c>
      <c r="AD447" s="273">
        <f t="shared" si="665"/>
        <v>19099</v>
      </c>
      <c r="AE447" s="273">
        <f t="shared" si="665"/>
        <v>7091</v>
      </c>
      <c r="AF447" s="273">
        <f t="shared" si="665"/>
        <v>983</v>
      </c>
      <c r="AG447" s="273">
        <f t="shared" si="665"/>
        <v>120</v>
      </c>
      <c r="AH447" s="273">
        <f t="shared" si="665"/>
        <v>12</v>
      </c>
      <c r="AI447" s="273">
        <f t="shared" si="665"/>
        <v>3</v>
      </c>
      <c r="AJ447" s="273">
        <f t="shared" si="665"/>
        <v>1</v>
      </c>
      <c r="AK447" s="273">
        <f t="shared" si="665"/>
        <v>0</v>
      </c>
      <c r="AL447" s="273">
        <f t="shared" si="665"/>
        <v>0</v>
      </c>
      <c r="AM447" s="273">
        <f t="shared" si="665"/>
        <v>0</v>
      </c>
      <c r="AN447" s="273">
        <f t="shared" si="665"/>
        <v>0</v>
      </c>
      <c r="AO447" s="273">
        <f t="shared" si="665"/>
        <v>0</v>
      </c>
      <c r="AP447" s="273">
        <f t="shared" si="665"/>
        <v>0</v>
      </c>
      <c r="AQ447" s="273">
        <f t="shared" si="665"/>
        <v>0</v>
      </c>
      <c r="AR447" s="273">
        <f t="shared" si="665"/>
        <v>0</v>
      </c>
      <c r="AS447" s="273">
        <f t="shared" si="665"/>
        <v>0</v>
      </c>
      <c r="AT447" s="274">
        <f t="shared" si="658"/>
        <v>21.227777777777778</v>
      </c>
      <c r="AU447" s="274">
        <f t="shared" si="659"/>
        <v>25.555555555555557</v>
      </c>
    </row>
    <row r="448" spans="1:47" ht="13.5" thickTop="1" x14ac:dyDescent="0.2">
      <c r="A448" s="268">
        <v>0.29166666666666702</v>
      </c>
      <c r="B448" s="269">
        <f t="shared" ref="B448:U448" si="666">B32+B240</f>
        <v>485</v>
      </c>
      <c r="C448" s="269">
        <f t="shared" si="666"/>
        <v>4</v>
      </c>
      <c r="D448" s="269">
        <f t="shared" si="666"/>
        <v>25</v>
      </c>
      <c r="E448" s="269">
        <f t="shared" si="666"/>
        <v>77</v>
      </c>
      <c r="F448" s="269">
        <f t="shared" si="666"/>
        <v>190</v>
      </c>
      <c r="G448" s="269">
        <f t="shared" si="666"/>
        <v>167</v>
      </c>
      <c r="H448" s="269">
        <f t="shared" si="666"/>
        <v>22</v>
      </c>
      <c r="I448" s="269">
        <f t="shared" si="666"/>
        <v>0</v>
      </c>
      <c r="J448" s="269">
        <f t="shared" si="666"/>
        <v>0</v>
      </c>
      <c r="K448" s="269">
        <f t="shared" si="666"/>
        <v>0</v>
      </c>
      <c r="L448" s="269">
        <f t="shared" si="666"/>
        <v>0</v>
      </c>
      <c r="M448" s="269">
        <f t="shared" si="666"/>
        <v>0</v>
      </c>
      <c r="N448" s="269">
        <f t="shared" si="666"/>
        <v>0</v>
      </c>
      <c r="O448" s="269">
        <f t="shared" si="666"/>
        <v>0</v>
      </c>
      <c r="P448" s="269">
        <f t="shared" si="666"/>
        <v>0</v>
      </c>
      <c r="Q448" s="269">
        <f t="shared" si="666"/>
        <v>0</v>
      </c>
      <c r="R448" s="269">
        <f t="shared" si="666"/>
        <v>0</v>
      </c>
      <c r="S448" s="269">
        <f t="shared" si="666"/>
        <v>0</v>
      </c>
      <c r="T448" s="269">
        <f t="shared" si="666"/>
        <v>0</v>
      </c>
      <c r="U448" s="269">
        <f t="shared" si="666"/>
        <v>0</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23.562500000000007</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27.950000000000003</v>
      </c>
      <c r="X448" s="263"/>
      <c r="Y448" s="263"/>
      <c r="Z448" s="263"/>
      <c r="AT448" s="263"/>
      <c r="AU448" s="263"/>
    </row>
    <row r="449" spans="1:25" x14ac:dyDescent="0.2">
      <c r="A449" s="268">
        <v>0.30208333333333298</v>
      </c>
      <c r="B449" s="269">
        <f t="shared" ref="B449:U449" si="667">B33+B241</f>
        <v>620</v>
      </c>
      <c r="C449" s="269">
        <f t="shared" si="667"/>
        <v>4</v>
      </c>
      <c r="D449" s="269">
        <f t="shared" si="667"/>
        <v>26</v>
      </c>
      <c r="E449" s="269">
        <f t="shared" si="667"/>
        <v>130</v>
      </c>
      <c r="F449" s="269">
        <f t="shared" si="667"/>
        <v>244</v>
      </c>
      <c r="G449" s="269">
        <f t="shared" si="667"/>
        <v>191</v>
      </c>
      <c r="H449" s="269">
        <f t="shared" si="667"/>
        <v>22</v>
      </c>
      <c r="I449" s="269">
        <f t="shared" si="667"/>
        <v>3</v>
      </c>
      <c r="J449" s="269">
        <f t="shared" si="667"/>
        <v>0</v>
      </c>
      <c r="K449" s="269">
        <f t="shared" si="667"/>
        <v>0</v>
      </c>
      <c r="L449" s="269">
        <f t="shared" si="667"/>
        <v>0</v>
      </c>
      <c r="M449" s="269">
        <f t="shared" si="667"/>
        <v>0</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22.643750000000001</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27.131250000000001</v>
      </c>
      <c r="X449" s="263"/>
      <c r="Y449" s="263"/>
    </row>
    <row r="450" spans="1:25" x14ac:dyDescent="0.2">
      <c r="A450" s="268">
        <v>0.3125</v>
      </c>
      <c r="B450" s="269">
        <f t="shared" ref="B450:U450" si="668">B34+B242</f>
        <v>788</v>
      </c>
      <c r="C450" s="269">
        <f t="shared" si="668"/>
        <v>8</v>
      </c>
      <c r="D450" s="269">
        <f t="shared" si="668"/>
        <v>49</v>
      </c>
      <c r="E450" s="269">
        <f t="shared" si="668"/>
        <v>196</v>
      </c>
      <c r="F450" s="269">
        <f t="shared" si="668"/>
        <v>351</v>
      </c>
      <c r="G450" s="269">
        <f t="shared" si="668"/>
        <v>158</v>
      </c>
      <c r="H450" s="269">
        <f t="shared" si="668"/>
        <v>23</v>
      </c>
      <c r="I450" s="269">
        <f t="shared" si="668"/>
        <v>3</v>
      </c>
      <c r="J450" s="269">
        <f t="shared" si="668"/>
        <v>0</v>
      </c>
      <c r="K450" s="269">
        <f t="shared" si="668"/>
        <v>0</v>
      </c>
      <c r="L450" s="269">
        <f t="shared" si="668"/>
        <v>0</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21.868749999999999</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26.262499999999999</v>
      </c>
      <c r="X450" s="263"/>
      <c r="Y450" s="263"/>
    </row>
    <row r="451" spans="1:25" x14ac:dyDescent="0.2">
      <c r="A451" s="268">
        <v>0.32291666666666702</v>
      </c>
      <c r="B451" s="269">
        <f t="shared" ref="B451:U451" si="669">B35+B243</f>
        <v>782</v>
      </c>
      <c r="C451" s="269">
        <f t="shared" si="669"/>
        <v>9</v>
      </c>
      <c r="D451" s="269">
        <f t="shared" si="669"/>
        <v>47</v>
      </c>
      <c r="E451" s="269">
        <f t="shared" si="669"/>
        <v>150</v>
      </c>
      <c r="F451" s="269">
        <f t="shared" si="669"/>
        <v>401</v>
      </c>
      <c r="G451" s="269">
        <f t="shared" si="669"/>
        <v>165</v>
      </c>
      <c r="H451" s="269">
        <f t="shared" si="669"/>
        <v>8</v>
      </c>
      <c r="I451" s="269">
        <f t="shared" si="669"/>
        <v>1</v>
      </c>
      <c r="J451" s="269">
        <f t="shared" si="669"/>
        <v>1</v>
      </c>
      <c r="K451" s="269">
        <f t="shared" si="669"/>
        <v>0</v>
      </c>
      <c r="L451" s="269">
        <f t="shared" si="669"/>
        <v>0</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21.918749999999999</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25.818750000000001</v>
      </c>
      <c r="X451" s="263"/>
      <c r="Y451" s="263"/>
    </row>
    <row r="452" spans="1:25" x14ac:dyDescent="0.2">
      <c r="A452" s="268">
        <v>0.33333333333333298</v>
      </c>
      <c r="B452" s="269">
        <f t="shared" ref="B452:U452" si="670">B36+B244</f>
        <v>797</v>
      </c>
      <c r="C452" s="269">
        <f t="shared" si="670"/>
        <v>7</v>
      </c>
      <c r="D452" s="269">
        <f t="shared" si="670"/>
        <v>67</v>
      </c>
      <c r="E452" s="269">
        <f t="shared" si="670"/>
        <v>208</v>
      </c>
      <c r="F452" s="269">
        <f t="shared" si="670"/>
        <v>359</v>
      </c>
      <c r="G452" s="269">
        <f t="shared" si="670"/>
        <v>147</v>
      </c>
      <c r="H452" s="269">
        <f t="shared" si="670"/>
        <v>9</v>
      </c>
      <c r="I452" s="269">
        <f t="shared" si="670"/>
        <v>0</v>
      </c>
      <c r="J452" s="269">
        <f t="shared" si="670"/>
        <v>0</v>
      </c>
      <c r="K452" s="269">
        <f t="shared" si="670"/>
        <v>0</v>
      </c>
      <c r="L452" s="269">
        <f t="shared" si="670"/>
        <v>0</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21.156249999999996</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25.087499999999999</v>
      </c>
      <c r="X452" s="263"/>
      <c r="Y452" s="263"/>
    </row>
    <row r="453" spans="1:25" x14ac:dyDescent="0.2">
      <c r="A453" s="268">
        <v>0.34375</v>
      </c>
      <c r="B453" s="269">
        <f t="shared" ref="B453:U453" si="671">B37+B245</f>
        <v>965</v>
      </c>
      <c r="C453" s="269">
        <f t="shared" si="671"/>
        <v>14</v>
      </c>
      <c r="D453" s="269">
        <f t="shared" si="671"/>
        <v>105</v>
      </c>
      <c r="E453" s="269">
        <f t="shared" si="671"/>
        <v>319</v>
      </c>
      <c r="F453" s="269">
        <f t="shared" si="671"/>
        <v>457</v>
      </c>
      <c r="G453" s="269">
        <f t="shared" si="671"/>
        <v>64</v>
      </c>
      <c r="H453" s="269">
        <f t="shared" si="671"/>
        <v>4</v>
      </c>
      <c r="I453" s="269">
        <f t="shared" si="671"/>
        <v>1</v>
      </c>
      <c r="J453" s="269">
        <f t="shared" si="671"/>
        <v>1</v>
      </c>
      <c r="K453" s="269">
        <f t="shared" si="671"/>
        <v>0</v>
      </c>
      <c r="L453" s="269">
        <f t="shared" si="671"/>
        <v>0</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19.943749999999998</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23.512499999999999</v>
      </c>
      <c r="X453" s="263"/>
      <c r="Y453" s="263"/>
    </row>
    <row r="454" spans="1:25" x14ac:dyDescent="0.2">
      <c r="A454" s="268">
        <v>0.35416666666666702</v>
      </c>
      <c r="B454" s="269">
        <f t="shared" ref="B454:U454" si="672">B38+B246</f>
        <v>974</v>
      </c>
      <c r="C454" s="269">
        <f t="shared" si="672"/>
        <v>23</v>
      </c>
      <c r="D454" s="269">
        <f t="shared" si="672"/>
        <v>163</v>
      </c>
      <c r="E454" s="269">
        <f t="shared" si="672"/>
        <v>433</v>
      </c>
      <c r="F454" s="269">
        <f t="shared" si="672"/>
        <v>303</v>
      </c>
      <c r="G454" s="269">
        <f t="shared" si="672"/>
        <v>49</v>
      </c>
      <c r="H454" s="269">
        <f t="shared" si="672"/>
        <v>3</v>
      </c>
      <c r="I454" s="269">
        <f t="shared" si="672"/>
        <v>0</v>
      </c>
      <c r="J454" s="269">
        <f t="shared" si="672"/>
        <v>0</v>
      </c>
      <c r="K454" s="269">
        <f t="shared" si="672"/>
        <v>0</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18.512500000000003</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22.331250000000001</v>
      </c>
      <c r="X454" s="263"/>
      <c r="Y454" s="263"/>
    </row>
    <row r="455" spans="1:25" x14ac:dyDescent="0.2">
      <c r="A455" s="268">
        <v>0.36458333333333298</v>
      </c>
      <c r="B455" s="269">
        <f t="shared" ref="B455:U455" si="673">B39+B247</f>
        <v>1092</v>
      </c>
      <c r="C455" s="269">
        <f t="shared" si="673"/>
        <v>38</v>
      </c>
      <c r="D455" s="269">
        <f t="shared" si="673"/>
        <v>226</v>
      </c>
      <c r="E455" s="269">
        <f t="shared" si="673"/>
        <v>443</v>
      </c>
      <c r="F455" s="269">
        <f t="shared" si="673"/>
        <v>328</v>
      </c>
      <c r="G455" s="269">
        <f t="shared" si="673"/>
        <v>54</v>
      </c>
      <c r="H455" s="269">
        <f t="shared" si="673"/>
        <v>2</v>
      </c>
      <c r="I455" s="269">
        <f t="shared" si="673"/>
        <v>1</v>
      </c>
      <c r="J455" s="269">
        <f t="shared" si="673"/>
        <v>0</v>
      </c>
      <c r="K455" s="269">
        <f t="shared" si="673"/>
        <v>0</v>
      </c>
      <c r="L455" s="269">
        <f t="shared" si="673"/>
        <v>0</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18.112500000000001</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22.162500000000001</v>
      </c>
      <c r="X455" s="263"/>
      <c r="Y455" s="263"/>
    </row>
    <row r="456" spans="1:25" x14ac:dyDescent="0.2">
      <c r="A456" s="268">
        <v>0.375</v>
      </c>
      <c r="B456" s="269">
        <f t="shared" ref="B456:U456" si="674">B40+B248</f>
        <v>1055</v>
      </c>
      <c r="C456" s="269">
        <f t="shared" si="674"/>
        <v>23</v>
      </c>
      <c r="D456" s="269">
        <f t="shared" si="674"/>
        <v>132</v>
      </c>
      <c r="E456" s="269">
        <f t="shared" si="674"/>
        <v>325</v>
      </c>
      <c r="F456" s="269">
        <f t="shared" si="674"/>
        <v>467</v>
      </c>
      <c r="G456" s="269">
        <f t="shared" si="674"/>
        <v>100</v>
      </c>
      <c r="H456" s="269">
        <f t="shared" si="674"/>
        <v>7</v>
      </c>
      <c r="I456" s="269">
        <f t="shared" si="674"/>
        <v>1</v>
      </c>
      <c r="J456" s="269">
        <f t="shared" si="674"/>
        <v>0</v>
      </c>
      <c r="K456" s="269">
        <f t="shared" si="674"/>
        <v>0</v>
      </c>
      <c r="L456" s="269">
        <f t="shared" si="674"/>
        <v>0</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19.737500000000004</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23.856249999999999</v>
      </c>
      <c r="X456" s="263"/>
      <c r="Y456" s="263"/>
    </row>
    <row r="457" spans="1:25" x14ac:dyDescent="0.2">
      <c r="A457" s="268">
        <v>0.38541666666666702</v>
      </c>
      <c r="B457" s="269">
        <f t="shared" ref="B457:U457" si="675">B41+B249</f>
        <v>779</v>
      </c>
      <c r="C457" s="269">
        <f t="shared" si="675"/>
        <v>5</v>
      </c>
      <c r="D457" s="269">
        <f t="shared" si="675"/>
        <v>60</v>
      </c>
      <c r="E457" s="269">
        <f t="shared" si="675"/>
        <v>244</v>
      </c>
      <c r="F457" s="269">
        <f t="shared" si="675"/>
        <v>374</v>
      </c>
      <c r="G457" s="269">
        <f t="shared" si="675"/>
        <v>82</v>
      </c>
      <c r="H457" s="269">
        <f t="shared" si="675"/>
        <v>9</v>
      </c>
      <c r="I457" s="269">
        <f t="shared" si="675"/>
        <v>4</v>
      </c>
      <c r="J457" s="269">
        <f t="shared" si="675"/>
        <v>0</v>
      </c>
      <c r="K457" s="269">
        <f t="shared" si="675"/>
        <v>1</v>
      </c>
      <c r="L457" s="269">
        <f t="shared" si="675"/>
        <v>0</v>
      </c>
      <c r="M457" s="269">
        <f t="shared" si="675"/>
        <v>0</v>
      </c>
      <c r="N457" s="269">
        <f t="shared" si="675"/>
        <v>0</v>
      </c>
      <c r="O457" s="269">
        <f t="shared" si="675"/>
        <v>0</v>
      </c>
      <c r="P457" s="269">
        <f t="shared" si="675"/>
        <v>0</v>
      </c>
      <c r="Q457" s="269">
        <f t="shared" si="675"/>
        <v>0</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20.818749999999998</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24.618749999999995</v>
      </c>
      <c r="X457" s="263"/>
      <c r="Y457" s="263"/>
    </row>
    <row r="458" spans="1:25" x14ac:dyDescent="0.2">
      <c r="A458" s="268">
        <v>0.39583333333333298</v>
      </c>
      <c r="B458" s="269">
        <f t="shared" ref="B458:U458" si="676">B42+B250</f>
        <v>787</v>
      </c>
      <c r="C458" s="269">
        <f t="shared" si="676"/>
        <v>23</v>
      </c>
      <c r="D458" s="269">
        <f t="shared" si="676"/>
        <v>76</v>
      </c>
      <c r="E458" s="269">
        <f t="shared" si="676"/>
        <v>225</v>
      </c>
      <c r="F458" s="269">
        <f t="shared" si="676"/>
        <v>349</v>
      </c>
      <c r="G458" s="269">
        <f t="shared" si="676"/>
        <v>109</v>
      </c>
      <c r="H458" s="269">
        <f t="shared" si="676"/>
        <v>5</v>
      </c>
      <c r="I458" s="269">
        <f t="shared" si="676"/>
        <v>0</v>
      </c>
      <c r="J458" s="269">
        <f t="shared" si="676"/>
        <v>0</v>
      </c>
      <c r="K458" s="269">
        <f t="shared" si="676"/>
        <v>0</v>
      </c>
      <c r="L458" s="269">
        <f t="shared" si="676"/>
        <v>0</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20.45</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24.393750000000001</v>
      </c>
      <c r="X458" s="263"/>
      <c r="Y458" s="263"/>
    </row>
    <row r="459" spans="1:25" x14ac:dyDescent="0.2">
      <c r="A459" s="268">
        <v>0.40625</v>
      </c>
      <c r="B459" s="269">
        <f t="shared" ref="B459:U459" si="677">B43+B251</f>
        <v>750</v>
      </c>
      <c r="C459" s="269">
        <f t="shared" si="677"/>
        <v>16</v>
      </c>
      <c r="D459" s="269">
        <f t="shared" si="677"/>
        <v>93</v>
      </c>
      <c r="E459" s="269">
        <f t="shared" si="677"/>
        <v>243</v>
      </c>
      <c r="F459" s="269">
        <f t="shared" si="677"/>
        <v>310</v>
      </c>
      <c r="G459" s="269">
        <f t="shared" si="677"/>
        <v>85</v>
      </c>
      <c r="H459" s="269">
        <f t="shared" si="677"/>
        <v>3</v>
      </c>
      <c r="I459" s="269">
        <f t="shared" si="677"/>
        <v>0</v>
      </c>
      <c r="J459" s="269">
        <f t="shared" si="677"/>
        <v>0</v>
      </c>
      <c r="K459" s="269">
        <f t="shared" si="677"/>
        <v>0</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19.7</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23.893749999999997</v>
      </c>
      <c r="X459" s="263"/>
      <c r="Y459" s="263"/>
    </row>
    <row r="460" spans="1:25" x14ac:dyDescent="0.2">
      <c r="A460" s="268">
        <v>0.41666666666666702</v>
      </c>
      <c r="B460" s="269">
        <f t="shared" ref="B460:U460" si="678">B44+B252</f>
        <v>719</v>
      </c>
      <c r="C460" s="269">
        <f t="shared" si="678"/>
        <v>7</v>
      </c>
      <c r="D460" s="269">
        <f t="shared" si="678"/>
        <v>65</v>
      </c>
      <c r="E460" s="269">
        <f t="shared" si="678"/>
        <v>221</v>
      </c>
      <c r="F460" s="269">
        <f t="shared" si="678"/>
        <v>325</v>
      </c>
      <c r="G460" s="269">
        <f t="shared" si="678"/>
        <v>90</v>
      </c>
      <c r="H460" s="269">
        <f t="shared" si="678"/>
        <v>10</v>
      </c>
      <c r="I460" s="269">
        <f t="shared" si="678"/>
        <v>1</v>
      </c>
      <c r="J460" s="269">
        <f t="shared" si="678"/>
        <v>0</v>
      </c>
      <c r="K460" s="269">
        <f t="shared" si="678"/>
        <v>0</v>
      </c>
      <c r="L460" s="269">
        <f t="shared" si="678"/>
        <v>0</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20.587500000000002</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24.46875</v>
      </c>
      <c r="X460" s="263"/>
      <c r="Y460" s="263"/>
    </row>
    <row r="461" spans="1:25" x14ac:dyDescent="0.2">
      <c r="A461" s="268">
        <v>0.42708333333333298</v>
      </c>
      <c r="B461" s="269">
        <f t="shared" ref="B461:U461" si="679">B45+B253</f>
        <v>621</v>
      </c>
      <c r="C461" s="269">
        <f t="shared" si="679"/>
        <v>5</v>
      </c>
      <c r="D461" s="269">
        <f t="shared" si="679"/>
        <v>60</v>
      </c>
      <c r="E461" s="269">
        <f t="shared" si="679"/>
        <v>174</v>
      </c>
      <c r="F461" s="269">
        <f t="shared" si="679"/>
        <v>296</v>
      </c>
      <c r="G461" s="269">
        <f t="shared" si="679"/>
        <v>79</v>
      </c>
      <c r="H461" s="269">
        <f t="shared" si="679"/>
        <v>5</v>
      </c>
      <c r="I461" s="269">
        <f t="shared" si="679"/>
        <v>2</v>
      </c>
      <c r="J461" s="269">
        <f t="shared" si="679"/>
        <v>0</v>
      </c>
      <c r="K461" s="269">
        <f t="shared" si="679"/>
        <v>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20.887500000000003</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24.843750000000004</v>
      </c>
      <c r="X461" s="263"/>
      <c r="Y461" s="263"/>
    </row>
    <row r="462" spans="1:25" x14ac:dyDescent="0.2">
      <c r="A462" s="268">
        <v>0.4375</v>
      </c>
      <c r="B462" s="269">
        <f t="shared" ref="B462:U462" si="680">B46+B254</f>
        <v>692</v>
      </c>
      <c r="C462" s="269">
        <f t="shared" si="680"/>
        <v>12</v>
      </c>
      <c r="D462" s="269">
        <f t="shared" si="680"/>
        <v>86</v>
      </c>
      <c r="E462" s="269">
        <f t="shared" si="680"/>
        <v>197</v>
      </c>
      <c r="F462" s="269">
        <f t="shared" si="680"/>
        <v>329</v>
      </c>
      <c r="G462" s="269">
        <f t="shared" si="680"/>
        <v>63</v>
      </c>
      <c r="H462" s="269">
        <f t="shared" si="680"/>
        <v>4</v>
      </c>
      <c r="I462" s="269">
        <f t="shared" si="680"/>
        <v>1</v>
      </c>
      <c r="J462" s="269">
        <f t="shared" si="680"/>
        <v>0</v>
      </c>
      <c r="K462" s="269">
        <f t="shared" si="680"/>
        <v>0</v>
      </c>
      <c r="L462" s="269">
        <f t="shared" si="680"/>
        <v>0</v>
      </c>
      <c r="M462" s="269">
        <f t="shared" si="680"/>
        <v>0</v>
      </c>
      <c r="N462" s="269">
        <f t="shared" si="680"/>
        <v>0</v>
      </c>
      <c r="O462" s="269">
        <f t="shared" si="680"/>
        <v>0</v>
      </c>
      <c r="P462" s="269">
        <f t="shared" si="680"/>
        <v>0</v>
      </c>
      <c r="Q462" s="269">
        <f t="shared" si="680"/>
        <v>0</v>
      </c>
      <c r="R462" s="269">
        <f t="shared" si="680"/>
        <v>0</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20.268749999999997</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24.1875</v>
      </c>
      <c r="X462" s="263"/>
      <c r="Y462" s="263"/>
    </row>
    <row r="463" spans="1:25" x14ac:dyDescent="0.2">
      <c r="A463" s="268">
        <v>0.44791666666666702</v>
      </c>
      <c r="B463" s="269">
        <f t="shared" ref="B463:U463" si="681">B47+B255</f>
        <v>766</v>
      </c>
      <c r="C463" s="269">
        <f t="shared" si="681"/>
        <v>14</v>
      </c>
      <c r="D463" s="269">
        <f t="shared" si="681"/>
        <v>66</v>
      </c>
      <c r="E463" s="269">
        <f t="shared" si="681"/>
        <v>212</v>
      </c>
      <c r="F463" s="269">
        <f t="shared" si="681"/>
        <v>357</v>
      </c>
      <c r="G463" s="269">
        <f t="shared" si="681"/>
        <v>108</v>
      </c>
      <c r="H463" s="269">
        <f t="shared" si="681"/>
        <v>7</v>
      </c>
      <c r="I463" s="269">
        <f t="shared" si="681"/>
        <v>2</v>
      </c>
      <c r="J463" s="269">
        <f t="shared" si="681"/>
        <v>0</v>
      </c>
      <c r="K463" s="269">
        <f t="shared" si="681"/>
        <v>0</v>
      </c>
      <c r="L463" s="269">
        <f t="shared" si="681"/>
        <v>0</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20.493749999999999</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24.618750000000002</v>
      </c>
      <c r="X463" s="263"/>
      <c r="Y463" s="263"/>
    </row>
    <row r="464" spans="1:25" x14ac:dyDescent="0.2">
      <c r="A464" s="268">
        <v>0.45833333333333298</v>
      </c>
      <c r="B464" s="269">
        <f t="shared" ref="B464:U464" si="682">B48+B256</f>
        <v>684</v>
      </c>
      <c r="C464" s="269">
        <f t="shared" si="682"/>
        <v>4</v>
      </c>
      <c r="D464" s="269">
        <f t="shared" si="682"/>
        <v>47</v>
      </c>
      <c r="E464" s="269">
        <f t="shared" si="682"/>
        <v>164</v>
      </c>
      <c r="F464" s="269">
        <f t="shared" si="682"/>
        <v>357</v>
      </c>
      <c r="G464" s="269">
        <f t="shared" si="682"/>
        <v>101</v>
      </c>
      <c r="H464" s="269">
        <f t="shared" si="682"/>
        <v>11</v>
      </c>
      <c r="I464" s="269">
        <f t="shared" si="682"/>
        <v>0</v>
      </c>
      <c r="J464" s="269">
        <f t="shared" si="682"/>
        <v>0</v>
      </c>
      <c r="K464" s="269">
        <f t="shared" si="682"/>
        <v>0</v>
      </c>
      <c r="L464" s="269">
        <f t="shared" si="682"/>
        <v>0</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21.512499999999996</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25.293749999999999</v>
      </c>
      <c r="X464" s="263"/>
      <c r="Y464" s="263"/>
    </row>
    <row r="465" spans="1:25" x14ac:dyDescent="0.2">
      <c r="A465" s="268">
        <v>0.46875</v>
      </c>
      <c r="B465" s="269">
        <f t="shared" ref="B465:U465" si="683">B49+B257</f>
        <v>689</v>
      </c>
      <c r="C465" s="269">
        <f t="shared" si="683"/>
        <v>12</v>
      </c>
      <c r="D465" s="269">
        <f t="shared" si="683"/>
        <v>44</v>
      </c>
      <c r="E465" s="269">
        <f t="shared" si="683"/>
        <v>175</v>
      </c>
      <c r="F465" s="269">
        <f t="shared" si="683"/>
        <v>351</v>
      </c>
      <c r="G465" s="269">
        <f t="shared" si="683"/>
        <v>98</v>
      </c>
      <c r="H465" s="269">
        <f t="shared" si="683"/>
        <v>8</v>
      </c>
      <c r="I465" s="269">
        <f t="shared" si="683"/>
        <v>1</v>
      </c>
      <c r="J465" s="269">
        <f t="shared" si="683"/>
        <v>0</v>
      </c>
      <c r="K465" s="269">
        <f t="shared" si="683"/>
        <v>0</v>
      </c>
      <c r="L465" s="269">
        <f t="shared" si="683"/>
        <v>0</v>
      </c>
      <c r="M465" s="269">
        <f t="shared" si="683"/>
        <v>0</v>
      </c>
      <c r="N465" s="269">
        <f t="shared" si="683"/>
        <v>0</v>
      </c>
      <c r="O465" s="269">
        <f t="shared" si="683"/>
        <v>0</v>
      </c>
      <c r="P465" s="269">
        <f t="shared" si="683"/>
        <v>0</v>
      </c>
      <c r="Q465" s="269">
        <f t="shared" si="683"/>
        <v>0</v>
      </c>
      <c r="R465" s="269">
        <f t="shared" si="683"/>
        <v>0</v>
      </c>
      <c r="S465" s="269">
        <f t="shared" si="683"/>
        <v>0</v>
      </c>
      <c r="T465" s="269">
        <f t="shared" si="683"/>
        <v>0</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21.368749999999999</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25.03125</v>
      </c>
      <c r="X465" s="263"/>
      <c r="Y465" s="263"/>
    </row>
    <row r="466" spans="1:25" x14ac:dyDescent="0.2">
      <c r="A466" s="268">
        <v>0.47916666666666702</v>
      </c>
      <c r="B466" s="269">
        <f t="shared" ref="B466:U466" si="684">B50+B258</f>
        <v>552</v>
      </c>
      <c r="C466" s="269">
        <f t="shared" si="684"/>
        <v>8</v>
      </c>
      <c r="D466" s="269">
        <f t="shared" si="684"/>
        <v>43</v>
      </c>
      <c r="E466" s="269">
        <f t="shared" si="684"/>
        <v>180</v>
      </c>
      <c r="F466" s="269">
        <f t="shared" si="684"/>
        <v>246</v>
      </c>
      <c r="G466" s="269">
        <f t="shared" si="684"/>
        <v>68</v>
      </c>
      <c r="H466" s="269">
        <f t="shared" si="684"/>
        <v>7</v>
      </c>
      <c r="I466" s="269">
        <f t="shared" si="684"/>
        <v>0</v>
      </c>
      <c r="J466" s="269">
        <f t="shared" si="684"/>
        <v>0</v>
      </c>
      <c r="K466" s="269">
        <f t="shared" si="684"/>
        <v>0</v>
      </c>
      <c r="L466" s="269">
        <f t="shared" si="684"/>
        <v>0</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20.599999999999998</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24.764285714285712</v>
      </c>
      <c r="X466" s="263"/>
      <c r="Y466" s="263"/>
    </row>
    <row r="467" spans="1:25" x14ac:dyDescent="0.2">
      <c r="A467" s="268">
        <v>0.48958333333333298</v>
      </c>
      <c r="B467" s="269">
        <f t="shared" ref="B467:U467" si="685">B51+B259</f>
        <v>671</v>
      </c>
      <c r="C467" s="269">
        <f t="shared" si="685"/>
        <v>13</v>
      </c>
      <c r="D467" s="269">
        <f t="shared" si="685"/>
        <v>69</v>
      </c>
      <c r="E467" s="269">
        <f t="shared" si="685"/>
        <v>193</v>
      </c>
      <c r="F467" s="269">
        <f t="shared" si="685"/>
        <v>285</v>
      </c>
      <c r="G467" s="269">
        <f t="shared" si="685"/>
        <v>97</v>
      </c>
      <c r="H467" s="269">
        <f t="shared" si="685"/>
        <v>13</v>
      </c>
      <c r="I467" s="269">
        <f t="shared" si="685"/>
        <v>1</v>
      </c>
      <c r="J467" s="269">
        <f t="shared" si="685"/>
        <v>0</v>
      </c>
      <c r="K467" s="269">
        <f t="shared" si="685"/>
        <v>0</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20.381250000000001</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24.525000000000006</v>
      </c>
      <c r="X467" s="263"/>
      <c r="Y467" s="263"/>
    </row>
    <row r="468" spans="1:25" x14ac:dyDescent="0.2">
      <c r="A468" s="268">
        <v>0.5</v>
      </c>
      <c r="B468" s="269">
        <f t="shared" ref="B468:U468" si="686">B52+B260</f>
        <v>677</v>
      </c>
      <c r="C468" s="269">
        <f t="shared" si="686"/>
        <v>11</v>
      </c>
      <c r="D468" s="269">
        <f t="shared" si="686"/>
        <v>73</v>
      </c>
      <c r="E468" s="269">
        <f t="shared" si="686"/>
        <v>165</v>
      </c>
      <c r="F468" s="269">
        <f t="shared" si="686"/>
        <v>327</v>
      </c>
      <c r="G468" s="269">
        <f t="shared" si="686"/>
        <v>92</v>
      </c>
      <c r="H468" s="269">
        <f t="shared" si="686"/>
        <v>9</v>
      </c>
      <c r="I468" s="269">
        <f t="shared" si="686"/>
        <v>0</v>
      </c>
      <c r="J468" s="269">
        <f t="shared" si="686"/>
        <v>0</v>
      </c>
      <c r="K468" s="269">
        <f t="shared" si="686"/>
        <v>0</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20.762500000000003</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25.056250000000006</v>
      </c>
      <c r="X468" s="263"/>
      <c r="Y468" s="263"/>
    </row>
    <row r="469" spans="1:25" x14ac:dyDescent="0.2">
      <c r="A469" s="268">
        <v>0.51041666666666696</v>
      </c>
      <c r="B469" s="269">
        <f t="shared" ref="B469:U469" si="687">B53+B261</f>
        <v>658</v>
      </c>
      <c r="C469" s="269">
        <f t="shared" si="687"/>
        <v>13</v>
      </c>
      <c r="D469" s="269">
        <f t="shared" si="687"/>
        <v>72</v>
      </c>
      <c r="E469" s="269">
        <f t="shared" si="687"/>
        <v>195</v>
      </c>
      <c r="F469" s="269">
        <f t="shared" si="687"/>
        <v>300</v>
      </c>
      <c r="G469" s="269">
        <f t="shared" si="687"/>
        <v>68</v>
      </c>
      <c r="H469" s="269">
        <f t="shared" si="687"/>
        <v>9</v>
      </c>
      <c r="I469" s="269">
        <f t="shared" si="687"/>
        <v>1</v>
      </c>
      <c r="J469" s="269">
        <f t="shared" si="687"/>
        <v>0</v>
      </c>
      <c r="K469" s="269">
        <f t="shared" si="687"/>
        <v>0</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20.524999999999995</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24.493750000000002</v>
      </c>
      <c r="X469" s="263"/>
      <c r="Y469" s="263"/>
    </row>
    <row r="470" spans="1:25" x14ac:dyDescent="0.2">
      <c r="A470" s="268">
        <v>0.52083333333333304</v>
      </c>
      <c r="B470" s="269">
        <f t="shared" ref="B470:U470" si="688">B54+B262</f>
        <v>636</v>
      </c>
      <c r="C470" s="269">
        <f t="shared" si="688"/>
        <v>20</v>
      </c>
      <c r="D470" s="269">
        <f t="shared" si="688"/>
        <v>57</v>
      </c>
      <c r="E470" s="269">
        <f t="shared" si="688"/>
        <v>170</v>
      </c>
      <c r="F470" s="269">
        <f t="shared" si="688"/>
        <v>266</v>
      </c>
      <c r="G470" s="269">
        <f t="shared" si="688"/>
        <v>106</v>
      </c>
      <c r="H470" s="269">
        <f t="shared" si="688"/>
        <v>16</v>
      </c>
      <c r="I470" s="269">
        <f t="shared" si="688"/>
        <v>1</v>
      </c>
      <c r="J470" s="269">
        <f t="shared" si="688"/>
        <v>0</v>
      </c>
      <c r="K470" s="269">
        <f t="shared" si="688"/>
        <v>0</v>
      </c>
      <c r="L470" s="269">
        <f t="shared" si="688"/>
        <v>0</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20.8</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25.512499999999999</v>
      </c>
      <c r="X470" s="263"/>
      <c r="Y470" s="263"/>
    </row>
    <row r="471" spans="1:25" x14ac:dyDescent="0.2">
      <c r="A471" s="268">
        <v>0.53125</v>
      </c>
      <c r="B471" s="269">
        <f t="shared" ref="B471:U471" si="689">B55+B263</f>
        <v>663</v>
      </c>
      <c r="C471" s="269">
        <f t="shared" si="689"/>
        <v>8</v>
      </c>
      <c r="D471" s="269">
        <f t="shared" si="689"/>
        <v>50</v>
      </c>
      <c r="E471" s="269">
        <f t="shared" si="689"/>
        <v>175</v>
      </c>
      <c r="F471" s="269">
        <f t="shared" si="689"/>
        <v>338</v>
      </c>
      <c r="G471" s="269">
        <f t="shared" si="689"/>
        <v>89</v>
      </c>
      <c r="H471" s="269">
        <f t="shared" si="689"/>
        <v>3</v>
      </c>
      <c r="I471" s="269">
        <f t="shared" si="689"/>
        <v>0</v>
      </c>
      <c r="J471" s="269">
        <f t="shared" si="689"/>
        <v>0</v>
      </c>
      <c r="K471" s="269">
        <f t="shared" si="689"/>
        <v>0</v>
      </c>
      <c r="L471" s="269">
        <f t="shared" si="689"/>
        <v>0</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21.0625</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24.762499999999999</v>
      </c>
      <c r="X471" s="263"/>
      <c r="Y471" s="263"/>
    </row>
    <row r="472" spans="1:25" x14ac:dyDescent="0.2">
      <c r="A472" s="268">
        <v>0.54166666666666696</v>
      </c>
      <c r="B472" s="269">
        <f t="shared" ref="B472:U472" si="690">B56+B264</f>
        <v>722</v>
      </c>
      <c r="C472" s="269">
        <f t="shared" si="690"/>
        <v>17</v>
      </c>
      <c r="D472" s="269">
        <f t="shared" si="690"/>
        <v>70</v>
      </c>
      <c r="E472" s="269">
        <f t="shared" si="690"/>
        <v>209</v>
      </c>
      <c r="F472" s="269">
        <f t="shared" si="690"/>
        <v>315</v>
      </c>
      <c r="G472" s="269">
        <f t="shared" si="690"/>
        <v>104</v>
      </c>
      <c r="H472" s="269">
        <f t="shared" si="690"/>
        <v>6</v>
      </c>
      <c r="I472" s="269">
        <f t="shared" si="690"/>
        <v>1</v>
      </c>
      <c r="J472" s="269">
        <f t="shared" si="690"/>
        <v>0</v>
      </c>
      <c r="K472" s="269">
        <f t="shared" si="690"/>
        <v>0</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20.618750000000002</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25.012499999999999</v>
      </c>
      <c r="X472" s="263"/>
      <c r="Y472" s="263"/>
    </row>
    <row r="473" spans="1:25" x14ac:dyDescent="0.2">
      <c r="A473" s="268">
        <v>0.55208333333333304</v>
      </c>
      <c r="B473" s="269">
        <f t="shared" ref="B473:U473" si="691">B57+B265</f>
        <v>765</v>
      </c>
      <c r="C473" s="269">
        <f t="shared" si="691"/>
        <v>11</v>
      </c>
      <c r="D473" s="269">
        <f t="shared" si="691"/>
        <v>52</v>
      </c>
      <c r="E473" s="269">
        <f t="shared" si="691"/>
        <v>234</v>
      </c>
      <c r="F473" s="269">
        <f t="shared" si="691"/>
        <v>358</v>
      </c>
      <c r="G473" s="269">
        <f t="shared" si="691"/>
        <v>97</v>
      </c>
      <c r="H473" s="269">
        <f t="shared" si="691"/>
        <v>12</v>
      </c>
      <c r="I473" s="269">
        <f t="shared" si="691"/>
        <v>1</v>
      </c>
      <c r="J473" s="269">
        <f t="shared" si="691"/>
        <v>0</v>
      </c>
      <c r="K473" s="269">
        <f t="shared" si="691"/>
        <v>0</v>
      </c>
      <c r="L473" s="269">
        <f t="shared" si="691"/>
        <v>0</v>
      </c>
      <c r="M473" s="269">
        <f t="shared" si="691"/>
        <v>0</v>
      </c>
      <c r="N473" s="269">
        <f t="shared" si="691"/>
        <v>0</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20.943750000000001</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24.974999999999998</v>
      </c>
      <c r="X473" s="263"/>
      <c r="Y473" s="263"/>
    </row>
    <row r="474" spans="1:25" x14ac:dyDescent="0.2">
      <c r="A474" s="268">
        <v>0.5625</v>
      </c>
      <c r="B474" s="269">
        <f t="shared" ref="B474:U474" si="692">B58+B266</f>
        <v>647</v>
      </c>
      <c r="C474" s="269">
        <f t="shared" si="692"/>
        <v>20</v>
      </c>
      <c r="D474" s="269">
        <f t="shared" si="692"/>
        <v>51</v>
      </c>
      <c r="E474" s="269">
        <f t="shared" si="692"/>
        <v>184</v>
      </c>
      <c r="F474" s="269">
        <f t="shared" si="692"/>
        <v>279</v>
      </c>
      <c r="G474" s="269">
        <f t="shared" si="692"/>
        <v>102</v>
      </c>
      <c r="H474" s="269">
        <f t="shared" si="692"/>
        <v>9</v>
      </c>
      <c r="I474" s="269">
        <f t="shared" si="692"/>
        <v>2</v>
      </c>
      <c r="J474" s="269">
        <f t="shared" si="692"/>
        <v>0</v>
      </c>
      <c r="K474" s="269">
        <f t="shared" si="692"/>
        <v>0</v>
      </c>
      <c r="L474" s="269">
        <f t="shared" si="692"/>
        <v>0</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20.787499999999998</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24.843749999999996</v>
      </c>
      <c r="X474" s="263"/>
      <c r="Y474" s="263"/>
    </row>
    <row r="475" spans="1:25" x14ac:dyDescent="0.2">
      <c r="A475" s="268">
        <v>0.57291666666666696</v>
      </c>
      <c r="B475" s="269">
        <f t="shared" ref="B475:U475" si="693">B59+B267</f>
        <v>720</v>
      </c>
      <c r="C475" s="269">
        <f t="shared" si="693"/>
        <v>18</v>
      </c>
      <c r="D475" s="269">
        <f t="shared" si="693"/>
        <v>60</v>
      </c>
      <c r="E475" s="269">
        <f t="shared" si="693"/>
        <v>256</v>
      </c>
      <c r="F475" s="269">
        <f t="shared" si="693"/>
        <v>272</v>
      </c>
      <c r="G475" s="269">
        <f t="shared" si="693"/>
        <v>104</v>
      </c>
      <c r="H475" s="269">
        <f t="shared" si="693"/>
        <v>8</v>
      </c>
      <c r="I475" s="269">
        <f t="shared" si="693"/>
        <v>2</v>
      </c>
      <c r="J475" s="269">
        <f t="shared" si="693"/>
        <v>0</v>
      </c>
      <c r="K475" s="269">
        <f t="shared" si="693"/>
        <v>0</v>
      </c>
      <c r="L475" s="269">
        <f t="shared" si="693"/>
        <v>0</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20.506249999999998</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25.262499999999999</v>
      </c>
      <c r="X475" s="263"/>
      <c r="Y475" s="263"/>
    </row>
    <row r="476" spans="1:25" x14ac:dyDescent="0.2">
      <c r="A476" s="268">
        <v>0.58333333333333304</v>
      </c>
      <c r="B476" s="269">
        <f t="shared" ref="B476:U476" si="694">B60+B268</f>
        <v>642</v>
      </c>
      <c r="C476" s="269">
        <f t="shared" si="694"/>
        <v>14</v>
      </c>
      <c r="D476" s="269">
        <f t="shared" si="694"/>
        <v>42</v>
      </c>
      <c r="E476" s="269">
        <f t="shared" si="694"/>
        <v>171</v>
      </c>
      <c r="F476" s="269">
        <f t="shared" si="694"/>
        <v>294</v>
      </c>
      <c r="G476" s="269">
        <f t="shared" si="694"/>
        <v>107</v>
      </c>
      <c r="H476" s="269">
        <f t="shared" si="694"/>
        <v>12</v>
      </c>
      <c r="I476" s="269">
        <f t="shared" si="694"/>
        <v>2</v>
      </c>
      <c r="J476" s="269">
        <f t="shared" si="694"/>
        <v>0</v>
      </c>
      <c r="K476" s="269">
        <f t="shared" si="694"/>
        <v>0</v>
      </c>
      <c r="L476" s="269">
        <f t="shared" si="694"/>
        <v>0</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21.324999999999999</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26.068749999999998</v>
      </c>
      <c r="X476" s="263"/>
      <c r="Y476" s="263"/>
    </row>
    <row r="477" spans="1:25" x14ac:dyDescent="0.2">
      <c r="A477" s="268">
        <v>0.59375</v>
      </c>
      <c r="B477" s="269">
        <f t="shared" ref="B477:U477" si="695">B61+B269</f>
        <v>697</v>
      </c>
      <c r="C477" s="269">
        <f t="shared" si="695"/>
        <v>13</v>
      </c>
      <c r="D477" s="269">
        <f t="shared" si="695"/>
        <v>48</v>
      </c>
      <c r="E477" s="269">
        <f t="shared" si="695"/>
        <v>196</v>
      </c>
      <c r="F477" s="269">
        <f t="shared" si="695"/>
        <v>342</v>
      </c>
      <c r="G477" s="269">
        <f t="shared" si="695"/>
        <v>90</v>
      </c>
      <c r="H477" s="269">
        <f t="shared" si="695"/>
        <v>7</v>
      </c>
      <c r="I477" s="269">
        <f t="shared" si="695"/>
        <v>1</v>
      </c>
      <c r="J477" s="269">
        <f t="shared" si="695"/>
        <v>0</v>
      </c>
      <c r="K477" s="269">
        <f t="shared" si="695"/>
        <v>0</v>
      </c>
      <c r="L477" s="269">
        <f t="shared" si="695"/>
        <v>0</v>
      </c>
      <c r="M477" s="269">
        <f t="shared" si="695"/>
        <v>0</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20.962499999999999</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24.743750000000002</v>
      </c>
      <c r="X477" s="263"/>
      <c r="Y477" s="263"/>
    </row>
    <row r="478" spans="1:25" x14ac:dyDescent="0.2">
      <c r="A478" s="268">
        <v>0.60416666666666696</v>
      </c>
      <c r="B478" s="269">
        <f t="shared" ref="B478:U478" si="696">B62+B270</f>
        <v>617</v>
      </c>
      <c r="C478" s="269">
        <f t="shared" si="696"/>
        <v>12</v>
      </c>
      <c r="D478" s="269">
        <f t="shared" si="696"/>
        <v>39</v>
      </c>
      <c r="E478" s="269">
        <f t="shared" si="696"/>
        <v>155</v>
      </c>
      <c r="F478" s="269">
        <f t="shared" si="696"/>
        <v>308</v>
      </c>
      <c r="G478" s="269">
        <f t="shared" si="696"/>
        <v>89</v>
      </c>
      <c r="H478" s="269">
        <f t="shared" si="696"/>
        <v>12</v>
      </c>
      <c r="I478" s="269">
        <f t="shared" si="696"/>
        <v>1</v>
      </c>
      <c r="J478" s="269">
        <f t="shared" si="696"/>
        <v>1</v>
      </c>
      <c r="K478" s="269">
        <f t="shared" si="696"/>
        <v>0</v>
      </c>
      <c r="L478" s="269">
        <f t="shared" si="696"/>
        <v>0</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21.487500000000001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25.606249999999999</v>
      </c>
      <c r="X478" s="263"/>
      <c r="Y478" s="263"/>
    </row>
    <row r="479" spans="1:25" x14ac:dyDescent="0.2">
      <c r="A479" s="268">
        <v>0.61458333333333304</v>
      </c>
      <c r="B479" s="269">
        <f t="shared" ref="B479:U479" si="697">B63+B271</f>
        <v>652</v>
      </c>
      <c r="C479" s="269">
        <f t="shared" si="697"/>
        <v>8</v>
      </c>
      <c r="D479" s="269">
        <f t="shared" si="697"/>
        <v>28</v>
      </c>
      <c r="E479" s="269">
        <f t="shared" si="697"/>
        <v>166</v>
      </c>
      <c r="F479" s="269">
        <f t="shared" si="697"/>
        <v>310</v>
      </c>
      <c r="G479" s="269">
        <f t="shared" si="697"/>
        <v>130</v>
      </c>
      <c r="H479" s="269">
        <f t="shared" si="697"/>
        <v>9</v>
      </c>
      <c r="I479" s="269">
        <f t="shared" si="697"/>
        <v>0</v>
      </c>
      <c r="J479" s="269">
        <f t="shared" si="697"/>
        <v>1</v>
      </c>
      <c r="K479" s="269">
        <f t="shared" si="697"/>
        <v>0</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0</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21.9</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25.825000000000003</v>
      </c>
      <c r="X479" s="263"/>
      <c r="Y479" s="263"/>
    </row>
    <row r="480" spans="1:25" x14ac:dyDescent="0.2">
      <c r="A480" s="268">
        <v>0.625</v>
      </c>
      <c r="B480" s="269">
        <f t="shared" ref="B480:U480" si="698">B64+B272</f>
        <v>732</v>
      </c>
      <c r="C480" s="269">
        <f t="shared" si="698"/>
        <v>5</v>
      </c>
      <c r="D480" s="269">
        <f t="shared" si="698"/>
        <v>56</v>
      </c>
      <c r="E480" s="269">
        <f t="shared" si="698"/>
        <v>193</v>
      </c>
      <c r="F480" s="269">
        <f t="shared" si="698"/>
        <v>336</v>
      </c>
      <c r="G480" s="269">
        <f t="shared" si="698"/>
        <v>130</v>
      </c>
      <c r="H480" s="269">
        <f t="shared" si="698"/>
        <v>10</v>
      </c>
      <c r="I480" s="269">
        <f t="shared" si="698"/>
        <v>0</v>
      </c>
      <c r="J480" s="269">
        <f t="shared" si="698"/>
        <v>0</v>
      </c>
      <c r="K480" s="269">
        <f t="shared" si="698"/>
        <v>2</v>
      </c>
      <c r="L480" s="269">
        <f t="shared" si="698"/>
        <v>0</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21.468749999999996</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25.55</v>
      </c>
      <c r="X480" s="263"/>
      <c r="Y480" s="263"/>
    </row>
    <row r="481" spans="1:25" x14ac:dyDescent="0.2">
      <c r="A481" s="268">
        <v>0.63541666666666696</v>
      </c>
      <c r="B481" s="269">
        <f t="shared" ref="B481:U481" si="699">B65+B273</f>
        <v>760</v>
      </c>
      <c r="C481" s="269">
        <f t="shared" si="699"/>
        <v>4</v>
      </c>
      <c r="D481" s="269">
        <f t="shared" si="699"/>
        <v>51</v>
      </c>
      <c r="E481" s="269">
        <f t="shared" si="699"/>
        <v>230</v>
      </c>
      <c r="F481" s="269">
        <f t="shared" si="699"/>
        <v>358</v>
      </c>
      <c r="G481" s="269">
        <f t="shared" si="699"/>
        <v>108</v>
      </c>
      <c r="H481" s="269">
        <f t="shared" si="699"/>
        <v>7</v>
      </c>
      <c r="I481" s="269">
        <f t="shared" si="699"/>
        <v>2</v>
      </c>
      <c r="J481" s="269">
        <f t="shared" si="699"/>
        <v>0</v>
      </c>
      <c r="K481" s="269">
        <f t="shared" si="699"/>
        <v>0</v>
      </c>
      <c r="L481" s="269">
        <f t="shared" si="699"/>
        <v>0</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21.274999999999999</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25.125</v>
      </c>
      <c r="X481" s="263"/>
      <c r="Y481" s="263"/>
    </row>
    <row r="482" spans="1:25" x14ac:dyDescent="0.2">
      <c r="A482" s="268">
        <v>0.64583333333333304</v>
      </c>
      <c r="B482" s="269">
        <f t="shared" ref="B482:U482" si="700">B66+B274</f>
        <v>721</v>
      </c>
      <c r="C482" s="269">
        <f t="shared" si="700"/>
        <v>8</v>
      </c>
      <c r="D482" s="269">
        <f t="shared" si="700"/>
        <v>66</v>
      </c>
      <c r="E482" s="269">
        <f t="shared" si="700"/>
        <v>220</v>
      </c>
      <c r="F482" s="269">
        <f t="shared" si="700"/>
        <v>322</v>
      </c>
      <c r="G482" s="269">
        <f t="shared" si="700"/>
        <v>95</v>
      </c>
      <c r="H482" s="269">
        <f t="shared" si="700"/>
        <v>10</v>
      </c>
      <c r="I482" s="269">
        <f t="shared" si="700"/>
        <v>0</v>
      </c>
      <c r="J482" s="269">
        <f t="shared" si="700"/>
        <v>0</v>
      </c>
      <c r="K482" s="269">
        <f t="shared" si="700"/>
        <v>0</v>
      </c>
      <c r="L482" s="269">
        <f t="shared" si="700"/>
        <v>0</v>
      </c>
      <c r="M482" s="269">
        <f t="shared" si="700"/>
        <v>0</v>
      </c>
      <c r="N482" s="269">
        <f t="shared" si="700"/>
        <v>0</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20.812500000000004</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24.962499999999999</v>
      </c>
      <c r="X482" s="263"/>
      <c r="Y482" s="263"/>
    </row>
    <row r="483" spans="1:25" x14ac:dyDescent="0.2">
      <c r="A483" s="268">
        <v>0.65625</v>
      </c>
      <c r="B483" s="269">
        <f t="shared" ref="B483:U483" si="701">B67+B275</f>
        <v>693</v>
      </c>
      <c r="C483" s="269">
        <f t="shared" si="701"/>
        <v>12</v>
      </c>
      <c r="D483" s="269">
        <f t="shared" si="701"/>
        <v>51</v>
      </c>
      <c r="E483" s="269">
        <f t="shared" si="701"/>
        <v>167</v>
      </c>
      <c r="F483" s="269">
        <f t="shared" si="701"/>
        <v>332</v>
      </c>
      <c r="G483" s="269">
        <f t="shared" si="701"/>
        <v>116</v>
      </c>
      <c r="H483" s="269">
        <f t="shared" si="701"/>
        <v>15</v>
      </c>
      <c r="I483" s="269">
        <f t="shared" si="701"/>
        <v>0</v>
      </c>
      <c r="J483" s="269">
        <f t="shared" si="701"/>
        <v>0</v>
      </c>
      <c r="K483" s="269">
        <f t="shared" si="701"/>
        <v>0</v>
      </c>
      <c r="L483" s="269">
        <f t="shared" si="701"/>
        <v>0</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21.518750000000001</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25.631250000000001</v>
      </c>
      <c r="X483" s="263"/>
      <c r="Y483" s="263"/>
    </row>
    <row r="484" spans="1:25" x14ac:dyDescent="0.2">
      <c r="A484" s="268">
        <v>0.66666666666666696</v>
      </c>
      <c r="B484" s="269">
        <f t="shared" ref="B484:U484" si="702">B68+B276</f>
        <v>764</v>
      </c>
      <c r="C484" s="269">
        <f t="shared" si="702"/>
        <v>3</v>
      </c>
      <c r="D484" s="269">
        <f t="shared" si="702"/>
        <v>69</v>
      </c>
      <c r="E484" s="269">
        <f t="shared" si="702"/>
        <v>220</v>
      </c>
      <c r="F484" s="269">
        <f t="shared" si="702"/>
        <v>355</v>
      </c>
      <c r="G484" s="269">
        <f t="shared" si="702"/>
        <v>110</v>
      </c>
      <c r="H484" s="269">
        <f t="shared" si="702"/>
        <v>7</v>
      </c>
      <c r="I484" s="269">
        <f t="shared" si="702"/>
        <v>0</v>
      </c>
      <c r="J484" s="269">
        <f t="shared" si="702"/>
        <v>0</v>
      </c>
      <c r="K484" s="269">
        <f t="shared" si="702"/>
        <v>0</v>
      </c>
      <c r="L484" s="269">
        <f t="shared" si="702"/>
        <v>0</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21.231250000000003</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24.96875</v>
      </c>
      <c r="X484" s="263"/>
      <c r="Y484" s="263"/>
    </row>
    <row r="485" spans="1:25" x14ac:dyDescent="0.2">
      <c r="A485" s="268">
        <v>0.67708333333333304</v>
      </c>
      <c r="B485" s="269">
        <f t="shared" ref="B485:U485" si="703">B69+B277</f>
        <v>861</v>
      </c>
      <c r="C485" s="269">
        <f t="shared" si="703"/>
        <v>12</v>
      </c>
      <c r="D485" s="269">
        <f t="shared" si="703"/>
        <v>70</v>
      </c>
      <c r="E485" s="269">
        <f t="shared" si="703"/>
        <v>325</v>
      </c>
      <c r="F485" s="269">
        <f t="shared" si="703"/>
        <v>366</v>
      </c>
      <c r="G485" s="269">
        <f t="shared" si="703"/>
        <v>83</v>
      </c>
      <c r="H485" s="269">
        <f t="shared" si="703"/>
        <v>5</v>
      </c>
      <c r="I485" s="269">
        <f t="shared" si="703"/>
        <v>0</v>
      </c>
      <c r="J485" s="269">
        <f t="shared" si="703"/>
        <v>0</v>
      </c>
      <c r="K485" s="269">
        <f t="shared" si="703"/>
        <v>0</v>
      </c>
      <c r="L485" s="269">
        <f t="shared" si="703"/>
        <v>0</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20.474999999999998</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24.249999999999996</v>
      </c>
      <c r="X485" s="263"/>
      <c r="Y485" s="263"/>
    </row>
    <row r="486" spans="1:25" x14ac:dyDescent="0.2">
      <c r="A486" s="268">
        <v>0.6875</v>
      </c>
      <c r="B486" s="269">
        <f t="shared" ref="B486:U486" si="704">B70+B278</f>
        <v>760</v>
      </c>
      <c r="C486" s="269">
        <f t="shared" si="704"/>
        <v>26</v>
      </c>
      <c r="D486" s="269">
        <f t="shared" si="704"/>
        <v>68</v>
      </c>
      <c r="E486" s="269">
        <f t="shared" si="704"/>
        <v>257</v>
      </c>
      <c r="F486" s="269">
        <f t="shared" si="704"/>
        <v>334</v>
      </c>
      <c r="G486" s="269">
        <f t="shared" si="704"/>
        <v>66</v>
      </c>
      <c r="H486" s="269">
        <f t="shared" si="704"/>
        <v>9</v>
      </c>
      <c r="I486" s="269">
        <f t="shared" si="704"/>
        <v>0</v>
      </c>
      <c r="J486" s="269">
        <f t="shared" si="704"/>
        <v>0</v>
      </c>
      <c r="K486" s="269">
        <f t="shared" si="704"/>
        <v>0</v>
      </c>
      <c r="L486" s="269">
        <f t="shared" si="704"/>
        <v>0</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20.175000000000001</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23.856249999999999</v>
      </c>
      <c r="X486" s="263"/>
      <c r="Y486" s="263"/>
    </row>
    <row r="487" spans="1:25" x14ac:dyDescent="0.2">
      <c r="A487" s="268">
        <v>0.69791666666666696</v>
      </c>
      <c r="B487" s="269">
        <f t="shared" ref="B487:U487" si="705">B71+B279</f>
        <v>655</v>
      </c>
      <c r="C487" s="269">
        <f t="shared" si="705"/>
        <v>22</v>
      </c>
      <c r="D487" s="269">
        <f t="shared" si="705"/>
        <v>64</v>
      </c>
      <c r="E487" s="269">
        <f t="shared" si="705"/>
        <v>196</v>
      </c>
      <c r="F487" s="269">
        <f t="shared" si="705"/>
        <v>261</v>
      </c>
      <c r="G487" s="269">
        <f t="shared" si="705"/>
        <v>96</v>
      </c>
      <c r="H487" s="269">
        <f t="shared" si="705"/>
        <v>16</v>
      </c>
      <c r="I487" s="269">
        <f t="shared" si="705"/>
        <v>0</v>
      </c>
      <c r="J487" s="269">
        <f t="shared" si="705"/>
        <v>0</v>
      </c>
      <c r="K487" s="269">
        <f t="shared" si="705"/>
        <v>0</v>
      </c>
      <c r="L487" s="269">
        <f t="shared" si="705"/>
        <v>0</v>
      </c>
      <c r="M487" s="269">
        <f t="shared" si="705"/>
        <v>0</v>
      </c>
      <c r="N487" s="269">
        <f t="shared" si="705"/>
        <v>0</v>
      </c>
      <c r="O487" s="269">
        <f t="shared" si="705"/>
        <v>0</v>
      </c>
      <c r="P487" s="269">
        <f t="shared" si="705"/>
        <v>0</v>
      </c>
      <c r="Q487" s="269">
        <f t="shared" si="705"/>
        <v>0</v>
      </c>
      <c r="R487" s="269">
        <f t="shared" si="705"/>
        <v>0</v>
      </c>
      <c r="S487" s="269">
        <f t="shared" si="705"/>
        <v>0</v>
      </c>
      <c r="T487" s="269">
        <f t="shared" si="705"/>
        <v>0</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20.506249999999998</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25.187500000000004</v>
      </c>
      <c r="X487" s="263"/>
      <c r="Y487" s="263"/>
    </row>
    <row r="488" spans="1:25" x14ac:dyDescent="0.2">
      <c r="A488" s="268">
        <v>0.70833333333333304</v>
      </c>
      <c r="B488" s="269">
        <f t="shared" ref="B488:U488" si="706">B72+B280</f>
        <v>732</v>
      </c>
      <c r="C488" s="269">
        <f t="shared" si="706"/>
        <v>6</v>
      </c>
      <c r="D488" s="269">
        <f t="shared" si="706"/>
        <v>38</v>
      </c>
      <c r="E488" s="269">
        <f t="shared" si="706"/>
        <v>203</v>
      </c>
      <c r="F488" s="269">
        <f t="shared" si="706"/>
        <v>356</v>
      </c>
      <c r="G488" s="269">
        <f t="shared" si="706"/>
        <v>121</v>
      </c>
      <c r="H488" s="269">
        <f t="shared" si="706"/>
        <v>7</v>
      </c>
      <c r="I488" s="269">
        <f t="shared" si="706"/>
        <v>1</v>
      </c>
      <c r="J488" s="269">
        <f t="shared" si="706"/>
        <v>0</v>
      </c>
      <c r="K488" s="269">
        <f t="shared" si="706"/>
        <v>0</v>
      </c>
      <c r="L488" s="269">
        <f t="shared" si="706"/>
        <v>0</v>
      </c>
      <c r="M488" s="269">
        <f t="shared" si="706"/>
        <v>0</v>
      </c>
      <c r="N488" s="269">
        <f t="shared" si="706"/>
        <v>0</v>
      </c>
      <c r="O488" s="269">
        <f t="shared" si="706"/>
        <v>0</v>
      </c>
      <c r="P488" s="269">
        <f t="shared" si="706"/>
        <v>0</v>
      </c>
      <c r="Q488" s="269">
        <f t="shared" si="706"/>
        <v>0</v>
      </c>
      <c r="R488" s="269">
        <f t="shared" si="706"/>
        <v>0</v>
      </c>
      <c r="S488" s="269">
        <f t="shared" si="706"/>
        <v>0</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21.59375</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25.362500000000001</v>
      </c>
      <c r="X488" s="263"/>
      <c r="Y488" s="263"/>
    </row>
    <row r="489" spans="1:25" x14ac:dyDescent="0.2">
      <c r="A489" s="268">
        <v>0.71875</v>
      </c>
      <c r="B489" s="269">
        <f t="shared" ref="B489:U489" si="707">B73+B281</f>
        <v>769</v>
      </c>
      <c r="C489" s="269">
        <f t="shared" si="707"/>
        <v>15</v>
      </c>
      <c r="D489" s="269">
        <f t="shared" si="707"/>
        <v>50</v>
      </c>
      <c r="E489" s="269">
        <f t="shared" si="707"/>
        <v>193</v>
      </c>
      <c r="F489" s="269">
        <f t="shared" si="707"/>
        <v>402</v>
      </c>
      <c r="G489" s="269">
        <f t="shared" si="707"/>
        <v>98</v>
      </c>
      <c r="H489" s="269">
        <f t="shared" si="707"/>
        <v>10</v>
      </c>
      <c r="I489" s="269">
        <f t="shared" si="707"/>
        <v>1</v>
      </c>
      <c r="J489" s="269">
        <f t="shared" si="707"/>
        <v>0</v>
      </c>
      <c r="K489" s="269">
        <f t="shared" si="707"/>
        <v>0</v>
      </c>
      <c r="L489" s="269">
        <f t="shared" si="707"/>
        <v>0</v>
      </c>
      <c r="M489" s="269">
        <f t="shared" si="707"/>
        <v>0</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21.424999999999997</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25.143750000000001</v>
      </c>
      <c r="X489" s="263"/>
      <c r="Y489" s="263"/>
    </row>
    <row r="490" spans="1:25" x14ac:dyDescent="0.2">
      <c r="A490" s="268">
        <v>0.72916666666666696</v>
      </c>
      <c r="B490" s="269">
        <f t="shared" ref="B490:U490" si="708">B74+B282</f>
        <v>707</v>
      </c>
      <c r="C490" s="269">
        <f t="shared" si="708"/>
        <v>5</v>
      </c>
      <c r="D490" s="269">
        <f t="shared" si="708"/>
        <v>35</v>
      </c>
      <c r="E490" s="269">
        <f t="shared" si="708"/>
        <v>203</v>
      </c>
      <c r="F490" s="269">
        <f t="shared" si="708"/>
        <v>355</v>
      </c>
      <c r="G490" s="269">
        <f t="shared" si="708"/>
        <v>100</v>
      </c>
      <c r="H490" s="269">
        <f t="shared" si="708"/>
        <v>9</v>
      </c>
      <c r="I490" s="269">
        <f t="shared" si="708"/>
        <v>0</v>
      </c>
      <c r="J490" s="269">
        <f t="shared" si="708"/>
        <v>0</v>
      </c>
      <c r="K490" s="269">
        <f t="shared" si="708"/>
        <v>0</v>
      </c>
      <c r="L490" s="269">
        <f t="shared" si="708"/>
        <v>0</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21.34375</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24.90625</v>
      </c>
      <c r="X490" s="263"/>
      <c r="Y490" s="263"/>
    </row>
    <row r="491" spans="1:25" x14ac:dyDescent="0.2">
      <c r="A491" s="268">
        <v>0.73958333333333304</v>
      </c>
      <c r="B491" s="269">
        <f t="shared" ref="B491:U491" si="709">B75+B283</f>
        <v>726</v>
      </c>
      <c r="C491" s="269">
        <f t="shared" si="709"/>
        <v>21</v>
      </c>
      <c r="D491" s="269">
        <f t="shared" si="709"/>
        <v>56</v>
      </c>
      <c r="E491" s="269">
        <f t="shared" si="709"/>
        <v>218</v>
      </c>
      <c r="F491" s="269">
        <f t="shared" si="709"/>
        <v>327</v>
      </c>
      <c r="G491" s="269">
        <f t="shared" si="709"/>
        <v>96</v>
      </c>
      <c r="H491" s="269">
        <f t="shared" si="709"/>
        <v>8</v>
      </c>
      <c r="I491" s="269">
        <f t="shared" si="709"/>
        <v>0</v>
      </c>
      <c r="J491" s="269">
        <f t="shared" si="709"/>
        <v>0</v>
      </c>
      <c r="K491" s="269">
        <f t="shared" si="709"/>
        <v>0</v>
      </c>
      <c r="L491" s="269">
        <f t="shared" si="709"/>
        <v>0</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20.84375</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24.962499999999999</v>
      </c>
      <c r="X491" s="263"/>
      <c r="Y491" s="263"/>
    </row>
    <row r="492" spans="1:25" x14ac:dyDescent="0.2">
      <c r="A492" s="268">
        <v>0.75</v>
      </c>
      <c r="B492" s="269">
        <f t="shared" ref="B492:U492" si="710">B76+B284</f>
        <v>758</v>
      </c>
      <c r="C492" s="269">
        <f t="shared" si="710"/>
        <v>15</v>
      </c>
      <c r="D492" s="269">
        <f t="shared" si="710"/>
        <v>61</v>
      </c>
      <c r="E492" s="269">
        <f t="shared" si="710"/>
        <v>198</v>
      </c>
      <c r="F492" s="269">
        <f t="shared" si="710"/>
        <v>388</v>
      </c>
      <c r="G492" s="269">
        <f t="shared" si="710"/>
        <v>85</v>
      </c>
      <c r="H492" s="269">
        <f t="shared" si="710"/>
        <v>10</v>
      </c>
      <c r="I492" s="269">
        <f t="shared" si="710"/>
        <v>1</v>
      </c>
      <c r="J492" s="269">
        <f t="shared" si="710"/>
        <v>0</v>
      </c>
      <c r="K492" s="269">
        <f t="shared" si="710"/>
        <v>0</v>
      </c>
      <c r="L492" s="269">
        <f t="shared" si="710"/>
        <v>0</v>
      </c>
      <c r="M492" s="269">
        <f t="shared" si="710"/>
        <v>0</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21.168750000000006</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24.856249999999999</v>
      </c>
      <c r="X492" s="263"/>
      <c r="Y492" s="263"/>
    </row>
    <row r="493" spans="1:25" x14ac:dyDescent="0.2">
      <c r="A493" s="268">
        <v>0.76041666666666696</v>
      </c>
      <c r="B493" s="269">
        <f t="shared" ref="B493:U493" si="711">B77+B285</f>
        <v>792</v>
      </c>
      <c r="C493" s="269">
        <f t="shared" si="711"/>
        <v>5</v>
      </c>
      <c r="D493" s="269">
        <f t="shared" si="711"/>
        <v>38</v>
      </c>
      <c r="E493" s="269">
        <f t="shared" si="711"/>
        <v>213</v>
      </c>
      <c r="F493" s="269">
        <f t="shared" si="711"/>
        <v>418</v>
      </c>
      <c r="G493" s="269">
        <f t="shared" si="711"/>
        <v>105</v>
      </c>
      <c r="H493" s="269">
        <f t="shared" si="711"/>
        <v>13</v>
      </c>
      <c r="I493" s="269">
        <f t="shared" si="711"/>
        <v>0</v>
      </c>
      <c r="J493" s="269">
        <f t="shared" si="711"/>
        <v>0</v>
      </c>
      <c r="K493" s="269">
        <f t="shared" si="711"/>
        <v>0</v>
      </c>
      <c r="L493" s="269">
        <f t="shared" si="711"/>
        <v>0</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21.46875</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24.84375</v>
      </c>
      <c r="X493" s="263"/>
      <c r="Y493" s="263"/>
    </row>
    <row r="494" spans="1:25" x14ac:dyDescent="0.2">
      <c r="A494" s="268">
        <v>0.77083333333333304</v>
      </c>
      <c r="B494" s="269">
        <f t="shared" ref="B494:U494" si="712">B78+B286</f>
        <v>666</v>
      </c>
      <c r="C494" s="269">
        <f t="shared" si="712"/>
        <v>6</v>
      </c>
      <c r="D494" s="269">
        <f t="shared" si="712"/>
        <v>43</v>
      </c>
      <c r="E494" s="269">
        <f t="shared" si="712"/>
        <v>194</v>
      </c>
      <c r="F494" s="269">
        <f t="shared" si="712"/>
        <v>313</v>
      </c>
      <c r="G494" s="269">
        <f t="shared" si="712"/>
        <v>93</v>
      </c>
      <c r="H494" s="269">
        <f t="shared" si="712"/>
        <v>16</v>
      </c>
      <c r="I494" s="269">
        <f t="shared" si="712"/>
        <v>1</v>
      </c>
      <c r="J494" s="269">
        <f t="shared" si="712"/>
        <v>0</v>
      </c>
      <c r="K494" s="269">
        <f t="shared" si="712"/>
        <v>0</v>
      </c>
      <c r="L494" s="269">
        <f t="shared" si="712"/>
        <v>0</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21.568750000000005</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25.21875</v>
      </c>
      <c r="X494" s="263"/>
      <c r="Y494" s="263"/>
    </row>
    <row r="495" spans="1:25" x14ac:dyDescent="0.2">
      <c r="A495" s="268">
        <v>0.78125</v>
      </c>
      <c r="B495" s="269">
        <f t="shared" ref="B495:U495" si="713">B79+B287</f>
        <v>623</v>
      </c>
      <c r="C495" s="269">
        <f t="shared" si="713"/>
        <v>5</v>
      </c>
      <c r="D495" s="269">
        <f t="shared" si="713"/>
        <v>60</v>
      </c>
      <c r="E495" s="269">
        <f t="shared" si="713"/>
        <v>196</v>
      </c>
      <c r="F495" s="269">
        <f t="shared" si="713"/>
        <v>264</v>
      </c>
      <c r="G495" s="269">
        <f t="shared" si="713"/>
        <v>92</v>
      </c>
      <c r="H495" s="269">
        <f t="shared" si="713"/>
        <v>5</v>
      </c>
      <c r="I495" s="269">
        <f t="shared" si="713"/>
        <v>1</v>
      </c>
      <c r="J495" s="269">
        <f t="shared" si="713"/>
        <v>0</v>
      </c>
      <c r="K495" s="269">
        <f t="shared" si="713"/>
        <v>0</v>
      </c>
      <c r="L495" s="269">
        <f t="shared" si="713"/>
        <v>0</v>
      </c>
      <c r="M495" s="269">
        <f t="shared" si="713"/>
        <v>0</v>
      </c>
      <c r="N495" s="269">
        <f t="shared" si="713"/>
        <v>0</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20.931249999999999</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24.925000000000001</v>
      </c>
      <c r="X495" s="263"/>
      <c r="Y495" s="263"/>
    </row>
    <row r="496" spans="1:25" x14ac:dyDescent="0.2">
      <c r="A496" s="268">
        <v>0.79166666666666696</v>
      </c>
      <c r="B496" s="269">
        <f t="shared" ref="B496:U496" si="714">B80+B288</f>
        <v>695</v>
      </c>
      <c r="C496" s="269">
        <f t="shared" si="714"/>
        <v>8</v>
      </c>
      <c r="D496" s="269">
        <f t="shared" si="714"/>
        <v>48</v>
      </c>
      <c r="E496" s="269">
        <f t="shared" si="714"/>
        <v>220</v>
      </c>
      <c r="F496" s="269">
        <f t="shared" si="714"/>
        <v>346</v>
      </c>
      <c r="G496" s="269">
        <f t="shared" si="714"/>
        <v>68</v>
      </c>
      <c r="H496" s="269">
        <f t="shared" si="714"/>
        <v>5</v>
      </c>
      <c r="I496" s="269">
        <f t="shared" si="714"/>
        <v>0</v>
      </c>
      <c r="J496" s="269">
        <f t="shared" si="714"/>
        <v>0</v>
      </c>
      <c r="K496" s="269">
        <f t="shared" si="714"/>
        <v>0</v>
      </c>
      <c r="L496" s="269">
        <f t="shared" si="714"/>
        <v>0</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20.737500000000001</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24.268749999999997</v>
      </c>
      <c r="X496" s="263"/>
      <c r="Y496" s="263"/>
    </row>
    <row r="497" spans="1:25" x14ac:dyDescent="0.2">
      <c r="A497" s="268">
        <v>0.80208333333333304</v>
      </c>
      <c r="B497" s="269">
        <f t="shared" ref="B497:U497" si="715">B81+B289</f>
        <v>623</v>
      </c>
      <c r="C497" s="269">
        <f t="shared" si="715"/>
        <v>8</v>
      </c>
      <c r="D497" s="269">
        <f t="shared" si="715"/>
        <v>40</v>
      </c>
      <c r="E497" s="269">
        <f t="shared" si="715"/>
        <v>203</v>
      </c>
      <c r="F497" s="269">
        <f t="shared" si="715"/>
        <v>252</v>
      </c>
      <c r="G497" s="269">
        <f t="shared" si="715"/>
        <v>109</v>
      </c>
      <c r="H497" s="269">
        <f t="shared" si="715"/>
        <v>11</v>
      </c>
      <c r="I497" s="269">
        <f t="shared" si="715"/>
        <v>0</v>
      </c>
      <c r="J497" s="269">
        <f t="shared" si="715"/>
        <v>0</v>
      </c>
      <c r="K497" s="269">
        <f t="shared" si="715"/>
        <v>0</v>
      </c>
      <c r="L497" s="269">
        <f t="shared" si="715"/>
        <v>0</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21.331249999999997</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25.443749999999998</v>
      </c>
      <c r="X497" s="263"/>
      <c r="Y497" s="263"/>
    </row>
    <row r="498" spans="1:25" x14ac:dyDescent="0.2">
      <c r="A498" s="268">
        <v>0.8125</v>
      </c>
      <c r="B498" s="269">
        <f t="shared" ref="B498:U498" si="716">B82+B290</f>
        <v>527</v>
      </c>
      <c r="C498" s="269">
        <f t="shared" si="716"/>
        <v>8</v>
      </c>
      <c r="D498" s="269">
        <f t="shared" si="716"/>
        <v>42</v>
      </c>
      <c r="E498" s="269">
        <f t="shared" si="716"/>
        <v>125</v>
      </c>
      <c r="F498" s="269">
        <f t="shared" si="716"/>
        <v>249</v>
      </c>
      <c r="G498" s="269">
        <f t="shared" si="716"/>
        <v>93</v>
      </c>
      <c r="H498" s="269">
        <f t="shared" si="716"/>
        <v>10</v>
      </c>
      <c r="I498" s="269">
        <f t="shared" si="716"/>
        <v>0</v>
      </c>
      <c r="J498" s="269">
        <f t="shared" si="716"/>
        <v>0</v>
      </c>
      <c r="K498" s="269">
        <f t="shared" si="716"/>
        <v>0</v>
      </c>
      <c r="L498" s="269">
        <f t="shared" si="716"/>
        <v>0</v>
      </c>
      <c r="M498" s="269">
        <f t="shared" si="716"/>
        <v>0</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21.5625</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25.893750000000001</v>
      </c>
      <c r="X498" s="263"/>
      <c r="Y498" s="263"/>
    </row>
    <row r="499" spans="1:25" x14ac:dyDescent="0.2">
      <c r="A499" s="268">
        <v>0.82291666666666696</v>
      </c>
      <c r="B499" s="269">
        <f t="shared" ref="B499:U499" si="717">B83+B291</f>
        <v>469</v>
      </c>
      <c r="C499" s="269">
        <f t="shared" si="717"/>
        <v>4</v>
      </c>
      <c r="D499" s="269">
        <f t="shared" si="717"/>
        <v>23</v>
      </c>
      <c r="E499" s="269">
        <f t="shared" si="717"/>
        <v>87</v>
      </c>
      <c r="F499" s="269">
        <f t="shared" si="717"/>
        <v>229</v>
      </c>
      <c r="G499" s="269">
        <f t="shared" si="717"/>
        <v>111</v>
      </c>
      <c r="H499" s="269">
        <f t="shared" si="717"/>
        <v>14</v>
      </c>
      <c r="I499" s="269">
        <f t="shared" si="717"/>
        <v>1</v>
      </c>
      <c r="J499" s="269">
        <f t="shared" si="717"/>
        <v>0</v>
      </c>
      <c r="K499" s="269">
        <f t="shared" si="717"/>
        <v>0</v>
      </c>
      <c r="L499" s="269">
        <f t="shared" si="717"/>
        <v>0</v>
      </c>
      <c r="M499" s="269">
        <f t="shared" si="717"/>
        <v>0</v>
      </c>
      <c r="N499" s="269">
        <f t="shared" si="717"/>
        <v>0</v>
      </c>
      <c r="O499" s="269">
        <f t="shared" si="717"/>
        <v>0</v>
      </c>
      <c r="P499" s="269">
        <f t="shared" si="717"/>
        <v>0</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22.65</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26.568749999999998</v>
      </c>
      <c r="X499" s="263"/>
      <c r="Y499" s="263"/>
    </row>
    <row r="500" spans="1:25" x14ac:dyDescent="0.2">
      <c r="A500" s="268">
        <v>0.83333333333333304</v>
      </c>
      <c r="B500" s="269">
        <f t="shared" ref="B500:U500" si="718">B84+B292</f>
        <v>447</v>
      </c>
      <c r="C500" s="269">
        <f t="shared" si="718"/>
        <v>5</v>
      </c>
      <c r="D500" s="269">
        <f t="shared" si="718"/>
        <v>17</v>
      </c>
      <c r="E500" s="269">
        <f t="shared" si="718"/>
        <v>106</v>
      </c>
      <c r="F500" s="269">
        <f t="shared" si="718"/>
        <v>200</v>
      </c>
      <c r="G500" s="269">
        <f t="shared" si="718"/>
        <v>95</v>
      </c>
      <c r="H500" s="269">
        <f t="shared" si="718"/>
        <v>24</v>
      </c>
      <c r="I500" s="269">
        <f t="shared" si="718"/>
        <v>0</v>
      </c>
      <c r="J500" s="269">
        <f t="shared" si="718"/>
        <v>0</v>
      </c>
      <c r="K500" s="269">
        <f t="shared" si="718"/>
        <v>0</v>
      </c>
      <c r="L500" s="269">
        <f t="shared" si="718"/>
        <v>0</v>
      </c>
      <c r="M500" s="269">
        <f t="shared" si="718"/>
        <v>0</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22.518749999999997</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26.762500000000003</v>
      </c>
      <c r="X500" s="263"/>
      <c r="Y500" s="263"/>
    </row>
    <row r="501" spans="1:25" x14ac:dyDescent="0.2">
      <c r="A501" s="268">
        <v>0.84375</v>
      </c>
      <c r="B501" s="269">
        <f t="shared" ref="B501:U501" si="719">B85+B293</f>
        <v>446</v>
      </c>
      <c r="C501" s="269">
        <f t="shared" si="719"/>
        <v>1</v>
      </c>
      <c r="D501" s="269">
        <f t="shared" si="719"/>
        <v>25</v>
      </c>
      <c r="E501" s="269">
        <f t="shared" si="719"/>
        <v>96</v>
      </c>
      <c r="F501" s="269">
        <f t="shared" si="719"/>
        <v>201</v>
      </c>
      <c r="G501" s="269">
        <f t="shared" si="719"/>
        <v>101</v>
      </c>
      <c r="H501" s="269">
        <f t="shared" si="719"/>
        <v>16</v>
      </c>
      <c r="I501" s="269">
        <f t="shared" si="719"/>
        <v>4</v>
      </c>
      <c r="J501" s="269">
        <f t="shared" si="719"/>
        <v>2</v>
      </c>
      <c r="K501" s="269">
        <f t="shared" si="719"/>
        <v>0</v>
      </c>
      <c r="L501" s="269">
        <f t="shared" si="719"/>
        <v>0</v>
      </c>
      <c r="M501" s="269">
        <f t="shared" si="719"/>
        <v>0</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22.637500000000003</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26.868750000000002</v>
      </c>
      <c r="X501" s="263"/>
      <c r="Y501" s="263"/>
    </row>
    <row r="502" spans="1:25" x14ac:dyDescent="0.2">
      <c r="A502" s="268">
        <v>0.85416666666666696</v>
      </c>
      <c r="B502" s="269">
        <f t="shared" ref="B502:U502" si="720">B86+B294</f>
        <v>354</v>
      </c>
      <c r="C502" s="269">
        <f t="shared" si="720"/>
        <v>3</v>
      </c>
      <c r="D502" s="269">
        <f t="shared" si="720"/>
        <v>21</v>
      </c>
      <c r="E502" s="269">
        <f t="shared" si="720"/>
        <v>86</v>
      </c>
      <c r="F502" s="269">
        <f t="shared" si="720"/>
        <v>152</v>
      </c>
      <c r="G502" s="269">
        <f t="shared" si="720"/>
        <v>75</v>
      </c>
      <c r="H502" s="269">
        <f t="shared" si="720"/>
        <v>15</v>
      </c>
      <c r="I502" s="269">
        <f t="shared" si="720"/>
        <v>2</v>
      </c>
      <c r="J502" s="269">
        <f t="shared" si="720"/>
        <v>0</v>
      </c>
      <c r="K502" s="269">
        <f t="shared" si="720"/>
        <v>0</v>
      </c>
      <c r="L502" s="269">
        <f t="shared" si="720"/>
        <v>0</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22.243749999999999</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27.118750000000002</v>
      </c>
      <c r="X502" s="263"/>
      <c r="Y502" s="263"/>
    </row>
    <row r="503" spans="1:25" x14ac:dyDescent="0.2">
      <c r="A503" s="268">
        <v>0.86458333333333304</v>
      </c>
      <c r="B503" s="269">
        <f t="shared" ref="B503:U503" si="721">B87+B295</f>
        <v>321</v>
      </c>
      <c r="C503" s="269">
        <f t="shared" si="721"/>
        <v>3</v>
      </c>
      <c r="D503" s="269">
        <f t="shared" si="721"/>
        <v>9</v>
      </c>
      <c r="E503" s="269">
        <f t="shared" si="721"/>
        <v>51</v>
      </c>
      <c r="F503" s="269">
        <f t="shared" si="721"/>
        <v>166</v>
      </c>
      <c r="G503" s="269">
        <f t="shared" si="721"/>
        <v>77</v>
      </c>
      <c r="H503" s="269">
        <f t="shared" si="721"/>
        <v>11</v>
      </c>
      <c r="I503" s="269">
        <f t="shared" si="721"/>
        <v>3</v>
      </c>
      <c r="J503" s="269">
        <f t="shared" si="721"/>
        <v>1</v>
      </c>
      <c r="K503" s="269">
        <f t="shared" si="721"/>
        <v>0</v>
      </c>
      <c r="L503" s="269">
        <f t="shared" si="721"/>
        <v>0</v>
      </c>
      <c r="M503" s="269">
        <f t="shared" si="721"/>
        <v>0</v>
      </c>
      <c r="N503" s="269">
        <f t="shared" si="721"/>
        <v>0</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23.037500000000001</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26.931249999999995</v>
      </c>
      <c r="X503" s="263"/>
      <c r="Y503" s="263"/>
    </row>
    <row r="504" spans="1:25" x14ac:dyDescent="0.2">
      <c r="A504" s="268">
        <v>0.875</v>
      </c>
      <c r="B504" s="269">
        <f t="shared" ref="B504:U504" si="722">B88+B296</f>
        <v>283</v>
      </c>
      <c r="C504" s="269">
        <f t="shared" si="722"/>
        <v>2</v>
      </c>
      <c r="D504" s="269">
        <f t="shared" si="722"/>
        <v>8</v>
      </c>
      <c r="E504" s="269">
        <f t="shared" si="722"/>
        <v>29</v>
      </c>
      <c r="F504" s="269">
        <f t="shared" si="722"/>
        <v>131</v>
      </c>
      <c r="G504" s="269">
        <f t="shared" si="722"/>
        <v>87</v>
      </c>
      <c r="H504" s="269">
        <f t="shared" si="722"/>
        <v>23</v>
      </c>
      <c r="I504" s="269">
        <f t="shared" si="722"/>
        <v>3</v>
      </c>
      <c r="J504" s="269">
        <f t="shared" si="722"/>
        <v>0</v>
      </c>
      <c r="K504" s="269">
        <f t="shared" si="722"/>
        <v>0</v>
      </c>
      <c r="L504" s="269">
        <f t="shared" si="722"/>
        <v>0</v>
      </c>
      <c r="M504" s="269">
        <f t="shared" si="722"/>
        <v>0</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24.137499999999996</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27.942857142857143</v>
      </c>
      <c r="X504" s="263"/>
      <c r="Y504" s="263"/>
    </row>
    <row r="505" spans="1:25" x14ac:dyDescent="0.2">
      <c r="A505" s="268">
        <v>0.88541666666666696</v>
      </c>
      <c r="B505" s="269">
        <f t="shared" ref="B505:U505" si="723">B89+B297</f>
        <v>277</v>
      </c>
      <c r="C505" s="269">
        <f t="shared" si="723"/>
        <v>0</v>
      </c>
      <c r="D505" s="269">
        <f t="shared" si="723"/>
        <v>4</v>
      </c>
      <c r="E505" s="269">
        <f t="shared" si="723"/>
        <v>46</v>
      </c>
      <c r="F505" s="269">
        <f t="shared" si="723"/>
        <v>128</v>
      </c>
      <c r="G505" s="269">
        <f t="shared" si="723"/>
        <v>81</v>
      </c>
      <c r="H505" s="269">
        <f t="shared" si="723"/>
        <v>14</v>
      </c>
      <c r="I505" s="269">
        <f t="shared" si="723"/>
        <v>3</v>
      </c>
      <c r="J505" s="269">
        <f t="shared" si="723"/>
        <v>1</v>
      </c>
      <c r="K505" s="269">
        <f t="shared" si="723"/>
        <v>0</v>
      </c>
      <c r="L505" s="269">
        <f t="shared" si="723"/>
        <v>0</v>
      </c>
      <c r="M505" s="269">
        <f t="shared" si="723"/>
        <v>0</v>
      </c>
      <c r="N505" s="269">
        <f t="shared" si="723"/>
        <v>0</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24.106249999999999</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28.464285714285715</v>
      </c>
      <c r="X505" s="263"/>
      <c r="Y505" s="263"/>
    </row>
    <row r="506" spans="1:25" x14ac:dyDescent="0.2">
      <c r="A506" s="268">
        <v>0.89583333333333304</v>
      </c>
      <c r="B506" s="269">
        <f t="shared" ref="B506:U506" si="724">B90+B298</f>
        <v>243</v>
      </c>
      <c r="C506" s="269">
        <f t="shared" si="724"/>
        <v>2</v>
      </c>
      <c r="D506" s="269">
        <f t="shared" si="724"/>
        <v>12</v>
      </c>
      <c r="E506" s="269">
        <f t="shared" si="724"/>
        <v>36</v>
      </c>
      <c r="F506" s="269">
        <f t="shared" si="724"/>
        <v>96</v>
      </c>
      <c r="G506" s="269">
        <f t="shared" si="724"/>
        <v>79</v>
      </c>
      <c r="H506" s="269">
        <f t="shared" si="724"/>
        <v>17</v>
      </c>
      <c r="I506" s="269">
        <f t="shared" si="724"/>
        <v>1</v>
      </c>
      <c r="J506" s="269">
        <f t="shared" si="724"/>
        <v>0</v>
      </c>
      <c r="K506" s="269">
        <f t="shared" si="724"/>
        <v>0</v>
      </c>
      <c r="L506" s="269">
        <f t="shared" si="724"/>
        <v>0</v>
      </c>
      <c r="M506" s="269">
        <f t="shared" si="724"/>
        <v>0</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23.712500000000002</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28.207142857142859</v>
      </c>
      <c r="X506" s="263"/>
      <c r="Y506" s="263"/>
    </row>
    <row r="507" spans="1:25" x14ac:dyDescent="0.2">
      <c r="A507" s="268">
        <v>0.90625</v>
      </c>
      <c r="B507" s="269">
        <f t="shared" ref="B507:U507" si="725">B91+B299</f>
        <v>254</v>
      </c>
      <c r="C507" s="269">
        <f t="shared" si="725"/>
        <v>2</v>
      </c>
      <c r="D507" s="269">
        <f t="shared" si="725"/>
        <v>8</v>
      </c>
      <c r="E507" s="269">
        <f t="shared" si="725"/>
        <v>37</v>
      </c>
      <c r="F507" s="269">
        <f t="shared" si="725"/>
        <v>99</v>
      </c>
      <c r="G507" s="269">
        <f t="shared" si="725"/>
        <v>95</v>
      </c>
      <c r="H507" s="269">
        <f t="shared" si="725"/>
        <v>12</v>
      </c>
      <c r="I507" s="269">
        <f t="shared" si="725"/>
        <v>1</v>
      </c>
      <c r="J507" s="269">
        <f t="shared" si="725"/>
        <v>0</v>
      </c>
      <c r="K507" s="269">
        <f t="shared" si="725"/>
        <v>0</v>
      </c>
      <c r="L507" s="269">
        <f t="shared" si="725"/>
        <v>0</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0</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23.568749999999994</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28.180000000000007</v>
      </c>
      <c r="X507" s="263"/>
      <c r="Y507" s="263"/>
    </row>
    <row r="508" spans="1:25" x14ac:dyDescent="0.2">
      <c r="A508" s="268">
        <v>0.91666666666666696</v>
      </c>
      <c r="B508" s="269">
        <f t="shared" ref="B508:U508" si="726">B92+B300</f>
        <v>311</v>
      </c>
      <c r="C508" s="269">
        <f t="shared" si="726"/>
        <v>1</v>
      </c>
      <c r="D508" s="269">
        <f t="shared" si="726"/>
        <v>11</v>
      </c>
      <c r="E508" s="269">
        <f t="shared" si="726"/>
        <v>42</v>
      </c>
      <c r="F508" s="269">
        <f t="shared" si="726"/>
        <v>142</v>
      </c>
      <c r="G508" s="269">
        <f t="shared" si="726"/>
        <v>97</v>
      </c>
      <c r="H508" s="269">
        <f t="shared" si="726"/>
        <v>15</v>
      </c>
      <c r="I508" s="269">
        <f t="shared" si="726"/>
        <v>3</v>
      </c>
      <c r="J508" s="269">
        <f t="shared" si="726"/>
        <v>0</v>
      </c>
      <c r="K508" s="269">
        <f t="shared" si="726"/>
        <v>0</v>
      </c>
      <c r="L508" s="269">
        <f t="shared" si="726"/>
        <v>0</v>
      </c>
      <c r="M508" s="269">
        <f t="shared" si="726"/>
        <v>0</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24.068749999999998</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28.471428571428572</v>
      </c>
      <c r="X508" s="263"/>
      <c r="Y508" s="263"/>
    </row>
    <row r="509" spans="1:25" x14ac:dyDescent="0.2">
      <c r="A509" s="268">
        <v>0.92708333333333304</v>
      </c>
      <c r="B509" s="269">
        <f t="shared" ref="B509:U509" si="727">B93+B301</f>
        <v>285</v>
      </c>
      <c r="C509" s="269">
        <f t="shared" si="727"/>
        <v>4</v>
      </c>
      <c r="D509" s="269">
        <f t="shared" si="727"/>
        <v>11</v>
      </c>
      <c r="E509" s="269">
        <f t="shared" si="727"/>
        <v>47</v>
      </c>
      <c r="F509" s="269">
        <f t="shared" si="727"/>
        <v>123</v>
      </c>
      <c r="G509" s="269">
        <f t="shared" si="727"/>
        <v>81</v>
      </c>
      <c r="H509" s="269">
        <f t="shared" si="727"/>
        <v>18</v>
      </c>
      <c r="I509" s="269">
        <f t="shared" si="727"/>
        <v>1</v>
      </c>
      <c r="J509" s="269">
        <f t="shared" si="727"/>
        <v>0</v>
      </c>
      <c r="K509" s="269">
        <f t="shared" si="727"/>
        <v>0</v>
      </c>
      <c r="L509" s="269">
        <f t="shared" si="727"/>
        <v>0</v>
      </c>
      <c r="M509" s="269">
        <f t="shared" si="727"/>
        <v>0</v>
      </c>
      <c r="N509" s="269">
        <f t="shared" si="727"/>
        <v>0</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23.5625</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27.95384615384615</v>
      </c>
      <c r="X509" s="263"/>
      <c r="Y509" s="263"/>
    </row>
    <row r="510" spans="1:25" x14ac:dyDescent="0.2">
      <c r="A510" s="268">
        <v>0.9375</v>
      </c>
      <c r="B510" s="269">
        <f t="shared" ref="B510:U510" si="728">B94+B302</f>
        <v>162</v>
      </c>
      <c r="C510" s="269">
        <f t="shared" si="728"/>
        <v>2</v>
      </c>
      <c r="D510" s="269">
        <f t="shared" si="728"/>
        <v>3</v>
      </c>
      <c r="E510" s="269">
        <f t="shared" si="728"/>
        <v>23</v>
      </c>
      <c r="F510" s="269">
        <f t="shared" si="728"/>
        <v>44</v>
      </c>
      <c r="G510" s="269">
        <f t="shared" si="728"/>
        <v>74</v>
      </c>
      <c r="H510" s="269">
        <f t="shared" si="728"/>
        <v>11</v>
      </c>
      <c r="I510" s="269">
        <f t="shared" si="728"/>
        <v>4</v>
      </c>
      <c r="J510" s="269">
        <f t="shared" si="728"/>
        <v>0</v>
      </c>
      <c r="K510" s="269">
        <f t="shared" si="728"/>
        <v>0</v>
      </c>
      <c r="L510" s="269">
        <f t="shared" si="728"/>
        <v>1</v>
      </c>
      <c r="M510" s="269">
        <f t="shared" si="728"/>
        <v>0</v>
      </c>
      <c r="N510" s="269">
        <f t="shared" si="728"/>
        <v>0</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25.062499999999996</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28.566666666666666</v>
      </c>
      <c r="X510" s="263"/>
      <c r="Y510" s="263"/>
    </row>
    <row r="511" spans="1:25" x14ac:dyDescent="0.2">
      <c r="A511" s="268">
        <v>0.94791666666666696</v>
      </c>
      <c r="B511" s="269">
        <f t="shared" ref="B511:U511" si="729">B95+B303</f>
        <v>121</v>
      </c>
      <c r="C511" s="269">
        <f t="shared" si="729"/>
        <v>0</v>
      </c>
      <c r="D511" s="269">
        <f t="shared" si="729"/>
        <v>4</v>
      </c>
      <c r="E511" s="269">
        <f t="shared" si="729"/>
        <v>9</v>
      </c>
      <c r="F511" s="269">
        <f t="shared" si="729"/>
        <v>61</v>
      </c>
      <c r="G511" s="269">
        <f t="shared" si="729"/>
        <v>39</v>
      </c>
      <c r="H511" s="269">
        <f t="shared" si="729"/>
        <v>7</v>
      </c>
      <c r="I511" s="269">
        <f t="shared" si="729"/>
        <v>1</v>
      </c>
      <c r="J511" s="269">
        <f t="shared" si="729"/>
        <v>0</v>
      </c>
      <c r="K511" s="269">
        <f t="shared" si="729"/>
        <v>0</v>
      </c>
      <c r="L511" s="269">
        <f t="shared" si="729"/>
        <v>0</v>
      </c>
      <c r="M511" s="269">
        <f t="shared" si="729"/>
        <v>0</v>
      </c>
      <c r="N511" s="269">
        <f t="shared" si="729"/>
        <v>0</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23.962500000000002</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27.933333333333337</v>
      </c>
      <c r="X511" s="263"/>
      <c r="Y511" s="263"/>
    </row>
    <row r="512" spans="1:25" x14ac:dyDescent="0.2">
      <c r="A512" s="268">
        <v>0.95833333333333304</v>
      </c>
      <c r="B512" s="269">
        <f t="shared" ref="B512:U512" si="730">B96+B304</f>
        <v>119</v>
      </c>
      <c r="C512" s="269">
        <f t="shared" si="730"/>
        <v>1</v>
      </c>
      <c r="D512" s="269">
        <f t="shared" si="730"/>
        <v>1</v>
      </c>
      <c r="E512" s="269">
        <f t="shared" si="730"/>
        <v>13</v>
      </c>
      <c r="F512" s="269">
        <f t="shared" si="730"/>
        <v>55</v>
      </c>
      <c r="G512" s="269">
        <f t="shared" si="730"/>
        <v>36</v>
      </c>
      <c r="H512" s="269">
        <f t="shared" si="730"/>
        <v>11</v>
      </c>
      <c r="I512" s="269">
        <f t="shared" si="730"/>
        <v>1</v>
      </c>
      <c r="J512" s="269">
        <f t="shared" si="730"/>
        <v>1</v>
      </c>
      <c r="K512" s="269">
        <f t="shared" si="730"/>
        <v>0</v>
      </c>
      <c r="L512" s="269">
        <f t="shared" si="730"/>
        <v>0</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25.093750000000004</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29.333333333333332</v>
      </c>
      <c r="X512" s="263"/>
      <c r="Y512" s="263"/>
    </row>
    <row r="513" spans="1:47" x14ac:dyDescent="0.2">
      <c r="A513" s="268">
        <v>0.96875</v>
      </c>
      <c r="B513" s="269">
        <f t="shared" ref="B513:U513" si="731">B97+B305</f>
        <v>94</v>
      </c>
      <c r="C513" s="269">
        <f t="shared" si="731"/>
        <v>1</v>
      </c>
      <c r="D513" s="269">
        <f t="shared" si="731"/>
        <v>0</v>
      </c>
      <c r="E513" s="269">
        <f t="shared" si="731"/>
        <v>6</v>
      </c>
      <c r="F513" s="269">
        <f t="shared" si="731"/>
        <v>29</v>
      </c>
      <c r="G513" s="269">
        <f t="shared" si="731"/>
        <v>37</v>
      </c>
      <c r="H513" s="269">
        <f t="shared" si="731"/>
        <v>21</v>
      </c>
      <c r="I513" s="269">
        <f t="shared" si="731"/>
        <v>0</v>
      </c>
      <c r="J513" s="269">
        <f t="shared" si="731"/>
        <v>0</v>
      </c>
      <c r="K513" s="269">
        <f t="shared" si="731"/>
        <v>0</v>
      </c>
      <c r="L513" s="269">
        <f t="shared" si="731"/>
        <v>0</v>
      </c>
      <c r="M513" s="269">
        <f t="shared" si="731"/>
        <v>0</v>
      </c>
      <c r="N513" s="269">
        <f t="shared" si="731"/>
        <v>0</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26.45</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30</v>
      </c>
      <c r="X513" s="263"/>
      <c r="Y513" s="263"/>
    </row>
    <row r="514" spans="1:47" x14ac:dyDescent="0.2">
      <c r="A514" s="268">
        <v>0.97916666666666696</v>
      </c>
      <c r="B514" s="269">
        <f t="shared" ref="B514:U514" si="732">B98+B306</f>
        <v>89</v>
      </c>
      <c r="C514" s="269">
        <f t="shared" si="732"/>
        <v>1</v>
      </c>
      <c r="D514" s="269">
        <f t="shared" si="732"/>
        <v>1</v>
      </c>
      <c r="E514" s="269">
        <f t="shared" si="732"/>
        <v>10</v>
      </c>
      <c r="F514" s="269">
        <f t="shared" si="732"/>
        <v>25</v>
      </c>
      <c r="G514" s="269">
        <f t="shared" si="732"/>
        <v>37</v>
      </c>
      <c r="H514" s="269">
        <f t="shared" si="732"/>
        <v>14</v>
      </c>
      <c r="I514" s="269">
        <f t="shared" si="732"/>
        <v>1</v>
      </c>
      <c r="J514" s="269">
        <f t="shared" si="732"/>
        <v>0</v>
      </c>
      <c r="K514" s="269">
        <f t="shared" si="732"/>
        <v>0</v>
      </c>
      <c r="L514" s="269">
        <f t="shared" si="732"/>
        <v>0</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25.5625</v>
      </c>
      <c r="W514" s="270">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30.4</v>
      </c>
      <c r="X514" s="263"/>
      <c r="Y514" s="263"/>
    </row>
    <row r="515" spans="1:47" ht="13.5" thickBot="1" x14ac:dyDescent="0.25">
      <c r="A515" s="272">
        <v>0.98958333333333304</v>
      </c>
      <c r="B515" s="277">
        <f t="shared" ref="B515:U515" si="733">B99+B307</f>
        <v>57</v>
      </c>
      <c r="C515" s="277">
        <f t="shared" si="733"/>
        <v>0</v>
      </c>
      <c r="D515" s="277">
        <f t="shared" si="733"/>
        <v>0</v>
      </c>
      <c r="E515" s="277">
        <f t="shared" si="733"/>
        <v>4</v>
      </c>
      <c r="F515" s="277">
        <f t="shared" si="733"/>
        <v>10</v>
      </c>
      <c r="G515" s="277">
        <f t="shared" si="733"/>
        <v>26</v>
      </c>
      <c r="H515" s="277">
        <f t="shared" si="733"/>
        <v>13</v>
      </c>
      <c r="I515" s="277">
        <f t="shared" si="733"/>
        <v>4</v>
      </c>
      <c r="J515" s="277">
        <f t="shared" si="733"/>
        <v>0</v>
      </c>
      <c r="K515" s="277">
        <f t="shared" si="733"/>
        <v>0</v>
      </c>
      <c r="L515" s="277">
        <f t="shared" si="733"/>
        <v>0</v>
      </c>
      <c r="M515" s="277">
        <f t="shared" si="733"/>
        <v>0</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27.873333333333331</v>
      </c>
      <c r="W515" s="274" t="str">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v>
      </c>
      <c r="X515" s="263"/>
      <c r="Y515" s="263"/>
    </row>
    <row r="516" spans="1:47" ht="13.5" thickTop="1" x14ac:dyDescent="0.2">
      <c r="A516" s="275" t="s">
        <v>44</v>
      </c>
      <c r="B516" s="265">
        <f>SUM(B448:B495)</f>
        <v>35083</v>
      </c>
      <c r="C516" s="265">
        <f t="shared" ref="C516:U516" si="734">SUM(C448:C495)</f>
        <v>584</v>
      </c>
      <c r="D516" s="265">
        <f t="shared" si="734"/>
        <v>3067</v>
      </c>
      <c r="E516" s="265">
        <f t="shared" si="734"/>
        <v>10211</v>
      </c>
      <c r="F516" s="265">
        <f t="shared" si="734"/>
        <v>15875</v>
      </c>
      <c r="G516" s="265">
        <f t="shared" si="734"/>
        <v>4847</v>
      </c>
      <c r="H516" s="265">
        <f t="shared" si="734"/>
        <v>451</v>
      </c>
      <c r="I516" s="265">
        <f t="shared" si="734"/>
        <v>41</v>
      </c>
      <c r="J516" s="265">
        <f t="shared" si="734"/>
        <v>4</v>
      </c>
      <c r="K516" s="265">
        <f t="shared" si="734"/>
        <v>3</v>
      </c>
      <c r="L516" s="265">
        <f t="shared" si="734"/>
        <v>0</v>
      </c>
      <c r="M516" s="265">
        <f t="shared" si="734"/>
        <v>0</v>
      </c>
      <c r="N516" s="265">
        <f t="shared" si="734"/>
        <v>0</v>
      </c>
      <c r="O516" s="265">
        <f t="shared" si="734"/>
        <v>0</v>
      </c>
      <c r="P516" s="265">
        <f t="shared" si="734"/>
        <v>0</v>
      </c>
      <c r="Q516" s="265">
        <f t="shared" si="734"/>
        <v>0</v>
      </c>
      <c r="R516" s="265">
        <f t="shared" si="734"/>
        <v>0</v>
      </c>
      <c r="S516" s="265">
        <f t="shared" si="734"/>
        <v>0</v>
      </c>
      <c r="T516" s="265">
        <f t="shared" si="734"/>
        <v>0</v>
      </c>
      <c r="U516" s="265">
        <f t="shared" si="734"/>
        <v>0</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20.766666666666666</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24.922222222222221</v>
      </c>
      <c r="X516" s="263"/>
      <c r="Y516" s="263"/>
    </row>
    <row r="517" spans="1:47" x14ac:dyDescent="0.2">
      <c r="A517" s="276" t="s">
        <v>45</v>
      </c>
      <c r="B517" s="269">
        <f>SUM(B444:B507)</f>
        <v>40833</v>
      </c>
      <c r="C517" s="269">
        <f t="shared" ref="C517:U517" si="735">SUM(C444:C507)</f>
        <v>633</v>
      </c>
      <c r="D517" s="269">
        <f t="shared" si="735"/>
        <v>3344</v>
      </c>
      <c r="E517" s="269">
        <f t="shared" si="735"/>
        <v>11416</v>
      </c>
      <c r="F517" s="269">
        <f t="shared" si="735"/>
        <v>18385</v>
      </c>
      <c r="G517" s="269">
        <f t="shared" si="735"/>
        <v>6260</v>
      </c>
      <c r="H517" s="269">
        <f t="shared" si="735"/>
        <v>713</v>
      </c>
      <c r="I517" s="269">
        <f t="shared" si="735"/>
        <v>71</v>
      </c>
      <c r="J517" s="269">
        <f t="shared" si="735"/>
        <v>8</v>
      </c>
      <c r="K517" s="269">
        <f t="shared" si="735"/>
        <v>3</v>
      </c>
      <c r="L517" s="269">
        <f t="shared" si="735"/>
        <v>0</v>
      </c>
      <c r="M517" s="269">
        <f t="shared" si="735"/>
        <v>0</v>
      </c>
      <c r="N517" s="269">
        <f t="shared" si="735"/>
        <v>0</v>
      </c>
      <c r="O517" s="269">
        <f t="shared" si="735"/>
        <v>0</v>
      </c>
      <c r="P517" s="269">
        <f t="shared" si="735"/>
        <v>0</v>
      </c>
      <c r="Q517" s="269">
        <f t="shared" si="735"/>
        <v>0</v>
      </c>
      <c r="R517" s="269">
        <f t="shared" si="735"/>
        <v>0</v>
      </c>
      <c r="S517" s="269">
        <f t="shared" si="735"/>
        <v>0</v>
      </c>
      <c r="T517" s="269">
        <f t="shared" si="735"/>
        <v>0</v>
      </c>
      <c r="U517" s="269">
        <f t="shared" si="735"/>
        <v>0</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21.016666666666659</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25.255555555555556</v>
      </c>
      <c r="X517" s="263"/>
      <c r="Y517" s="263"/>
    </row>
    <row r="518" spans="1:47" x14ac:dyDescent="0.2">
      <c r="A518" s="269" t="s">
        <v>46</v>
      </c>
      <c r="B518" s="269">
        <f>SUM(B444:B515)</f>
        <v>42071</v>
      </c>
      <c r="C518" s="269">
        <f t="shared" ref="C518:U518" si="736">SUM(C444:C515)</f>
        <v>643</v>
      </c>
      <c r="D518" s="269">
        <f t="shared" si="736"/>
        <v>3375</v>
      </c>
      <c r="E518" s="269">
        <f t="shared" si="736"/>
        <v>11570</v>
      </c>
      <c r="F518" s="269">
        <f t="shared" si="736"/>
        <v>18874</v>
      </c>
      <c r="G518" s="269">
        <f t="shared" si="736"/>
        <v>6687</v>
      </c>
      <c r="H518" s="269">
        <f t="shared" si="736"/>
        <v>823</v>
      </c>
      <c r="I518" s="269">
        <f t="shared" si="736"/>
        <v>86</v>
      </c>
      <c r="J518" s="269">
        <f t="shared" si="736"/>
        <v>9</v>
      </c>
      <c r="K518" s="269">
        <f t="shared" si="736"/>
        <v>3</v>
      </c>
      <c r="L518" s="269">
        <f t="shared" si="736"/>
        <v>1</v>
      </c>
      <c r="M518" s="269">
        <f t="shared" si="736"/>
        <v>0</v>
      </c>
      <c r="N518" s="269">
        <f t="shared" si="736"/>
        <v>0</v>
      </c>
      <c r="O518" s="269">
        <f t="shared" si="736"/>
        <v>0</v>
      </c>
      <c r="P518" s="269">
        <f t="shared" si="736"/>
        <v>0</v>
      </c>
      <c r="Q518" s="269">
        <f t="shared" si="736"/>
        <v>0</v>
      </c>
      <c r="R518" s="269">
        <f t="shared" si="736"/>
        <v>0</v>
      </c>
      <c r="S518" s="269">
        <f t="shared" si="736"/>
        <v>0</v>
      </c>
      <c r="T518" s="269">
        <f t="shared" si="736"/>
        <v>0</v>
      </c>
      <c r="U518" s="269">
        <f t="shared" si="736"/>
        <v>0</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21.111111111111114</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25.37777777777778</v>
      </c>
      <c r="X518" s="263"/>
      <c r="Y518" s="263"/>
    </row>
    <row r="519" spans="1:47" ht="13.5" thickBot="1" x14ac:dyDescent="0.25">
      <c r="A519" s="277" t="s">
        <v>47</v>
      </c>
      <c r="B519" s="277">
        <f>SUM(B420:B515)</f>
        <v>42959</v>
      </c>
      <c r="C519" s="277">
        <f t="shared" ref="C519:U519" si="737">SUM(C420:C515)</f>
        <v>646</v>
      </c>
      <c r="D519" s="277">
        <f t="shared" si="737"/>
        <v>3382</v>
      </c>
      <c r="E519" s="277">
        <f t="shared" si="737"/>
        <v>11622</v>
      </c>
      <c r="F519" s="277">
        <f t="shared" si="737"/>
        <v>19099</v>
      </c>
      <c r="G519" s="277">
        <f t="shared" si="737"/>
        <v>7091</v>
      </c>
      <c r="H519" s="277">
        <f t="shared" si="737"/>
        <v>983</v>
      </c>
      <c r="I519" s="277">
        <f t="shared" si="737"/>
        <v>120</v>
      </c>
      <c r="J519" s="277">
        <f t="shared" si="737"/>
        <v>12</v>
      </c>
      <c r="K519" s="277">
        <f t="shared" si="737"/>
        <v>3</v>
      </c>
      <c r="L519" s="277">
        <f t="shared" si="737"/>
        <v>1</v>
      </c>
      <c r="M519" s="277">
        <f t="shared" si="737"/>
        <v>0</v>
      </c>
      <c r="N519" s="277">
        <f t="shared" si="737"/>
        <v>0</v>
      </c>
      <c r="O519" s="277">
        <f t="shared" si="737"/>
        <v>0</v>
      </c>
      <c r="P519" s="277">
        <f t="shared" si="737"/>
        <v>0</v>
      </c>
      <c r="Q519" s="277">
        <f t="shared" si="737"/>
        <v>0</v>
      </c>
      <c r="R519" s="277">
        <f t="shared" si="737"/>
        <v>0</v>
      </c>
      <c r="S519" s="277">
        <f t="shared" si="737"/>
        <v>0</v>
      </c>
      <c r="T519" s="277">
        <f t="shared" si="737"/>
        <v>0</v>
      </c>
      <c r="U519" s="277">
        <f t="shared" si="737"/>
        <v>0</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21.227777777777778</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25.555555555555557</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84</v>
      </c>
      <c r="C524" s="265">
        <f t="shared" ref="C524:U524" si="738">C108+C316</f>
        <v>0</v>
      </c>
      <c r="D524" s="265">
        <f t="shared" si="738"/>
        <v>1</v>
      </c>
      <c r="E524" s="265">
        <f t="shared" si="738"/>
        <v>6</v>
      </c>
      <c r="F524" s="265">
        <f t="shared" si="738"/>
        <v>25</v>
      </c>
      <c r="G524" s="265">
        <f t="shared" si="738"/>
        <v>45</v>
      </c>
      <c r="H524" s="265">
        <f t="shared" si="738"/>
        <v>5</v>
      </c>
      <c r="I524" s="265">
        <f t="shared" si="738"/>
        <v>1</v>
      </c>
      <c r="J524" s="265">
        <f t="shared" si="738"/>
        <v>1</v>
      </c>
      <c r="K524" s="265">
        <f t="shared" si="738"/>
        <v>0</v>
      </c>
      <c r="L524" s="265">
        <f t="shared" si="738"/>
        <v>0</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25.831818181818186</v>
      </c>
      <c r="W524"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v>
      </c>
      <c r="X524" s="278"/>
      <c r="Y524" s="278"/>
      <c r="Z524" s="264">
        <v>0</v>
      </c>
      <c r="AA524" s="267">
        <f t="shared" ref="AA524" si="739">SUM(C524:C527)</f>
        <v>1</v>
      </c>
      <c r="AB524" s="267">
        <f t="shared" ref="AB524" si="740">SUM(D524:D527)</f>
        <v>1</v>
      </c>
      <c r="AC524" s="267">
        <f t="shared" ref="AC524" si="741">SUM(E524:E527)</f>
        <v>27</v>
      </c>
      <c r="AD524" s="267">
        <f t="shared" ref="AD524" si="742">SUM(F524:F527)</f>
        <v>60</v>
      </c>
      <c r="AE524" s="267">
        <f t="shared" ref="AE524" si="743">SUM(G524:G527)</f>
        <v>133</v>
      </c>
      <c r="AF524" s="267">
        <f t="shared" ref="AF524" si="744">SUM(H524:H527)</f>
        <v>35</v>
      </c>
      <c r="AG524" s="267">
        <f t="shared" ref="AG524" si="745">SUM(I524:I527)</f>
        <v>9</v>
      </c>
      <c r="AH524" s="267">
        <f t="shared" ref="AH524" si="746">SUM(J524:J527)</f>
        <v>1</v>
      </c>
      <c r="AI524" s="267">
        <f t="shared" ref="AI524" si="747">SUM(K524:K527)</f>
        <v>0</v>
      </c>
      <c r="AJ524" s="267">
        <f t="shared" ref="AJ524" si="748">SUM(L524:L527)</f>
        <v>0</v>
      </c>
      <c r="AK524" s="267">
        <f t="shared" ref="AK524" si="749">SUM(M524:M527)</f>
        <v>0</v>
      </c>
      <c r="AL524" s="267">
        <f t="shared" ref="AL524" si="750">SUM(N524:N527)</f>
        <v>0</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26.620833618136253</v>
      </c>
      <c r="AU524" s="266" t="str">
        <f>IFERROR(AVERAGE(W524:W527),"-")</f>
        <v>-</v>
      </c>
    </row>
    <row r="525" spans="1:47" x14ac:dyDescent="0.2">
      <c r="A525" s="268">
        <v>1.0416666666666666E-2</v>
      </c>
      <c r="B525" s="269">
        <f t="shared" ref="B525:U525" si="757">B109+B317</f>
        <v>58</v>
      </c>
      <c r="C525" s="269">
        <f t="shared" si="757"/>
        <v>0</v>
      </c>
      <c r="D525" s="269">
        <f t="shared" si="757"/>
        <v>0</v>
      </c>
      <c r="E525" s="269">
        <f t="shared" si="757"/>
        <v>8</v>
      </c>
      <c r="F525" s="269">
        <f t="shared" si="757"/>
        <v>12</v>
      </c>
      <c r="G525" s="269">
        <f t="shared" si="757"/>
        <v>28</v>
      </c>
      <c r="H525" s="269">
        <f t="shared" si="757"/>
        <v>8</v>
      </c>
      <c r="I525" s="269">
        <f t="shared" si="757"/>
        <v>2</v>
      </c>
      <c r="J525" s="269">
        <f t="shared" si="757"/>
        <v>0</v>
      </c>
      <c r="K525" s="269">
        <f t="shared" si="757"/>
        <v>0</v>
      </c>
      <c r="L525" s="269">
        <f t="shared" si="757"/>
        <v>0</v>
      </c>
      <c r="M525" s="269">
        <f t="shared" si="757"/>
        <v>0</v>
      </c>
      <c r="N525" s="269">
        <f t="shared" si="757"/>
        <v>0</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26.638095238095232</v>
      </c>
      <c r="W525"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v>
      </c>
      <c r="X525" s="278"/>
      <c r="Y525" s="278"/>
      <c r="Z525" s="268">
        <v>4.1666666666666664E-2</v>
      </c>
      <c r="AA525" s="271">
        <f t="shared" ref="AA525" si="758">SUM(C528:C531)</f>
        <v>0</v>
      </c>
      <c r="AB525" s="271">
        <f t="shared" ref="AB525" si="759">SUM(D528:D531)</f>
        <v>3</v>
      </c>
      <c r="AC525" s="271">
        <f t="shared" ref="AC525" si="760">SUM(E528:E531)</f>
        <v>13</v>
      </c>
      <c r="AD525" s="271">
        <f t="shared" ref="AD525" si="761">SUM(F528:F531)</f>
        <v>61</v>
      </c>
      <c r="AE525" s="271">
        <f t="shared" ref="AE525" si="762">SUM(G528:G531)</f>
        <v>103</v>
      </c>
      <c r="AF525" s="271">
        <f t="shared" ref="AF525" si="763">SUM(H528:H531)</f>
        <v>40</v>
      </c>
      <c r="AG525" s="271">
        <f t="shared" ref="AG525" si="764">SUM(I528:I531)</f>
        <v>8</v>
      </c>
      <c r="AH525" s="271">
        <f t="shared" ref="AH525" si="765">SUM(J528:J531)</f>
        <v>2</v>
      </c>
      <c r="AI525" s="271">
        <f t="shared" ref="AI525" si="766">SUM(K528:K531)</f>
        <v>0</v>
      </c>
      <c r="AJ525" s="271">
        <f t="shared" ref="AJ525" si="767">SUM(L528:L531)</f>
        <v>0</v>
      </c>
      <c r="AK525" s="271">
        <f t="shared" ref="AK525" si="768">SUM(M528:M531)</f>
        <v>0</v>
      </c>
      <c r="AL525" s="271">
        <f t="shared" ref="AL525" si="769">SUM(N528:N531)</f>
        <v>0</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26.871316833751045</v>
      </c>
      <c r="AU525" s="270" t="str">
        <f>IFERROR(AVERAGE(W528:W531),"-")</f>
        <v>-</v>
      </c>
    </row>
    <row r="526" spans="1:47" x14ac:dyDescent="0.2">
      <c r="A526" s="268">
        <v>2.0833333333333332E-2</v>
      </c>
      <c r="B526" s="269">
        <f t="shared" ref="B526:U526" si="776">B110+B318</f>
        <v>65</v>
      </c>
      <c r="C526" s="269">
        <f t="shared" si="776"/>
        <v>1</v>
      </c>
      <c r="D526" s="269">
        <f t="shared" si="776"/>
        <v>0</v>
      </c>
      <c r="E526" s="269">
        <f t="shared" si="776"/>
        <v>9</v>
      </c>
      <c r="F526" s="269">
        <f t="shared" si="776"/>
        <v>11</v>
      </c>
      <c r="G526" s="269">
        <f t="shared" si="776"/>
        <v>24</v>
      </c>
      <c r="H526" s="269">
        <f t="shared" si="776"/>
        <v>15</v>
      </c>
      <c r="I526" s="269">
        <f t="shared" si="776"/>
        <v>5</v>
      </c>
      <c r="J526" s="269">
        <f t="shared" si="776"/>
        <v>0</v>
      </c>
      <c r="K526" s="269">
        <f t="shared" si="776"/>
        <v>0</v>
      </c>
      <c r="L526" s="269">
        <f t="shared" si="776"/>
        <v>0</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27.168421052631583</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1</v>
      </c>
      <c r="AB526" s="271">
        <f t="shared" ref="AB526" si="778">SUM(D532:D535)</f>
        <v>4</v>
      </c>
      <c r="AC526" s="271">
        <f t="shared" ref="AC526" si="779">SUM(E532:E535)</f>
        <v>15</v>
      </c>
      <c r="AD526" s="271">
        <f t="shared" ref="AD526" si="780">SUM(F532:F535)</f>
        <v>42</v>
      </c>
      <c r="AE526" s="271">
        <f t="shared" ref="AE526" si="781">SUM(G532:G535)</f>
        <v>87</v>
      </c>
      <c r="AF526" s="271">
        <f t="shared" ref="AF526" si="782">SUM(H532:H535)</f>
        <v>44</v>
      </c>
      <c r="AG526" s="271">
        <f t="shared" ref="AG526" si="783">SUM(I532:I535)</f>
        <v>9</v>
      </c>
      <c r="AH526" s="271">
        <f t="shared" ref="AH526" si="784">SUM(J532:J535)</f>
        <v>2</v>
      </c>
      <c r="AI526" s="271">
        <f t="shared" ref="AI526" si="785">SUM(K532:K535)</f>
        <v>0</v>
      </c>
      <c r="AJ526" s="271">
        <f t="shared" ref="AJ526" si="786">SUM(L532:L535)</f>
        <v>0</v>
      </c>
      <c r="AK526" s="271">
        <f t="shared" ref="AK526" si="787">SUM(M532:M535)</f>
        <v>0</v>
      </c>
      <c r="AL526" s="271">
        <f t="shared" ref="AL526" si="788">SUM(N532:N535)</f>
        <v>0</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28.161770833333332</v>
      </c>
      <c r="AU526" s="270">
        <f>IFERROR(AVERAGE(W532:W535),"-")</f>
        <v>28.7</v>
      </c>
    </row>
    <row r="527" spans="1:47" x14ac:dyDescent="0.2">
      <c r="A527" s="268">
        <v>3.125E-2</v>
      </c>
      <c r="B527" s="269">
        <f t="shared" ref="B527:U527" si="795">B111+B319</f>
        <v>60</v>
      </c>
      <c r="C527" s="269">
        <f t="shared" si="795"/>
        <v>0</v>
      </c>
      <c r="D527" s="269">
        <f t="shared" si="795"/>
        <v>0</v>
      </c>
      <c r="E527" s="269">
        <f t="shared" si="795"/>
        <v>4</v>
      </c>
      <c r="F527" s="269">
        <f t="shared" si="795"/>
        <v>12</v>
      </c>
      <c r="G527" s="269">
        <f t="shared" si="795"/>
        <v>36</v>
      </c>
      <c r="H527" s="269">
        <f t="shared" si="795"/>
        <v>7</v>
      </c>
      <c r="I527" s="269">
        <f t="shared" si="795"/>
        <v>1</v>
      </c>
      <c r="J527" s="269">
        <f t="shared" si="795"/>
        <v>0</v>
      </c>
      <c r="K527" s="269">
        <f t="shared" si="795"/>
        <v>0</v>
      </c>
      <c r="L527" s="269">
        <f t="shared" si="795"/>
        <v>0</v>
      </c>
      <c r="M527" s="269">
        <f t="shared" si="795"/>
        <v>0</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26.845000000000006</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1</v>
      </c>
      <c r="AB527" s="271">
        <f t="shared" ref="AB527" si="797">SUM(D536:D539)</f>
        <v>2</v>
      </c>
      <c r="AC527" s="271">
        <f t="shared" ref="AC527" si="798">SUM(E536:E539)</f>
        <v>19</v>
      </c>
      <c r="AD527" s="271">
        <f t="shared" ref="AD527" si="799">SUM(F536:F539)</f>
        <v>55</v>
      </c>
      <c r="AE527" s="271">
        <f t="shared" ref="AE527" si="800">SUM(G536:G539)</f>
        <v>97</v>
      </c>
      <c r="AF527" s="271">
        <f t="shared" ref="AF527" si="801">SUM(H536:H539)</f>
        <v>33</v>
      </c>
      <c r="AG527" s="271">
        <f t="shared" ref="AG527" si="802">SUM(I536:I539)</f>
        <v>6</v>
      </c>
      <c r="AH527" s="271">
        <f t="shared" ref="AH527" si="803">SUM(J536:J539)</f>
        <v>2</v>
      </c>
      <c r="AI527" s="271">
        <f t="shared" ref="AI527" si="804">SUM(K536:K539)</f>
        <v>0</v>
      </c>
      <c r="AJ527" s="271">
        <f t="shared" ref="AJ527" si="805">SUM(L536:L539)</f>
        <v>0</v>
      </c>
      <c r="AK527" s="271">
        <f t="shared" ref="AK527" si="806">SUM(M536:M539)</f>
        <v>0</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27.066479925303454</v>
      </c>
      <c r="AU527" s="270">
        <f>IFERROR(AVERAGE(W536:W539),"-")</f>
        <v>28.3</v>
      </c>
    </row>
    <row r="528" spans="1:47" x14ac:dyDescent="0.2">
      <c r="A528" s="268">
        <v>4.1666666666666664E-2</v>
      </c>
      <c r="B528" s="269">
        <f t="shared" ref="B528:U528" si="814">B112+B320</f>
        <v>66</v>
      </c>
      <c r="C528" s="269">
        <f t="shared" si="814"/>
        <v>0</v>
      </c>
      <c r="D528" s="269">
        <f t="shared" si="814"/>
        <v>0</v>
      </c>
      <c r="E528" s="269">
        <f t="shared" si="814"/>
        <v>6</v>
      </c>
      <c r="F528" s="269">
        <f t="shared" si="814"/>
        <v>11</v>
      </c>
      <c r="G528" s="269">
        <f t="shared" si="814"/>
        <v>32</v>
      </c>
      <c r="H528" s="269">
        <f t="shared" si="814"/>
        <v>12</v>
      </c>
      <c r="I528" s="269">
        <f t="shared" si="814"/>
        <v>3</v>
      </c>
      <c r="J528" s="269">
        <f t="shared" si="814"/>
        <v>2</v>
      </c>
      <c r="K528" s="269">
        <f t="shared" si="814"/>
        <v>0</v>
      </c>
      <c r="L528" s="269">
        <f t="shared" si="814"/>
        <v>0</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27.555555555555554</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2</v>
      </c>
      <c r="AC528" s="271">
        <f t="shared" ref="AC528" si="817">SUM(E540:E543)</f>
        <v>12</v>
      </c>
      <c r="AD528" s="271">
        <f t="shared" ref="AD528" si="818">SUM(F540:F543)</f>
        <v>57</v>
      </c>
      <c r="AE528" s="271">
        <f t="shared" ref="AE528" si="819">SUM(G540:G543)</f>
        <v>101</v>
      </c>
      <c r="AF528" s="271">
        <f t="shared" ref="AF528" si="820">SUM(H540:H543)</f>
        <v>44</v>
      </c>
      <c r="AG528" s="271">
        <f t="shared" ref="AG528" si="821">SUM(I540:I543)</f>
        <v>14</v>
      </c>
      <c r="AH528" s="271">
        <f t="shared" ref="AH528" si="822">SUM(J540:J543)</f>
        <v>1</v>
      </c>
      <c r="AI528" s="271">
        <f t="shared" ref="AI528" si="823">SUM(K540:K543)</f>
        <v>0</v>
      </c>
      <c r="AJ528" s="271">
        <f t="shared" ref="AJ528" si="824">SUM(L540:L543)</f>
        <v>0</v>
      </c>
      <c r="AK528" s="271">
        <f t="shared" ref="AK528" si="825">SUM(M540:M543)</f>
        <v>0</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27.147500000000004</v>
      </c>
      <c r="AU528" s="270">
        <f>IFERROR(AVERAGE(W540:W543),"-")</f>
        <v>31.200000000000003</v>
      </c>
    </row>
    <row r="529" spans="1:47" x14ac:dyDescent="0.2">
      <c r="A529" s="268">
        <v>5.2083333333333336E-2</v>
      </c>
      <c r="B529" s="269">
        <f t="shared" ref="B529:U529" si="833">B113+B321</f>
        <v>53</v>
      </c>
      <c r="C529" s="269">
        <f t="shared" si="833"/>
        <v>0</v>
      </c>
      <c r="D529" s="269">
        <f t="shared" si="833"/>
        <v>2</v>
      </c>
      <c r="E529" s="269">
        <f t="shared" si="833"/>
        <v>2</v>
      </c>
      <c r="F529" s="269">
        <f t="shared" si="833"/>
        <v>15</v>
      </c>
      <c r="G529" s="269">
        <f t="shared" si="833"/>
        <v>17</v>
      </c>
      <c r="H529" s="269">
        <f t="shared" si="833"/>
        <v>14</v>
      </c>
      <c r="I529" s="269">
        <f t="shared" si="833"/>
        <v>3</v>
      </c>
      <c r="J529" s="269">
        <f t="shared" si="833"/>
        <v>0</v>
      </c>
      <c r="K529" s="269">
        <f t="shared" si="833"/>
        <v>0</v>
      </c>
      <c r="L529" s="269">
        <f t="shared" si="833"/>
        <v>0</v>
      </c>
      <c r="M529" s="269">
        <f t="shared" si="833"/>
        <v>0</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27.489473684210523</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1</v>
      </c>
      <c r="AB529" s="271">
        <f t="shared" ref="AB529" si="835">SUM(D544:D547)</f>
        <v>1</v>
      </c>
      <c r="AC529" s="271">
        <f t="shared" ref="AC529" si="836">SUM(E544:E547)</f>
        <v>8</v>
      </c>
      <c r="AD529" s="271">
        <f t="shared" ref="AD529" si="837">SUM(F544:F547)</f>
        <v>85</v>
      </c>
      <c r="AE529" s="271">
        <f t="shared" ref="AE529" si="838">SUM(G544:G547)</f>
        <v>141</v>
      </c>
      <c r="AF529" s="271">
        <f t="shared" ref="AF529" si="839">SUM(H544:H547)</f>
        <v>68</v>
      </c>
      <c r="AG529" s="271">
        <f t="shared" ref="AG529" si="840">SUM(I544:I547)</f>
        <v>14</v>
      </c>
      <c r="AH529" s="271">
        <f t="shared" ref="AH529" si="841">SUM(J544:J547)</f>
        <v>0</v>
      </c>
      <c r="AI529" s="271">
        <f t="shared" ref="AI529" si="842">SUM(K544:K547)</f>
        <v>0</v>
      </c>
      <c r="AJ529" s="271">
        <f t="shared" ref="AJ529" si="843">SUM(L544:L547)</f>
        <v>0</v>
      </c>
      <c r="AK529" s="271">
        <f t="shared" ref="AK529" si="844">SUM(M544:M547)</f>
        <v>0</v>
      </c>
      <c r="AL529" s="271">
        <f t="shared" ref="AL529" si="845">SUM(N544:N547)</f>
        <v>0</v>
      </c>
      <c r="AM529" s="271">
        <f t="shared" ref="AM529" si="846">SUM(O544:O547)</f>
        <v>0</v>
      </c>
      <c r="AN529" s="271">
        <f t="shared" ref="AN529" si="847">SUM(P544:P547)</f>
        <v>0</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27.581521739130437</v>
      </c>
      <c r="AU529" s="270" t="str">
        <f>IFERROR(AVERAGE(W544:W547),"-")</f>
        <v>-</v>
      </c>
    </row>
    <row r="530" spans="1:47" x14ac:dyDescent="0.2">
      <c r="A530" s="268">
        <v>6.25E-2</v>
      </c>
      <c r="B530" s="269">
        <f t="shared" ref="B530:U530" si="852">B114+B322</f>
        <v>53</v>
      </c>
      <c r="C530" s="269">
        <f t="shared" si="852"/>
        <v>0</v>
      </c>
      <c r="D530" s="269">
        <f t="shared" si="852"/>
        <v>0</v>
      </c>
      <c r="E530" s="269">
        <f t="shared" si="852"/>
        <v>3</v>
      </c>
      <c r="F530" s="269">
        <f t="shared" si="852"/>
        <v>14</v>
      </c>
      <c r="G530" s="269">
        <f t="shared" si="852"/>
        <v>29</v>
      </c>
      <c r="H530" s="269">
        <f t="shared" si="852"/>
        <v>5</v>
      </c>
      <c r="I530" s="269">
        <f t="shared" si="852"/>
        <v>2</v>
      </c>
      <c r="J530" s="269">
        <f t="shared" si="852"/>
        <v>0</v>
      </c>
      <c r="K530" s="269">
        <f t="shared" si="852"/>
        <v>0</v>
      </c>
      <c r="L530" s="269">
        <f t="shared" si="852"/>
        <v>0</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26.344999999999999</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3</v>
      </c>
      <c r="AB530" s="271">
        <f t="shared" ref="AB530" si="854">SUM(D548:D551)</f>
        <v>21</v>
      </c>
      <c r="AC530" s="271">
        <f t="shared" ref="AC530" si="855">SUM(E548:E551)</f>
        <v>91</v>
      </c>
      <c r="AD530" s="271">
        <f t="shared" ref="AD530" si="856">SUM(F548:F551)</f>
        <v>292</v>
      </c>
      <c r="AE530" s="271">
        <f t="shared" ref="AE530" si="857">SUM(G548:G551)</f>
        <v>410</v>
      </c>
      <c r="AF530" s="271">
        <f t="shared" ref="AF530" si="858">SUM(H548:H551)</f>
        <v>99</v>
      </c>
      <c r="AG530" s="271">
        <f t="shared" ref="AG530" si="859">SUM(I548:I551)</f>
        <v>15</v>
      </c>
      <c r="AH530" s="271">
        <f t="shared" ref="AH530" si="860">SUM(J548:J551)</f>
        <v>0</v>
      </c>
      <c r="AI530" s="271">
        <f t="shared" ref="AI530" si="861">SUM(K548:K551)</f>
        <v>0</v>
      </c>
      <c r="AJ530" s="271">
        <f t="shared" ref="AJ530" si="862">SUM(L548:L551)</f>
        <v>0</v>
      </c>
      <c r="AK530" s="271">
        <f t="shared" ref="AK530" si="863">SUM(M548:M551)</f>
        <v>0</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25.856068840579709</v>
      </c>
      <c r="AU530" s="270">
        <f>IFERROR(AVERAGE(W548:W551),"-")</f>
        <v>30.357563025210087</v>
      </c>
    </row>
    <row r="531" spans="1:47" x14ac:dyDescent="0.2">
      <c r="A531" s="268">
        <v>7.2916666666666699E-2</v>
      </c>
      <c r="B531" s="269">
        <f t="shared" ref="B531:U531" si="871">B115+B323</f>
        <v>58</v>
      </c>
      <c r="C531" s="269">
        <f t="shared" si="871"/>
        <v>0</v>
      </c>
      <c r="D531" s="269">
        <f t="shared" si="871"/>
        <v>1</v>
      </c>
      <c r="E531" s="269">
        <f t="shared" si="871"/>
        <v>2</v>
      </c>
      <c r="F531" s="269">
        <f t="shared" si="871"/>
        <v>21</v>
      </c>
      <c r="G531" s="269">
        <f t="shared" si="871"/>
        <v>25</v>
      </c>
      <c r="H531" s="269">
        <f t="shared" si="871"/>
        <v>9</v>
      </c>
      <c r="I531" s="269">
        <f t="shared" si="871"/>
        <v>0</v>
      </c>
      <c r="J531" s="269">
        <f t="shared" si="871"/>
        <v>0</v>
      </c>
      <c r="K531" s="269">
        <f t="shared" si="871"/>
        <v>0</v>
      </c>
      <c r="L531" s="269">
        <f t="shared" si="871"/>
        <v>0</v>
      </c>
      <c r="M531" s="269">
        <f t="shared" si="871"/>
        <v>0</v>
      </c>
      <c r="N531" s="269">
        <f t="shared" si="871"/>
        <v>0</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26.095238095238095</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27</v>
      </c>
      <c r="AB531" s="271">
        <f t="shared" ref="AB531" si="873">SUM(D552:D555)</f>
        <v>155</v>
      </c>
      <c r="AC531" s="271">
        <f t="shared" ref="AC531" si="874">SUM(E552:E555)</f>
        <v>584</v>
      </c>
      <c r="AD531" s="271">
        <f t="shared" ref="AD531" si="875">SUM(F552:F555)</f>
        <v>1266</v>
      </c>
      <c r="AE531" s="271">
        <f t="shared" ref="AE531" si="876">SUM(G552:G555)</f>
        <v>795</v>
      </c>
      <c r="AF531" s="271">
        <f t="shared" ref="AF531" si="877">SUM(H552:H555)</f>
        <v>115</v>
      </c>
      <c r="AG531" s="271">
        <f t="shared" ref="AG531" si="878">SUM(I552:I555)</f>
        <v>14</v>
      </c>
      <c r="AH531" s="271">
        <f t="shared" ref="AH531" si="879">SUM(J552:J555)</f>
        <v>1</v>
      </c>
      <c r="AI531" s="271">
        <f t="shared" ref="AI531" si="880">SUM(K552:K555)</f>
        <v>0</v>
      </c>
      <c r="AJ531" s="271">
        <f t="shared" ref="AJ531" si="881">SUM(L552:L555)</f>
        <v>0</v>
      </c>
      <c r="AK531" s="271">
        <f t="shared" ref="AK531" si="882">SUM(M552:M555)</f>
        <v>0</v>
      </c>
      <c r="AL531" s="271">
        <f t="shared" ref="AL531" si="883">SUM(N552:N555)</f>
        <v>0</v>
      </c>
      <c r="AM531" s="271">
        <f t="shared" ref="AM531" si="884">SUM(O552:O555)</f>
        <v>0</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0</v>
      </c>
      <c r="AT531" s="270">
        <f>IFERROR(AVERAGE(V552:V555),"-")</f>
        <v>23.194791666666667</v>
      </c>
      <c r="AU531" s="270">
        <f>IFERROR(AVERAGE(W552:W555),"-")</f>
        <v>27.465854341736694</v>
      </c>
    </row>
    <row r="532" spans="1:47" x14ac:dyDescent="0.2">
      <c r="A532" s="268">
        <v>8.3333333333333301E-2</v>
      </c>
      <c r="B532" s="269">
        <f t="shared" ref="B532:U532" si="890">B116+B324</f>
        <v>54</v>
      </c>
      <c r="C532" s="269">
        <f t="shared" si="890"/>
        <v>0</v>
      </c>
      <c r="D532" s="269">
        <f t="shared" si="890"/>
        <v>1</v>
      </c>
      <c r="E532" s="269">
        <f t="shared" si="890"/>
        <v>1</v>
      </c>
      <c r="F532" s="269">
        <f t="shared" si="890"/>
        <v>11</v>
      </c>
      <c r="G532" s="269">
        <f t="shared" si="890"/>
        <v>25</v>
      </c>
      <c r="H532" s="269">
        <f t="shared" si="890"/>
        <v>15</v>
      </c>
      <c r="I532" s="269">
        <f t="shared" si="890"/>
        <v>1</v>
      </c>
      <c r="J532" s="269">
        <f t="shared" si="890"/>
        <v>0</v>
      </c>
      <c r="K532" s="269">
        <f t="shared" si="890"/>
        <v>0</v>
      </c>
      <c r="L532" s="269">
        <f t="shared" si="890"/>
        <v>0</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27.988888888888894</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91</v>
      </c>
      <c r="AB532" s="271">
        <f t="shared" ref="AB532" si="892">SUM(D556:D559)</f>
        <v>594</v>
      </c>
      <c r="AC532" s="271">
        <f t="shared" ref="AC532" si="893">SUM(E556:E559)</f>
        <v>1534</v>
      </c>
      <c r="AD532" s="271">
        <f t="shared" ref="AD532" si="894">SUM(F556:F559)</f>
        <v>1715</v>
      </c>
      <c r="AE532" s="271">
        <f t="shared" ref="AE532" si="895">SUM(G556:G559)</f>
        <v>470</v>
      </c>
      <c r="AF532" s="271">
        <f t="shared" ref="AF532" si="896">SUM(H556:H559)</f>
        <v>33</v>
      </c>
      <c r="AG532" s="271">
        <f t="shared" ref="AG532" si="897">SUM(I556:I559)</f>
        <v>6</v>
      </c>
      <c r="AH532" s="271">
        <f t="shared" ref="AH532" si="898">SUM(J556:J559)</f>
        <v>1</v>
      </c>
      <c r="AI532" s="271">
        <f t="shared" ref="AI532" si="899">SUM(K556:K559)</f>
        <v>0</v>
      </c>
      <c r="AJ532" s="271">
        <f t="shared" ref="AJ532" si="900">SUM(L556:L559)</f>
        <v>0</v>
      </c>
      <c r="AK532" s="271">
        <f t="shared" ref="AK532" si="901">SUM(M556:M559)</f>
        <v>0</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20.51979166666667</v>
      </c>
      <c r="AU532" s="270">
        <f>IFERROR(AVERAGE(W556:W559),"-")</f>
        <v>24.402445652173917</v>
      </c>
    </row>
    <row r="533" spans="1:47" x14ac:dyDescent="0.2">
      <c r="A533" s="268">
        <v>9.375E-2</v>
      </c>
      <c r="B533" s="269">
        <f t="shared" ref="B533:U533" si="909">B117+B325</f>
        <v>69</v>
      </c>
      <c r="C533" s="269">
        <f t="shared" si="909"/>
        <v>1</v>
      </c>
      <c r="D533" s="269">
        <f t="shared" si="909"/>
        <v>0</v>
      </c>
      <c r="E533" s="269">
        <f t="shared" si="909"/>
        <v>11</v>
      </c>
      <c r="F533" s="269">
        <f t="shared" si="909"/>
        <v>19</v>
      </c>
      <c r="G533" s="269">
        <f t="shared" si="909"/>
        <v>21</v>
      </c>
      <c r="H533" s="269">
        <f t="shared" si="909"/>
        <v>15</v>
      </c>
      <c r="I533" s="269">
        <f t="shared" si="909"/>
        <v>1</v>
      </c>
      <c r="J533" s="269">
        <f t="shared" si="909"/>
        <v>1</v>
      </c>
      <c r="K533" s="269">
        <f t="shared" si="909"/>
        <v>0</v>
      </c>
      <c r="L533" s="269">
        <f t="shared" si="909"/>
        <v>0</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27.144444444444442</v>
      </c>
      <c r="W533" s="270">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28.7</v>
      </c>
      <c r="X533" s="278"/>
      <c r="Y533" s="278"/>
      <c r="Z533" s="268">
        <v>0.375</v>
      </c>
      <c r="AA533" s="271">
        <f t="shared" ref="AA533" si="910">SUM(C560:C563)</f>
        <v>76</v>
      </c>
      <c r="AB533" s="271">
        <f t="shared" ref="AB533" si="911">SUM(D560:D563)</f>
        <v>409</v>
      </c>
      <c r="AC533" s="271">
        <f t="shared" ref="AC533" si="912">SUM(E560:E563)</f>
        <v>1260</v>
      </c>
      <c r="AD533" s="271">
        <f t="shared" ref="AD533" si="913">SUM(F560:F563)</f>
        <v>2019</v>
      </c>
      <c r="AE533" s="271">
        <f t="shared" ref="AE533" si="914">SUM(G560:G563)</f>
        <v>564</v>
      </c>
      <c r="AF533" s="271">
        <f t="shared" ref="AF533" si="915">SUM(H560:H563)</f>
        <v>42</v>
      </c>
      <c r="AG533" s="271">
        <f t="shared" ref="AG533" si="916">SUM(I560:I563)</f>
        <v>6</v>
      </c>
      <c r="AH533" s="271">
        <f t="shared" ref="AH533" si="917">SUM(J560:J563)</f>
        <v>0</v>
      </c>
      <c r="AI533" s="271">
        <f t="shared" ref="AI533" si="918">SUM(K560:K563)</f>
        <v>1</v>
      </c>
      <c r="AJ533" s="271">
        <f t="shared" ref="AJ533" si="919">SUM(L560:L563)</f>
        <v>0</v>
      </c>
      <c r="AK533" s="271">
        <f t="shared" ref="AK533" si="920">SUM(M560:M563)</f>
        <v>0</v>
      </c>
      <c r="AL533" s="271">
        <f t="shared" ref="AL533" si="921">SUM(N560:N563)</f>
        <v>0</v>
      </c>
      <c r="AM533" s="271">
        <f t="shared" ref="AM533" si="922">SUM(O560:O563)</f>
        <v>0</v>
      </c>
      <c r="AN533" s="271">
        <f t="shared" ref="AN533" si="923">SUM(P560:P563)</f>
        <v>0</v>
      </c>
      <c r="AO533" s="271">
        <f t="shared" ref="AO533" si="924">SUM(Q560:Q563)</f>
        <v>0</v>
      </c>
      <c r="AP533" s="271">
        <f t="shared" ref="AP533" si="925">SUM(R560:R563)</f>
        <v>0</v>
      </c>
      <c r="AQ533" s="271">
        <f t="shared" ref="AQ533" si="926">SUM(S560:S563)</f>
        <v>0</v>
      </c>
      <c r="AR533" s="271">
        <f t="shared" ref="AR533" si="927">SUM(T560:T563)</f>
        <v>0</v>
      </c>
      <c r="AS533" s="271">
        <f>SUM(U560:U563)</f>
        <v>0</v>
      </c>
      <c r="AT533" s="270">
        <f>IFERROR(AVERAGE(V560:V563),"-")</f>
        <v>20.787499999999998</v>
      </c>
      <c r="AU533" s="270">
        <f>IFERROR(AVERAGE(W560:W563),"-")</f>
        <v>24.617889492753623</v>
      </c>
    </row>
    <row r="534" spans="1:47" x14ac:dyDescent="0.2">
      <c r="A534" s="268">
        <v>0.104166666666667</v>
      </c>
      <c r="B534" s="269">
        <f t="shared" ref="B534:U534" si="928">B118+B326</f>
        <v>37</v>
      </c>
      <c r="C534" s="269">
        <f t="shared" si="928"/>
        <v>0</v>
      </c>
      <c r="D534" s="269">
        <f t="shared" si="928"/>
        <v>3</v>
      </c>
      <c r="E534" s="269">
        <f t="shared" si="928"/>
        <v>1</v>
      </c>
      <c r="F534" s="269">
        <f t="shared" si="928"/>
        <v>6</v>
      </c>
      <c r="G534" s="269">
        <f t="shared" si="928"/>
        <v>15</v>
      </c>
      <c r="H534" s="269">
        <f t="shared" si="928"/>
        <v>8</v>
      </c>
      <c r="I534" s="269">
        <f t="shared" si="928"/>
        <v>4</v>
      </c>
      <c r="J534" s="269">
        <f t="shared" si="928"/>
        <v>0</v>
      </c>
      <c r="K534" s="269">
        <f t="shared" si="928"/>
        <v>0</v>
      </c>
      <c r="L534" s="269">
        <f t="shared" si="928"/>
        <v>0</v>
      </c>
      <c r="M534" s="269">
        <f t="shared" si="928"/>
        <v>0</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28.743749999999999</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54</v>
      </c>
      <c r="AB534" s="271">
        <f t="shared" ref="AB534" si="930">SUM(D564:D567)</f>
        <v>374</v>
      </c>
      <c r="AC534" s="271">
        <f t="shared" ref="AC534" si="931">SUM(E564:E567)</f>
        <v>1220</v>
      </c>
      <c r="AD534" s="271">
        <f t="shared" ref="AD534" si="932">SUM(F564:F567)</f>
        <v>1967</v>
      </c>
      <c r="AE534" s="271">
        <f t="shared" ref="AE534" si="933">SUM(G564:G567)</f>
        <v>517</v>
      </c>
      <c r="AF534" s="271">
        <f t="shared" ref="AF534" si="934">SUM(H564:H567)</f>
        <v>38</v>
      </c>
      <c r="AG534" s="271">
        <f t="shared" ref="AG534" si="935">SUM(I564:I567)</f>
        <v>6</v>
      </c>
      <c r="AH534" s="271">
        <f t="shared" ref="AH534" si="936">SUM(J564:J567)</f>
        <v>1</v>
      </c>
      <c r="AI534" s="271">
        <f t="shared" ref="AI534" si="937">SUM(K564:K567)</f>
        <v>0</v>
      </c>
      <c r="AJ534" s="271">
        <f t="shared" ref="AJ534" si="938">SUM(L564:L567)</f>
        <v>0</v>
      </c>
      <c r="AK534" s="271">
        <f t="shared" ref="AK534" si="939">SUM(M564:M567)</f>
        <v>0</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0</v>
      </c>
      <c r="AQ534" s="271">
        <f t="shared" ref="AQ534" si="945">SUM(S564:S567)</f>
        <v>0</v>
      </c>
      <c r="AR534" s="271">
        <f t="shared" ref="AR534" si="946">SUM(T564:T567)</f>
        <v>0</v>
      </c>
      <c r="AS534" s="271">
        <f>SUM(U564:U567)</f>
        <v>0</v>
      </c>
      <c r="AT534" s="270">
        <f>IFERROR(AVERAGE(V564:V567),"-")</f>
        <v>20.694791666666667</v>
      </c>
      <c r="AU534" s="270">
        <f>IFERROR(AVERAGE(W564:W567),"-")</f>
        <v>24.540625000000002</v>
      </c>
    </row>
    <row r="535" spans="1:47" x14ac:dyDescent="0.2">
      <c r="A535" s="268">
        <v>0.114583333333333</v>
      </c>
      <c r="B535" s="269">
        <f t="shared" ref="B535:U535" si="947">B119+B327</f>
        <v>44</v>
      </c>
      <c r="C535" s="269">
        <f t="shared" si="947"/>
        <v>0</v>
      </c>
      <c r="D535" s="269">
        <f t="shared" si="947"/>
        <v>0</v>
      </c>
      <c r="E535" s="269">
        <f t="shared" si="947"/>
        <v>2</v>
      </c>
      <c r="F535" s="269">
        <f t="shared" si="947"/>
        <v>6</v>
      </c>
      <c r="G535" s="269">
        <f t="shared" si="947"/>
        <v>26</v>
      </c>
      <c r="H535" s="269">
        <f t="shared" si="947"/>
        <v>6</v>
      </c>
      <c r="I535" s="269">
        <f t="shared" si="947"/>
        <v>3</v>
      </c>
      <c r="J535" s="269">
        <f t="shared" si="947"/>
        <v>1</v>
      </c>
      <c r="K535" s="269">
        <f t="shared" si="947"/>
        <v>0</v>
      </c>
      <c r="L535" s="269">
        <f t="shared" si="947"/>
        <v>0</v>
      </c>
      <c r="M535" s="269">
        <f t="shared" si="947"/>
        <v>0</v>
      </c>
      <c r="N535" s="269">
        <f t="shared" si="947"/>
        <v>0</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28.77</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56</v>
      </c>
      <c r="AB535" s="271">
        <f t="shared" ref="AB535" si="949">SUM(D568:D571)</f>
        <v>316</v>
      </c>
      <c r="AC535" s="271">
        <f t="shared" ref="AC535" si="950">SUM(E568:E571)</f>
        <v>1151</v>
      </c>
      <c r="AD535" s="271">
        <f t="shared" ref="AD535" si="951">SUM(F568:F571)</f>
        <v>1900</v>
      </c>
      <c r="AE535" s="271">
        <f t="shared" ref="AE535" si="952">SUM(G568:G571)</f>
        <v>513</v>
      </c>
      <c r="AF535" s="271">
        <f t="shared" ref="AF535" si="953">SUM(H568:H571)</f>
        <v>49</v>
      </c>
      <c r="AG535" s="271">
        <f t="shared" ref="AG535" si="954">SUM(I568:I571)</f>
        <v>2</v>
      </c>
      <c r="AH535" s="271">
        <f t="shared" ref="AH535" si="955">SUM(J568:J571)</f>
        <v>0</v>
      </c>
      <c r="AI535" s="271">
        <f t="shared" ref="AI535" si="956">SUM(K568:K571)</f>
        <v>0</v>
      </c>
      <c r="AJ535" s="271">
        <f t="shared" ref="AJ535" si="957">SUM(L568:L571)</f>
        <v>0</v>
      </c>
      <c r="AK535" s="271">
        <f t="shared" ref="AK535" si="958">SUM(M568:M571)</f>
        <v>0</v>
      </c>
      <c r="AL535" s="271">
        <f t="shared" ref="AL535" si="959">SUM(N568:N571)</f>
        <v>0</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0</v>
      </c>
      <c r="AS535" s="271">
        <f>SUM(U568:U571)</f>
        <v>0</v>
      </c>
      <c r="AT535" s="270">
        <f>IFERROR(AVERAGE(V568:V571),"-")</f>
        <v>20.840340909090909</v>
      </c>
      <c r="AU535" s="270">
        <f>IFERROR(AVERAGE(W568:W571),"-")</f>
        <v>24.75426136363636</v>
      </c>
    </row>
    <row r="536" spans="1:47" x14ac:dyDescent="0.2">
      <c r="A536" s="268">
        <v>0.125</v>
      </c>
      <c r="B536" s="269">
        <f t="shared" ref="B536:U536" si="966">B120+B328</f>
        <v>55</v>
      </c>
      <c r="C536" s="269">
        <f t="shared" si="966"/>
        <v>0</v>
      </c>
      <c r="D536" s="269">
        <f t="shared" si="966"/>
        <v>0</v>
      </c>
      <c r="E536" s="269">
        <f t="shared" si="966"/>
        <v>2</v>
      </c>
      <c r="F536" s="269">
        <f t="shared" si="966"/>
        <v>12</v>
      </c>
      <c r="G536" s="269">
        <f t="shared" si="966"/>
        <v>25</v>
      </c>
      <c r="H536" s="269">
        <f t="shared" si="966"/>
        <v>13</v>
      </c>
      <c r="I536" s="269">
        <f t="shared" si="966"/>
        <v>3</v>
      </c>
      <c r="J536" s="269">
        <f t="shared" si="966"/>
        <v>0</v>
      </c>
      <c r="K536" s="269">
        <f t="shared" si="966"/>
        <v>0</v>
      </c>
      <c r="L536" s="269">
        <f t="shared" si="966"/>
        <v>0</v>
      </c>
      <c r="M536" s="269">
        <f t="shared" si="966"/>
        <v>0</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28.655555555555551</v>
      </c>
      <c r="W536" s="270">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28.3</v>
      </c>
      <c r="X536" s="278"/>
      <c r="Y536" s="278"/>
      <c r="Z536" s="268">
        <v>0.5</v>
      </c>
      <c r="AA536" s="271">
        <f t="shared" ref="AA536" si="967">SUM(C572:C575)</f>
        <v>64</v>
      </c>
      <c r="AB536" s="271">
        <f t="shared" ref="AB536" si="968">SUM(D572:D575)</f>
        <v>357</v>
      </c>
      <c r="AC536" s="271">
        <f t="shared" ref="AC536" si="969">SUM(E572:E575)</f>
        <v>1164</v>
      </c>
      <c r="AD536" s="271">
        <f t="shared" ref="AD536" si="970">SUM(F572:F575)</f>
        <v>1858</v>
      </c>
      <c r="AE536" s="271">
        <f t="shared" ref="AE536" si="971">SUM(G572:G575)</f>
        <v>565</v>
      </c>
      <c r="AF536" s="271">
        <f t="shared" ref="AF536" si="972">SUM(H572:H575)</f>
        <v>48</v>
      </c>
      <c r="AG536" s="271">
        <f t="shared" ref="AG536" si="973">SUM(I572:I575)</f>
        <v>3</v>
      </c>
      <c r="AH536" s="271">
        <f t="shared" ref="AH536" si="974">SUM(J572:J575)</f>
        <v>0</v>
      </c>
      <c r="AI536" s="271">
        <f t="shared" ref="AI536" si="975">SUM(K572:K575)</f>
        <v>0</v>
      </c>
      <c r="AJ536" s="271">
        <f t="shared" ref="AJ536" si="976">SUM(L572:L575)</f>
        <v>0</v>
      </c>
      <c r="AK536" s="271">
        <f t="shared" ref="AK536" si="977">SUM(M572:M575)</f>
        <v>0</v>
      </c>
      <c r="AL536" s="271">
        <f t="shared" ref="AL536" si="978">SUM(N572:N575)</f>
        <v>0</v>
      </c>
      <c r="AM536" s="271">
        <f t="shared" ref="AM536" si="979">SUM(O572:O575)</f>
        <v>0</v>
      </c>
      <c r="AN536" s="271">
        <f t="shared" ref="AN536" si="980">SUM(P572:P575)</f>
        <v>0</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20.895833333333336</v>
      </c>
      <c r="AU536" s="270">
        <f>IFERROR(AVERAGE(W572:W575),"-")</f>
        <v>24.955208333333335</v>
      </c>
    </row>
    <row r="537" spans="1:47" x14ac:dyDescent="0.2">
      <c r="A537" s="268">
        <v>0.13541666666666699</v>
      </c>
      <c r="B537" s="269">
        <f t="shared" ref="B537:U537" si="985">B121+B329</f>
        <v>62</v>
      </c>
      <c r="C537" s="269">
        <f t="shared" si="985"/>
        <v>0</v>
      </c>
      <c r="D537" s="269">
        <f t="shared" si="985"/>
        <v>1</v>
      </c>
      <c r="E537" s="269">
        <f t="shared" si="985"/>
        <v>9</v>
      </c>
      <c r="F537" s="269">
        <f t="shared" si="985"/>
        <v>23</v>
      </c>
      <c r="G537" s="269">
        <f t="shared" si="985"/>
        <v>24</v>
      </c>
      <c r="H537" s="269">
        <f t="shared" si="985"/>
        <v>5</v>
      </c>
      <c r="I537" s="269">
        <f t="shared" si="985"/>
        <v>0</v>
      </c>
      <c r="J537" s="269">
        <f t="shared" si="985"/>
        <v>0</v>
      </c>
      <c r="K537" s="269">
        <f t="shared" si="985"/>
        <v>0</v>
      </c>
      <c r="L537" s="269">
        <f t="shared" si="985"/>
        <v>0</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24.81904761904762</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89</v>
      </c>
      <c r="AB537" s="271">
        <f t="shared" ref="AB537" si="987">SUM(D576:D579)</f>
        <v>333</v>
      </c>
      <c r="AC537" s="271">
        <f t="shared" ref="AC537" si="988">SUM(E576:E579)</f>
        <v>1311</v>
      </c>
      <c r="AD537" s="271">
        <f t="shared" ref="AD537" si="989">SUM(F576:F579)</f>
        <v>1848</v>
      </c>
      <c r="AE537" s="271">
        <f t="shared" ref="AE537" si="990">SUM(G576:G579)</f>
        <v>615</v>
      </c>
      <c r="AF537" s="271">
        <f t="shared" ref="AF537" si="991">SUM(H576:H579)</f>
        <v>47</v>
      </c>
      <c r="AG537" s="271">
        <f t="shared" ref="AG537" si="992">SUM(I576:I579)</f>
        <v>7</v>
      </c>
      <c r="AH537" s="271">
        <f t="shared" ref="AH537" si="993">SUM(J576:J579)</f>
        <v>0</v>
      </c>
      <c r="AI537" s="271">
        <f t="shared" ref="AI537" si="994">SUM(K576:K579)</f>
        <v>0</v>
      </c>
      <c r="AJ537" s="271">
        <f t="shared" ref="AJ537" si="995">SUM(L576:L579)</f>
        <v>0</v>
      </c>
      <c r="AK537" s="271">
        <f t="shared" ref="AK537" si="996">SUM(M576:M579)</f>
        <v>0</v>
      </c>
      <c r="AL537" s="271">
        <f t="shared" ref="AL537" si="997">SUM(N576:N579)</f>
        <v>0</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20.770833333333332</v>
      </c>
      <c r="AU537" s="270">
        <f>IFERROR(AVERAGE(W576:W579),"-")</f>
        <v>24.993749999999999</v>
      </c>
    </row>
    <row r="538" spans="1:47" x14ac:dyDescent="0.2">
      <c r="A538" s="268">
        <v>0.14583333333333301</v>
      </c>
      <c r="B538" s="269">
        <f t="shared" ref="B538:U538" si="1004">B122+B330</f>
        <v>40</v>
      </c>
      <c r="C538" s="269">
        <f t="shared" si="1004"/>
        <v>1</v>
      </c>
      <c r="D538" s="269">
        <f t="shared" si="1004"/>
        <v>0</v>
      </c>
      <c r="E538" s="269">
        <f t="shared" si="1004"/>
        <v>2</v>
      </c>
      <c r="F538" s="269">
        <f t="shared" si="1004"/>
        <v>8</v>
      </c>
      <c r="G538" s="269">
        <f t="shared" si="1004"/>
        <v>20</v>
      </c>
      <c r="H538" s="269">
        <f t="shared" si="1004"/>
        <v>6</v>
      </c>
      <c r="I538" s="269">
        <f t="shared" si="1004"/>
        <v>2</v>
      </c>
      <c r="J538" s="269">
        <f t="shared" si="1004"/>
        <v>1</v>
      </c>
      <c r="K538" s="269">
        <f t="shared" si="1004"/>
        <v>0</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27.829411764705885</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69</v>
      </c>
      <c r="AB538" s="271">
        <f t="shared" ref="AB538" si="1005">SUM(D580:D583)</f>
        <v>247</v>
      </c>
      <c r="AC538" s="271">
        <f t="shared" ref="AC538" si="1006">SUM(E580:E583)</f>
        <v>1109</v>
      </c>
      <c r="AD538" s="271">
        <f t="shared" ref="AD538" si="1007">SUM(F580:F583)</f>
        <v>1873</v>
      </c>
      <c r="AE538" s="271">
        <f t="shared" ref="AE538" si="1008">SUM(G580:G583)</f>
        <v>598</v>
      </c>
      <c r="AF538" s="271">
        <f t="shared" ref="AF538" si="1009">SUM(H580:H583)</f>
        <v>50</v>
      </c>
      <c r="AG538" s="271">
        <f t="shared" ref="AG538" si="1010">SUM(I580:I583)</f>
        <v>7</v>
      </c>
      <c r="AH538" s="271">
        <f t="shared" ref="AH538" si="1011">SUM(J580:J583)</f>
        <v>2</v>
      </c>
      <c r="AI538" s="271">
        <f t="shared" ref="AI538" si="1012">SUM(K580:K583)</f>
        <v>0</v>
      </c>
      <c r="AJ538" s="271">
        <f t="shared" ref="AJ538" si="1013">SUM(L580:L583)</f>
        <v>0</v>
      </c>
      <c r="AK538" s="271">
        <f t="shared" ref="AK538" si="1014">SUM(M580:M583)</f>
        <v>0</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0</v>
      </c>
      <c r="AT538" s="270">
        <f>IFERROR(AVERAGE(V580:V583),"-")</f>
        <v>21.256249999999998</v>
      </c>
      <c r="AU538" s="270">
        <f>IFERROR(AVERAGE(W580:W583),"-")</f>
        <v>25.334375000000001</v>
      </c>
    </row>
    <row r="539" spans="1:47" x14ac:dyDescent="0.2">
      <c r="A539" s="268">
        <v>0.15625</v>
      </c>
      <c r="B539" s="269">
        <f t="shared" ref="B539:U539" si="1022">B123+B331</f>
        <v>58</v>
      </c>
      <c r="C539" s="269">
        <f t="shared" si="1022"/>
        <v>0</v>
      </c>
      <c r="D539" s="269">
        <f t="shared" si="1022"/>
        <v>1</v>
      </c>
      <c r="E539" s="269">
        <f t="shared" si="1022"/>
        <v>6</v>
      </c>
      <c r="F539" s="269">
        <f t="shared" si="1022"/>
        <v>12</v>
      </c>
      <c r="G539" s="269">
        <f t="shared" si="1022"/>
        <v>28</v>
      </c>
      <c r="H539" s="269">
        <f t="shared" si="1022"/>
        <v>9</v>
      </c>
      <c r="I539" s="269">
        <f t="shared" si="1022"/>
        <v>1</v>
      </c>
      <c r="J539" s="269">
        <f t="shared" si="1022"/>
        <v>1</v>
      </c>
      <c r="K539" s="269">
        <f t="shared" si="1022"/>
        <v>0</v>
      </c>
      <c r="L539" s="269">
        <f t="shared" si="1022"/>
        <v>0</v>
      </c>
      <c r="M539" s="269">
        <f t="shared" si="1022"/>
        <v>0</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26.961904761904766</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47</v>
      </c>
      <c r="AB539" s="271">
        <f t="shared" ref="AB539" si="1024">SUM(D584:D587)</f>
        <v>349</v>
      </c>
      <c r="AC539" s="271">
        <f t="shared" ref="AC539" si="1025">SUM(E584:E587)</f>
        <v>1205</v>
      </c>
      <c r="AD539" s="271">
        <f t="shared" ref="AD539" si="1026">SUM(F584:F587)</f>
        <v>1897</v>
      </c>
      <c r="AE539" s="271">
        <f t="shared" ref="AE539" si="1027">SUM(G584:G587)</f>
        <v>624</v>
      </c>
      <c r="AF539" s="271">
        <f t="shared" ref="AF539" si="1028">SUM(H584:H587)</f>
        <v>57</v>
      </c>
      <c r="AG539" s="271">
        <f t="shared" ref="AG539" si="1029">SUM(I584:I587)</f>
        <v>3</v>
      </c>
      <c r="AH539" s="271">
        <f t="shared" ref="AH539" si="1030">SUM(J584:J587)</f>
        <v>0</v>
      </c>
      <c r="AI539" s="271">
        <f t="shared" ref="AI539" si="1031">SUM(K584:K587)</f>
        <v>2</v>
      </c>
      <c r="AJ539" s="271">
        <f t="shared" ref="AJ539" si="1032">SUM(L584:L587)</f>
        <v>0</v>
      </c>
      <c r="AK539" s="271">
        <f t="shared" ref="AK539" si="1033">SUM(M584:M587)</f>
        <v>0</v>
      </c>
      <c r="AL539" s="271">
        <f t="shared" ref="AL539" si="1034">SUM(N584:N587)</f>
        <v>0</v>
      </c>
      <c r="AM539" s="271">
        <f t="shared" ref="AM539" si="1035">SUM(O584:O587)</f>
        <v>0</v>
      </c>
      <c r="AN539" s="271">
        <f t="shared" ref="AN539" si="1036">SUM(P584:P587)</f>
        <v>0</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21.033333333333331</v>
      </c>
      <c r="AU539" s="270">
        <f>IFERROR(AVERAGE(W584:W587),"-")</f>
        <v>25.210416666666667</v>
      </c>
    </row>
    <row r="540" spans="1:47" x14ac:dyDescent="0.2">
      <c r="A540" s="268">
        <v>0.16666666666666699</v>
      </c>
      <c r="B540" s="269">
        <f t="shared" ref="B540:U540" si="1041">B124+B332</f>
        <v>53</v>
      </c>
      <c r="C540" s="269">
        <f t="shared" si="1041"/>
        <v>0</v>
      </c>
      <c r="D540" s="269">
        <f t="shared" si="1041"/>
        <v>1</v>
      </c>
      <c r="E540" s="269">
        <f t="shared" si="1041"/>
        <v>2</v>
      </c>
      <c r="F540" s="269">
        <f t="shared" si="1041"/>
        <v>12</v>
      </c>
      <c r="G540" s="269">
        <f t="shared" si="1041"/>
        <v>25</v>
      </c>
      <c r="H540" s="269">
        <f t="shared" si="1041"/>
        <v>11</v>
      </c>
      <c r="I540" s="269">
        <f t="shared" si="1041"/>
        <v>2</v>
      </c>
      <c r="J540" s="269">
        <f t="shared" si="1041"/>
        <v>0</v>
      </c>
      <c r="K540" s="269">
        <f t="shared" si="1041"/>
        <v>0</v>
      </c>
      <c r="L540" s="269">
        <f t="shared" si="1041"/>
        <v>0</v>
      </c>
      <c r="M540" s="269">
        <f t="shared" si="1041"/>
        <v>0</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26.800000000000004</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76</v>
      </c>
      <c r="AB540" s="271">
        <f t="shared" ref="AB540" si="1043">SUM(D588:D591)</f>
        <v>384</v>
      </c>
      <c r="AC540" s="271">
        <f t="shared" ref="AC540" si="1044">SUM(E588:E591)</f>
        <v>1328</v>
      </c>
      <c r="AD540" s="271">
        <f t="shared" ref="AD540" si="1045">SUM(F588:F591)</f>
        <v>1921</v>
      </c>
      <c r="AE540" s="271">
        <f t="shared" ref="AE540" si="1046">SUM(G588:G591)</f>
        <v>568</v>
      </c>
      <c r="AF540" s="271">
        <f t="shared" ref="AF540" si="1047">SUM(H588:H591)</f>
        <v>54</v>
      </c>
      <c r="AG540" s="271">
        <f t="shared" ref="AG540" si="1048">SUM(I588:I591)</f>
        <v>1</v>
      </c>
      <c r="AH540" s="271">
        <f t="shared" ref="AH540" si="1049">SUM(J588:J591)</f>
        <v>0</v>
      </c>
      <c r="AI540" s="271">
        <f t="shared" ref="AI540" si="1050">SUM(K588:K591)</f>
        <v>0</v>
      </c>
      <c r="AJ540" s="271">
        <f t="shared" ref="AJ540" si="1051">SUM(L588:L591)</f>
        <v>0</v>
      </c>
      <c r="AK540" s="271">
        <f t="shared" ref="AK540" si="1052">SUM(M588:M591)</f>
        <v>0</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0</v>
      </c>
      <c r="AS540" s="271">
        <f>SUM(U588:U591)</f>
        <v>0</v>
      </c>
      <c r="AT540" s="270">
        <f>IFERROR(AVERAGE(V588:V591),"-")</f>
        <v>20.776041666666668</v>
      </c>
      <c r="AU540" s="270">
        <f>IFERROR(AVERAGE(W588:W591),"-")</f>
        <v>24.797916666666669</v>
      </c>
    </row>
    <row r="541" spans="1:47" x14ac:dyDescent="0.2">
      <c r="A541" s="268">
        <v>0.17708333333333301</v>
      </c>
      <c r="B541" s="269">
        <f t="shared" ref="B541:U541" si="1060">B125+B333</f>
        <v>36</v>
      </c>
      <c r="C541" s="269">
        <f t="shared" si="1060"/>
        <v>0</v>
      </c>
      <c r="D541" s="269">
        <f t="shared" si="1060"/>
        <v>1</v>
      </c>
      <c r="E541" s="269">
        <f t="shared" si="1060"/>
        <v>0</v>
      </c>
      <c r="F541" s="269">
        <f t="shared" si="1060"/>
        <v>7</v>
      </c>
      <c r="G541" s="269">
        <f t="shared" si="1060"/>
        <v>19</v>
      </c>
      <c r="H541" s="269">
        <f t="shared" si="1060"/>
        <v>7</v>
      </c>
      <c r="I541" s="269">
        <f t="shared" si="1060"/>
        <v>2</v>
      </c>
      <c r="J541" s="269">
        <f t="shared" si="1060"/>
        <v>0</v>
      </c>
      <c r="K541" s="269">
        <f t="shared" si="1060"/>
        <v>0</v>
      </c>
      <c r="L541" s="269">
        <f t="shared" si="1060"/>
        <v>0</v>
      </c>
      <c r="M541" s="269">
        <f t="shared" si="1060"/>
        <v>0</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26.835000000000008</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65</v>
      </c>
      <c r="AB541" s="271">
        <f t="shared" ref="AB541" si="1062">SUM(D592:D595)</f>
        <v>297</v>
      </c>
      <c r="AC541" s="271">
        <f t="shared" ref="AC541" si="1063">SUM(E592:E595)</f>
        <v>1150</v>
      </c>
      <c r="AD541" s="271">
        <f t="shared" ref="AD541" si="1064">SUM(F592:F595)</f>
        <v>2035</v>
      </c>
      <c r="AE541" s="271">
        <f t="shared" ref="AE541" si="1065">SUM(G592:G595)</f>
        <v>587</v>
      </c>
      <c r="AF541" s="271">
        <f t="shared" ref="AF541" si="1066">SUM(H592:H595)</f>
        <v>50</v>
      </c>
      <c r="AG541" s="271">
        <f t="shared" ref="AG541" si="1067">SUM(I592:I595)</f>
        <v>5</v>
      </c>
      <c r="AH541" s="271">
        <f t="shared" ref="AH541" si="1068">SUM(J592:J595)</f>
        <v>0</v>
      </c>
      <c r="AI541" s="271">
        <f t="shared" ref="AI541" si="1069">SUM(K592:K595)</f>
        <v>0</v>
      </c>
      <c r="AJ541" s="271">
        <f t="shared" ref="AJ541" si="1070">SUM(L592:L595)</f>
        <v>0</v>
      </c>
      <c r="AK541" s="271">
        <f t="shared" ref="AK541" si="1071">SUM(M592:M595)</f>
        <v>0</v>
      </c>
      <c r="AL541" s="271">
        <f t="shared" ref="AL541" si="1072">SUM(N592:N595)</f>
        <v>0</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0</v>
      </c>
      <c r="AR541" s="271">
        <f t="shared" ref="AR541" si="1078">SUM(T592:T595)</f>
        <v>0</v>
      </c>
      <c r="AS541" s="271">
        <f>SUM(U592:U595)</f>
        <v>0</v>
      </c>
      <c r="AT541" s="270">
        <f>IFERROR(AVERAGE(V592:V595),"-")</f>
        <v>21.227083333333333</v>
      </c>
      <c r="AU541" s="270">
        <f>IFERROR(AVERAGE(W592:W595),"-")</f>
        <v>25.001041666666666</v>
      </c>
    </row>
    <row r="542" spans="1:47" x14ac:dyDescent="0.2">
      <c r="A542" s="268">
        <v>0.1875</v>
      </c>
      <c r="B542" s="269">
        <f t="shared" ref="B542:U542" si="1079">B126+B334</f>
        <v>42</v>
      </c>
      <c r="C542" s="269">
        <f t="shared" si="1079"/>
        <v>0</v>
      </c>
      <c r="D542" s="269">
        <f t="shared" si="1079"/>
        <v>0</v>
      </c>
      <c r="E542" s="269">
        <f t="shared" si="1079"/>
        <v>3</v>
      </c>
      <c r="F542" s="269">
        <f t="shared" si="1079"/>
        <v>7</v>
      </c>
      <c r="G542" s="269">
        <f t="shared" si="1079"/>
        <v>18</v>
      </c>
      <c r="H542" s="269">
        <f t="shared" si="1079"/>
        <v>8</v>
      </c>
      <c r="I542" s="269">
        <f t="shared" si="1079"/>
        <v>5</v>
      </c>
      <c r="J542" s="269">
        <f t="shared" si="1079"/>
        <v>1</v>
      </c>
      <c r="K542" s="269">
        <f t="shared" si="1079"/>
        <v>0</v>
      </c>
      <c r="L542" s="269">
        <f t="shared" si="1079"/>
        <v>0</v>
      </c>
      <c r="M542" s="269">
        <f t="shared" si="1079"/>
        <v>0</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28.35</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37</v>
      </c>
      <c r="AB542" s="271">
        <f t="shared" ref="AB542" si="1081">SUM(D596:D599)</f>
        <v>253</v>
      </c>
      <c r="AC542" s="271">
        <f t="shared" ref="AC542" si="1082">SUM(E596:E599)</f>
        <v>1031</v>
      </c>
      <c r="AD542" s="271">
        <f t="shared" ref="AD542" si="1083">SUM(F596:F599)</f>
        <v>1892</v>
      </c>
      <c r="AE542" s="271">
        <f t="shared" ref="AE542" si="1084">SUM(G596:G599)</f>
        <v>557</v>
      </c>
      <c r="AF542" s="271">
        <f t="shared" ref="AF542" si="1085">SUM(H596:H599)</f>
        <v>59</v>
      </c>
      <c r="AG542" s="271">
        <f t="shared" ref="AG542" si="1086">SUM(I596:I599)</f>
        <v>5</v>
      </c>
      <c r="AH542" s="271">
        <f t="shared" ref="AH542" si="1087">SUM(J596:J599)</f>
        <v>1</v>
      </c>
      <c r="AI542" s="271">
        <f t="shared" ref="AI542" si="1088">SUM(K596:K599)</f>
        <v>0</v>
      </c>
      <c r="AJ542" s="271">
        <f t="shared" ref="AJ542" si="1089">SUM(L596:L599)</f>
        <v>0</v>
      </c>
      <c r="AK542" s="271">
        <f t="shared" ref="AK542" si="1090">SUM(M596:M599)</f>
        <v>0</v>
      </c>
      <c r="AL542" s="271">
        <f t="shared" ref="AL542" si="1091">SUM(N596:N599)</f>
        <v>0</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21.458333333333336</v>
      </c>
      <c r="AU542" s="270">
        <f>IFERROR(AVERAGE(W596:W599),"-")</f>
        <v>25.172916666666669</v>
      </c>
    </row>
    <row r="543" spans="1:47" x14ac:dyDescent="0.2">
      <c r="A543" s="268">
        <v>0.19791666666666699</v>
      </c>
      <c r="B543" s="269">
        <f t="shared" ref="B543:U543" si="1098">B127+B335</f>
        <v>100</v>
      </c>
      <c r="C543" s="269">
        <f t="shared" si="1098"/>
        <v>0</v>
      </c>
      <c r="D543" s="269">
        <f t="shared" si="1098"/>
        <v>0</v>
      </c>
      <c r="E543" s="269">
        <f t="shared" si="1098"/>
        <v>7</v>
      </c>
      <c r="F543" s="269">
        <f t="shared" si="1098"/>
        <v>31</v>
      </c>
      <c r="G543" s="269">
        <f t="shared" si="1098"/>
        <v>39</v>
      </c>
      <c r="H543" s="269">
        <f t="shared" si="1098"/>
        <v>18</v>
      </c>
      <c r="I543" s="269">
        <f t="shared" si="1098"/>
        <v>5</v>
      </c>
      <c r="J543" s="269">
        <f t="shared" si="1098"/>
        <v>0</v>
      </c>
      <c r="K543" s="269">
        <f t="shared" si="1098"/>
        <v>0</v>
      </c>
      <c r="L543" s="269">
        <f t="shared" si="1098"/>
        <v>0</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26.605</v>
      </c>
      <c r="W543" s="270">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31.200000000000003</v>
      </c>
      <c r="X543" s="278"/>
      <c r="Y543" s="278"/>
      <c r="Z543" s="268">
        <v>0.79166666666666696</v>
      </c>
      <c r="AA543" s="271">
        <f t="shared" ref="AA543" si="1099">SUM(C600:C603)</f>
        <v>33</v>
      </c>
      <c r="AB543" s="271">
        <f t="shared" ref="AB543" si="1100">SUM(D600:D603)</f>
        <v>190</v>
      </c>
      <c r="AC543" s="271">
        <f t="shared" ref="AC543" si="1101">SUM(E600:E603)</f>
        <v>805</v>
      </c>
      <c r="AD543" s="271">
        <f t="shared" ref="AD543" si="1102">SUM(F600:F603)</f>
        <v>1474</v>
      </c>
      <c r="AE543" s="271">
        <f t="shared" ref="AE543" si="1103">SUM(G600:G603)</f>
        <v>538</v>
      </c>
      <c r="AF543" s="271">
        <f t="shared" ref="AF543" si="1104">SUM(H600:H603)</f>
        <v>75</v>
      </c>
      <c r="AG543" s="271">
        <f t="shared" ref="AG543" si="1105">SUM(I600:I603)</f>
        <v>8</v>
      </c>
      <c r="AH543" s="271">
        <f t="shared" ref="AH543" si="1106">SUM(J600:J603)</f>
        <v>0</v>
      </c>
      <c r="AI543" s="271">
        <f t="shared" ref="AI543" si="1107">SUM(K600:K603)</f>
        <v>0</v>
      </c>
      <c r="AJ543" s="271">
        <f t="shared" ref="AJ543" si="1108">SUM(L600:L603)</f>
        <v>0</v>
      </c>
      <c r="AK543" s="271">
        <f t="shared" ref="AK543" si="1109">SUM(M600:M603)</f>
        <v>0</v>
      </c>
      <c r="AL543" s="271">
        <f t="shared" ref="AL543" si="1110">SUM(N600:N603)</f>
        <v>0</v>
      </c>
      <c r="AM543" s="271">
        <f t="shared" ref="AM543" si="1111">SUM(O600:O603)</f>
        <v>0</v>
      </c>
      <c r="AN543" s="271">
        <f t="shared" ref="AN543" si="1112">SUM(P600:P603)</f>
        <v>0</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22.016666666666666</v>
      </c>
      <c r="AU543" s="270">
        <f>IFERROR(AVERAGE(W600:W603),"-")</f>
        <v>25.995244565217391</v>
      </c>
    </row>
    <row r="544" spans="1:47" x14ac:dyDescent="0.2">
      <c r="A544" s="268">
        <v>0.20833333333333301</v>
      </c>
      <c r="B544" s="269">
        <f t="shared" ref="B544:U544" si="1117">B128+B336</f>
        <v>69</v>
      </c>
      <c r="C544" s="269">
        <f t="shared" si="1117"/>
        <v>0</v>
      </c>
      <c r="D544" s="269">
        <f t="shared" si="1117"/>
        <v>0</v>
      </c>
      <c r="E544" s="269">
        <f t="shared" si="1117"/>
        <v>2</v>
      </c>
      <c r="F544" s="269">
        <f t="shared" si="1117"/>
        <v>22</v>
      </c>
      <c r="G544" s="269">
        <f t="shared" si="1117"/>
        <v>25</v>
      </c>
      <c r="H544" s="269">
        <f t="shared" si="1117"/>
        <v>15</v>
      </c>
      <c r="I544" s="269">
        <f t="shared" si="1117"/>
        <v>5</v>
      </c>
      <c r="J544" s="269">
        <f t="shared" si="1117"/>
        <v>0</v>
      </c>
      <c r="K544" s="269">
        <f t="shared" si="1117"/>
        <v>0</v>
      </c>
      <c r="L544" s="269">
        <f t="shared" si="1117"/>
        <v>0</v>
      </c>
      <c r="M544" s="269">
        <f t="shared" si="1117"/>
        <v>0</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26.885714285714286</v>
      </c>
      <c r="W544" s="270" t="str">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544" s="278"/>
      <c r="Y544" s="278"/>
      <c r="Z544" s="268">
        <v>0.83333333333333304</v>
      </c>
      <c r="AA544" s="271">
        <f t="shared" ref="AA544" si="1118">SUM(C604:C607)</f>
        <v>16</v>
      </c>
      <c r="AB544" s="271">
        <f t="shared" ref="AB544" si="1119">SUM(D604:D607)</f>
        <v>99</v>
      </c>
      <c r="AC544" s="271">
        <f t="shared" ref="AC544" si="1120">SUM(E604:E607)</f>
        <v>420</v>
      </c>
      <c r="AD544" s="271">
        <f t="shared" ref="AD544" si="1121">SUM(F604:F607)</f>
        <v>957</v>
      </c>
      <c r="AE544" s="271">
        <f t="shared" ref="AE544" si="1122">SUM(G604:G607)</f>
        <v>539</v>
      </c>
      <c r="AF544" s="271">
        <f t="shared" ref="AF544" si="1123">SUM(H604:H607)</f>
        <v>106</v>
      </c>
      <c r="AG544" s="271">
        <f t="shared" ref="AG544" si="1124">SUM(I604:I607)</f>
        <v>13</v>
      </c>
      <c r="AH544" s="271">
        <f t="shared" ref="AH544" si="1125">SUM(J604:J607)</f>
        <v>4</v>
      </c>
      <c r="AI544" s="271">
        <f t="shared" ref="AI544" si="1126">SUM(K604:K607)</f>
        <v>0</v>
      </c>
      <c r="AJ544" s="271">
        <f t="shared" ref="AJ544" si="1127">SUM(L604:L607)</f>
        <v>0</v>
      </c>
      <c r="AK544" s="271">
        <f t="shared" ref="AK544" si="1128">SUM(M604:M607)</f>
        <v>0</v>
      </c>
      <c r="AL544" s="271">
        <f t="shared" ref="AL544" si="1129">SUM(N604:N607)</f>
        <v>0</v>
      </c>
      <c r="AM544" s="271">
        <f t="shared" ref="AM544" si="1130">SUM(O604:O607)</f>
        <v>0</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22.984375</v>
      </c>
      <c r="AU544" s="270">
        <f>IFERROR(AVERAGE(W604:W607),"-")</f>
        <v>27.443334156785237</v>
      </c>
    </row>
    <row r="545" spans="1:47" x14ac:dyDescent="0.2">
      <c r="A545" s="268">
        <v>0.21875</v>
      </c>
      <c r="B545" s="269">
        <f t="shared" ref="B545:U545" si="1136">B129+B337</f>
        <v>39</v>
      </c>
      <c r="C545" s="269">
        <f t="shared" si="1136"/>
        <v>0</v>
      </c>
      <c r="D545" s="269">
        <f t="shared" si="1136"/>
        <v>0</v>
      </c>
      <c r="E545" s="269">
        <f t="shared" si="1136"/>
        <v>2</v>
      </c>
      <c r="F545" s="269">
        <f t="shared" si="1136"/>
        <v>9</v>
      </c>
      <c r="G545" s="269">
        <f t="shared" si="1136"/>
        <v>16</v>
      </c>
      <c r="H545" s="269">
        <f t="shared" si="1136"/>
        <v>7</v>
      </c>
      <c r="I545" s="269">
        <f t="shared" si="1136"/>
        <v>5</v>
      </c>
      <c r="J545" s="269">
        <f t="shared" si="1136"/>
        <v>0</v>
      </c>
      <c r="K545" s="269">
        <f t="shared" si="1136"/>
        <v>0</v>
      </c>
      <c r="L545" s="269">
        <f t="shared" si="1136"/>
        <v>0</v>
      </c>
      <c r="M545" s="269">
        <f t="shared" si="1136"/>
        <v>0</v>
      </c>
      <c r="N545" s="269">
        <f t="shared" si="1136"/>
        <v>0</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28.514285714285716</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8</v>
      </c>
      <c r="AB545" s="271">
        <f t="shared" ref="AB545" si="1138">SUM(D608:D611)</f>
        <v>45</v>
      </c>
      <c r="AC545" s="271">
        <f t="shared" ref="AC545" si="1139">SUM(E608:E611)</f>
        <v>188</v>
      </c>
      <c r="AD545" s="271">
        <f t="shared" ref="AD545" si="1140">SUM(F608:F611)</f>
        <v>641</v>
      </c>
      <c r="AE545" s="271">
        <f t="shared" ref="AE545" si="1141">SUM(G608:G611)</f>
        <v>460</v>
      </c>
      <c r="AF545" s="271">
        <f t="shared" ref="AF545" si="1142">SUM(H608:H611)</f>
        <v>84</v>
      </c>
      <c r="AG545" s="271">
        <f t="shared" ref="AG545" si="1143">SUM(I608:I611)</f>
        <v>11</v>
      </c>
      <c r="AH545" s="271">
        <f t="shared" ref="AH545" si="1144">SUM(J608:J611)</f>
        <v>1</v>
      </c>
      <c r="AI545" s="271">
        <f t="shared" ref="AI545" si="1145">SUM(K608:K611)</f>
        <v>0</v>
      </c>
      <c r="AJ545" s="271">
        <f t="shared" ref="AJ545" si="1146">SUM(L608:L611)</f>
        <v>0</v>
      </c>
      <c r="AK545" s="271">
        <f t="shared" ref="AK545" si="1147">SUM(M608:M611)</f>
        <v>0</v>
      </c>
      <c r="AL545" s="271">
        <f t="shared" ref="AL545" si="1148">SUM(N608:N611)</f>
        <v>0</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0</v>
      </c>
      <c r="AT545" s="270">
        <f>IFERROR(AVERAGE(V608:V611),"-")</f>
        <v>23.905208333333331</v>
      </c>
      <c r="AU545" s="270">
        <f>IFERROR(AVERAGE(W608:W611),"-")</f>
        <v>27.958574131406948</v>
      </c>
    </row>
    <row r="546" spans="1:47" x14ac:dyDescent="0.2">
      <c r="A546" s="268">
        <v>0.22916666666666699</v>
      </c>
      <c r="B546" s="269">
        <f t="shared" ref="B546:U546" si="1155">B130+B338</f>
        <v>111</v>
      </c>
      <c r="C546" s="269">
        <f t="shared" si="1155"/>
        <v>0</v>
      </c>
      <c r="D546" s="269">
        <f t="shared" si="1155"/>
        <v>1</v>
      </c>
      <c r="E546" s="269">
        <f t="shared" si="1155"/>
        <v>4</v>
      </c>
      <c r="F546" s="269">
        <f t="shared" si="1155"/>
        <v>24</v>
      </c>
      <c r="G546" s="269">
        <f t="shared" si="1155"/>
        <v>56</v>
      </c>
      <c r="H546" s="269">
        <f t="shared" si="1155"/>
        <v>23</v>
      </c>
      <c r="I546" s="269">
        <f t="shared" si="1155"/>
        <v>3</v>
      </c>
      <c r="J546" s="269">
        <f t="shared" si="1155"/>
        <v>0</v>
      </c>
      <c r="K546" s="269">
        <f t="shared" si="1155"/>
        <v>0</v>
      </c>
      <c r="L546" s="269">
        <f t="shared" si="1155"/>
        <v>0</v>
      </c>
      <c r="M546" s="269">
        <f t="shared" si="1155"/>
        <v>0</v>
      </c>
      <c r="N546" s="269">
        <f t="shared" si="1155"/>
        <v>0</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27.447826086956525</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8</v>
      </c>
      <c r="AB546" s="271">
        <f t="shared" ref="AB546" si="1157">SUM(D612:D615)</f>
        <v>35</v>
      </c>
      <c r="AC546" s="271">
        <f t="shared" ref="AC546" si="1158">SUM(E612:E615)</f>
        <v>159</v>
      </c>
      <c r="AD546" s="271">
        <f t="shared" ref="AD546" si="1159">SUM(F612:F615)</f>
        <v>532</v>
      </c>
      <c r="AE546" s="271">
        <f t="shared" ref="AE546" si="1160">SUM(G612:G615)</f>
        <v>403</v>
      </c>
      <c r="AF546" s="271">
        <f t="shared" ref="AF546" si="1161">SUM(H612:H615)</f>
        <v>66</v>
      </c>
      <c r="AG546" s="271">
        <f t="shared" ref="AG546" si="1162">SUM(I612:I615)</f>
        <v>15</v>
      </c>
      <c r="AH546" s="271">
        <f t="shared" ref="AH546" si="1163">SUM(J612:J615)</f>
        <v>1</v>
      </c>
      <c r="AI546" s="271">
        <f t="shared" ref="AI546" si="1164">SUM(K612:K615)</f>
        <v>0</v>
      </c>
      <c r="AJ546" s="271">
        <f t="shared" ref="AJ546" si="1165">SUM(L612:L615)</f>
        <v>1</v>
      </c>
      <c r="AK546" s="271">
        <f t="shared" ref="AK546" si="1166">SUM(M612:M615)</f>
        <v>0</v>
      </c>
      <c r="AL546" s="271">
        <f t="shared" ref="AL546" si="1167">SUM(N612:N615)</f>
        <v>0</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24.28125</v>
      </c>
      <c r="AU546" s="270">
        <f>IFERROR(AVERAGE(W612:W615),"-")</f>
        <v>28.244689542483659</v>
      </c>
    </row>
    <row r="547" spans="1:47" ht="13.5" thickBot="1" x14ac:dyDescent="0.25">
      <c r="A547" s="268">
        <v>0.23958333333333301</v>
      </c>
      <c r="B547" s="269">
        <f t="shared" ref="B547:U547" si="1174">B131+B339</f>
        <v>99</v>
      </c>
      <c r="C547" s="269">
        <f t="shared" si="1174"/>
        <v>1</v>
      </c>
      <c r="D547" s="269">
        <f t="shared" si="1174"/>
        <v>0</v>
      </c>
      <c r="E547" s="269">
        <f t="shared" si="1174"/>
        <v>0</v>
      </c>
      <c r="F547" s="269">
        <f t="shared" si="1174"/>
        <v>30</v>
      </c>
      <c r="G547" s="269">
        <f t="shared" si="1174"/>
        <v>44</v>
      </c>
      <c r="H547" s="269">
        <f t="shared" si="1174"/>
        <v>23</v>
      </c>
      <c r="I547" s="269">
        <f t="shared" si="1174"/>
        <v>1</v>
      </c>
      <c r="J547" s="269">
        <f t="shared" si="1174"/>
        <v>0</v>
      </c>
      <c r="K547" s="269">
        <f t="shared" si="1174"/>
        <v>0</v>
      </c>
      <c r="L547" s="269">
        <f t="shared" si="1174"/>
        <v>0</v>
      </c>
      <c r="M547" s="269">
        <f t="shared" si="1174"/>
        <v>0</v>
      </c>
      <c r="N547" s="269">
        <f t="shared" si="1174"/>
        <v>0</v>
      </c>
      <c r="O547" s="269">
        <f t="shared" si="1174"/>
        <v>0</v>
      </c>
      <c r="P547" s="269">
        <f t="shared" si="1174"/>
        <v>0</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27.478260869565219</v>
      </c>
      <c r="W547" s="270" t="str">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v>
      </c>
      <c r="X547" s="278"/>
      <c r="Y547" s="278"/>
      <c r="Z547" s="272">
        <v>0.95833333333333304</v>
      </c>
      <c r="AA547" s="273">
        <f t="shared" ref="AA547" si="1175">SUM(C616:C619)</f>
        <v>3</v>
      </c>
      <c r="AB547" s="273">
        <f t="shared" ref="AB547" si="1176">SUM(D616:D619)</f>
        <v>7</v>
      </c>
      <c r="AC547" s="273">
        <f t="shared" ref="AC547" si="1177">SUM(E616:E619)</f>
        <v>56</v>
      </c>
      <c r="AD547" s="273">
        <f t="shared" ref="AD547" si="1178">SUM(F616:F619)</f>
        <v>205</v>
      </c>
      <c r="AE547" s="273">
        <f t="shared" ref="AE547" si="1179">SUM(G616:G619)</f>
        <v>205</v>
      </c>
      <c r="AF547" s="273">
        <f t="shared" ref="AF547" si="1180">SUM(H616:H619)</f>
        <v>80</v>
      </c>
      <c r="AG547" s="273">
        <f t="shared" ref="AG547" si="1181">SUM(I616:I619)</f>
        <v>7</v>
      </c>
      <c r="AH547" s="273">
        <f t="shared" ref="AH547" si="1182">SUM(J616:J619)</f>
        <v>3</v>
      </c>
      <c r="AI547" s="273">
        <f t="shared" ref="AI547" si="1183">SUM(K616:K619)</f>
        <v>0</v>
      </c>
      <c r="AJ547" s="273">
        <f t="shared" ref="AJ547" si="1184">SUM(L616:L619)</f>
        <v>0</v>
      </c>
      <c r="AK547" s="273">
        <f t="shared" ref="AK547" si="1185">SUM(M616:M619)</f>
        <v>0</v>
      </c>
      <c r="AL547" s="273">
        <f t="shared" ref="AL547" si="1186">SUM(N616:N619)</f>
        <v>0</v>
      </c>
      <c r="AM547" s="273">
        <f t="shared" ref="AM547" si="1187">SUM(O616:O619)</f>
        <v>0</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25.862273550724634</v>
      </c>
      <c r="AU547" s="274">
        <f>IFERROR(AVERAGE(W616:W619),"-")</f>
        <v>28.433333333333337</v>
      </c>
    </row>
    <row r="548" spans="1:47" ht="13.5" thickTop="1" x14ac:dyDescent="0.2">
      <c r="A548" s="268">
        <v>0.25</v>
      </c>
      <c r="B548" s="269">
        <f t="shared" ref="B548:U548" si="1193">B132+B340</f>
        <v>121</v>
      </c>
      <c r="C548" s="269">
        <f t="shared" si="1193"/>
        <v>0</v>
      </c>
      <c r="D548" s="269">
        <f t="shared" si="1193"/>
        <v>0</v>
      </c>
      <c r="E548" s="269">
        <f t="shared" si="1193"/>
        <v>4</v>
      </c>
      <c r="F548" s="269">
        <f t="shared" si="1193"/>
        <v>22</v>
      </c>
      <c r="G548" s="269">
        <f t="shared" si="1193"/>
        <v>65</v>
      </c>
      <c r="H548" s="269">
        <f t="shared" si="1193"/>
        <v>27</v>
      </c>
      <c r="I548" s="269">
        <f t="shared" si="1193"/>
        <v>3</v>
      </c>
      <c r="J548" s="269">
        <f t="shared" si="1193"/>
        <v>0</v>
      </c>
      <c r="K548" s="269">
        <f t="shared" si="1193"/>
        <v>0</v>
      </c>
      <c r="L548" s="269">
        <f t="shared" si="1193"/>
        <v>0</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27.112499999999997</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33.200000000000003</v>
      </c>
      <c r="X548" s="278"/>
      <c r="Y548" s="278"/>
      <c r="Z548" s="275" t="s">
        <v>44</v>
      </c>
      <c r="AA548" s="267">
        <f>SUM(AA531:AA542)</f>
        <v>751</v>
      </c>
      <c r="AB548" s="267">
        <f t="shared" ref="AB548:AS548" si="1194">SUM(AB531:AB542)</f>
        <v>4068</v>
      </c>
      <c r="AC548" s="267">
        <f t="shared" si="1194"/>
        <v>14047</v>
      </c>
      <c r="AD548" s="267">
        <f t="shared" si="1194"/>
        <v>22191</v>
      </c>
      <c r="AE548" s="267">
        <f t="shared" si="1194"/>
        <v>6973</v>
      </c>
      <c r="AF548" s="267">
        <f t="shared" si="1194"/>
        <v>642</v>
      </c>
      <c r="AG548" s="267">
        <f t="shared" si="1194"/>
        <v>65</v>
      </c>
      <c r="AH548" s="267">
        <f t="shared" si="1194"/>
        <v>6</v>
      </c>
      <c r="AI548" s="267">
        <f t="shared" si="1194"/>
        <v>3</v>
      </c>
      <c r="AJ548" s="267">
        <f t="shared" si="1194"/>
        <v>0</v>
      </c>
      <c r="AK548" s="267">
        <f t="shared" si="1194"/>
        <v>0</v>
      </c>
      <c r="AL548" s="267">
        <f t="shared" si="1194"/>
        <v>0</v>
      </c>
      <c r="AM548" s="267">
        <f t="shared" si="1194"/>
        <v>0</v>
      </c>
      <c r="AN548" s="267">
        <f t="shared" si="1194"/>
        <v>0</v>
      </c>
      <c r="AO548" s="267">
        <f t="shared" si="1194"/>
        <v>0</v>
      </c>
      <c r="AP548" s="267">
        <f t="shared" si="1194"/>
        <v>0</v>
      </c>
      <c r="AQ548" s="267">
        <f t="shared" si="1194"/>
        <v>0</v>
      </c>
      <c r="AR548" s="267">
        <f t="shared" si="1194"/>
        <v>0</v>
      </c>
      <c r="AS548" s="267">
        <f t="shared" si="1194"/>
        <v>0</v>
      </c>
      <c r="AT548" s="266">
        <f t="shared" ref="AT548:AT551" si="1195">V620</f>
        <v>20.892307692307693</v>
      </c>
      <c r="AU548" s="266">
        <f t="shared" ref="AU548:AU551" si="1196">W620</f>
        <v>25.026923076923079</v>
      </c>
    </row>
    <row r="549" spans="1:47" x14ac:dyDescent="0.2">
      <c r="A549" s="268">
        <v>0.26041666666666702</v>
      </c>
      <c r="B549" s="269">
        <f t="shared" ref="B549:U549" si="1197">B133+B341</f>
        <v>188</v>
      </c>
      <c r="C549" s="269">
        <f t="shared" si="1197"/>
        <v>0</v>
      </c>
      <c r="D549" s="269">
        <f t="shared" si="1197"/>
        <v>4</v>
      </c>
      <c r="E549" s="269">
        <f t="shared" si="1197"/>
        <v>10</v>
      </c>
      <c r="F549" s="269">
        <f t="shared" si="1197"/>
        <v>49</v>
      </c>
      <c r="G549" s="269">
        <f t="shared" si="1197"/>
        <v>95</v>
      </c>
      <c r="H549" s="269">
        <f t="shared" si="1197"/>
        <v>25</v>
      </c>
      <c r="I549" s="269">
        <f t="shared" si="1197"/>
        <v>5</v>
      </c>
      <c r="J549" s="269">
        <f t="shared" si="1197"/>
        <v>0</v>
      </c>
      <c r="K549" s="269">
        <f t="shared" si="1197"/>
        <v>0</v>
      </c>
      <c r="L549" s="269">
        <f t="shared" si="1197"/>
        <v>0</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26.430434782608696</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30.471428571428572</v>
      </c>
      <c r="X549" s="278"/>
      <c r="Y549" s="278"/>
      <c r="Z549" s="276" t="s">
        <v>45</v>
      </c>
      <c r="AA549" s="271">
        <f>SUM(AA530:AA545)</f>
        <v>811</v>
      </c>
      <c r="AB549" s="271">
        <f t="shared" ref="AB549:AS549" si="1198">SUM(AB530:AB545)</f>
        <v>4423</v>
      </c>
      <c r="AC549" s="271">
        <f t="shared" si="1198"/>
        <v>15551</v>
      </c>
      <c r="AD549" s="271">
        <f t="shared" si="1198"/>
        <v>25555</v>
      </c>
      <c r="AE549" s="271">
        <f t="shared" si="1198"/>
        <v>8920</v>
      </c>
      <c r="AF549" s="271">
        <f t="shared" si="1198"/>
        <v>1006</v>
      </c>
      <c r="AG549" s="271">
        <f t="shared" si="1198"/>
        <v>112</v>
      </c>
      <c r="AH549" s="271">
        <f t="shared" si="1198"/>
        <v>11</v>
      </c>
      <c r="AI549" s="271">
        <f t="shared" si="1198"/>
        <v>3</v>
      </c>
      <c r="AJ549" s="271">
        <f t="shared" si="1198"/>
        <v>0</v>
      </c>
      <c r="AK549" s="271">
        <f t="shared" si="1198"/>
        <v>0</v>
      </c>
      <c r="AL549" s="271">
        <f t="shared" si="1198"/>
        <v>0</v>
      </c>
      <c r="AM549" s="271">
        <f t="shared" si="1198"/>
        <v>0</v>
      </c>
      <c r="AN549" s="271">
        <f t="shared" si="1198"/>
        <v>0</v>
      </c>
      <c r="AO549" s="271">
        <f t="shared" si="1198"/>
        <v>0</v>
      </c>
      <c r="AP549" s="271">
        <f t="shared" si="1198"/>
        <v>0</v>
      </c>
      <c r="AQ549" s="271">
        <f t="shared" si="1198"/>
        <v>0</v>
      </c>
      <c r="AR549" s="271">
        <f t="shared" si="1198"/>
        <v>0</v>
      </c>
      <c r="AS549" s="271">
        <f t="shared" si="1198"/>
        <v>0</v>
      </c>
      <c r="AT549" s="270">
        <f t="shared" si="1195"/>
        <v>21.142307692307689</v>
      </c>
      <c r="AU549" s="270">
        <f t="shared" si="1196"/>
        <v>25.350000000000005</v>
      </c>
    </row>
    <row r="550" spans="1:47" x14ac:dyDescent="0.2">
      <c r="A550" s="268">
        <v>0.27083333333333298</v>
      </c>
      <c r="B550" s="269">
        <f t="shared" ref="B550:U550" si="1199">B134+B342</f>
        <v>252</v>
      </c>
      <c r="C550" s="269">
        <f t="shared" si="1199"/>
        <v>2</v>
      </c>
      <c r="D550" s="269">
        <f t="shared" si="1199"/>
        <v>6</v>
      </c>
      <c r="E550" s="269">
        <f t="shared" si="1199"/>
        <v>27</v>
      </c>
      <c r="F550" s="269">
        <f t="shared" si="1199"/>
        <v>80</v>
      </c>
      <c r="G550" s="269">
        <f t="shared" si="1199"/>
        <v>101</v>
      </c>
      <c r="H550" s="269">
        <f t="shared" si="1199"/>
        <v>30</v>
      </c>
      <c r="I550" s="269">
        <f t="shared" si="1199"/>
        <v>6</v>
      </c>
      <c r="J550" s="269">
        <f t="shared" si="1199"/>
        <v>0</v>
      </c>
      <c r="K550" s="269">
        <f t="shared" si="1199"/>
        <v>0</v>
      </c>
      <c r="L550" s="269">
        <f t="shared" si="1199"/>
        <v>0</v>
      </c>
      <c r="M550" s="269">
        <f t="shared" si="1199"/>
        <v>0</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25.529166666666669</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29.499999999999996</v>
      </c>
      <c r="X550" s="278"/>
      <c r="Y550" s="278"/>
      <c r="Z550" s="269" t="s">
        <v>46</v>
      </c>
      <c r="AA550" s="271">
        <f>SUM(AA530:AA547)</f>
        <v>822</v>
      </c>
      <c r="AB550" s="271">
        <f t="shared" ref="AB550:AS550" si="1200">SUM(AB530:AB547)</f>
        <v>4465</v>
      </c>
      <c r="AC550" s="271">
        <f t="shared" si="1200"/>
        <v>15766</v>
      </c>
      <c r="AD550" s="271">
        <f t="shared" si="1200"/>
        <v>26292</v>
      </c>
      <c r="AE550" s="271">
        <f t="shared" si="1200"/>
        <v>9528</v>
      </c>
      <c r="AF550" s="271">
        <f t="shared" si="1200"/>
        <v>1152</v>
      </c>
      <c r="AG550" s="271">
        <f t="shared" si="1200"/>
        <v>134</v>
      </c>
      <c r="AH550" s="271">
        <f t="shared" si="1200"/>
        <v>15</v>
      </c>
      <c r="AI550" s="271">
        <f t="shared" si="1200"/>
        <v>3</v>
      </c>
      <c r="AJ550" s="271">
        <f t="shared" si="1200"/>
        <v>1</v>
      </c>
      <c r="AK550" s="271">
        <f t="shared" si="1200"/>
        <v>0</v>
      </c>
      <c r="AL550" s="271">
        <f t="shared" si="1200"/>
        <v>0</v>
      </c>
      <c r="AM550" s="271">
        <f t="shared" si="1200"/>
        <v>0</v>
      </c>
      <c r="AN550" s="271">
        <f t="shared" si="1200"/>
        <v>0</v>
      </c>
      <c r="AO550" s="271">
        <f t="shared" si="1200"/>
        <v>0</v>
      </c>
      <c r="AP550" s="271">
        <f t="shared" si="1200"/>
        <v>0</v>
      </c>
      <c r="AQ550" s="271">
        <f t="shared" si="1200"/>
        <v>0</v>
      </c>
      <c r="AR550" s="271">
        <f t="shared" si="1200"/>
        <v>0</v>
      </c>
      <c r="AS550" s="271">
        <f t="shared" si="1200"/>
        <v>0</v>
      </c>
      <c r="AT550" s="270">
        <f t="shared" si="1195"/>
        <v>21.242307692307694</v>
      </c>
      <c r="AU550" s="270">
        <f t="shared" si="1196"/>
        <v>25.473076923076917</v>
      </c>
    </row>
    <row r="551" spans="1:47" ht="13.5" thickBot="1" x14ac:dyDescent="0.25">
      <c r="A551" s="268">
        <v>0.28125</v>
      </c>
      <c r="B551" s="269">
        <f t="shared" ref="B551:U551" si="1201">B135+B343</f>
        <v>370</v>
      </c>
      <c r="C551" s="269">
        <f t="shared" si="1201"/>
        <v>1</v>
      </c>
      <c r="D551" s="269">
        <f t="shared" si="1201"/>
        <v>11</v>
      </c>
      <c r="E551" s="269">
        <f t="shared" si="1201"/>
        <v>50</v>
      </c>
      <c r="F551" s="269">
        <f t="shared" si="1201"/>
        <v>141</v>
      </c>
      <c r="G551" s="269">
        <f t="shared" si="1201"/>
        <v>149</v>
      </c>
      <c r="H551" s="269">
        <f t="shared" si="1201"/>
        <v>17</v>
      </c>
      <c r="I551" s="269">
        <f t="shared" si="1201"/>
        <v>1</v>
      </c>
      <c r="J551" s="269">
        <f t="shared" si="1201"/>
        <v>0</v>
      </c>
      <c r="K551" s="269">
        <f t="shared" si="1201"/>
        <v>0</v>
      </c>
      <c r="L551" s="269">
        <f t="shared" si="1201"/>
        <v>0</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24.35217391304348</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28.258823529411771</v>
      </c>
      <c r="X551" s="278"/>
      <c r="Y551" s="278"/>
      <c r="Z551" s="277" t="s">
        <v>47</v>
      </c>
      <c r="AA551" s="273">
        <f>SUM(AA524:AA547)</f>
        <v>826</v>
      </c>
      <c r="AB551" s="273">
        <f t="shared" ref="AB551:AS551" si="1202">SUM(AB524:AB547)</f>
        <v>4478</v>
      </c>
      <c r="AC551" s="273">
        <f t="shared" si="1202"/>
        <v>15860</v>
      </c>
      <c r="AD551" s="273">
        <f t="shared" si="1202"/>
        <v>26652</v>
      </c>
      <c r="AE551" s="273">
        <f t="shared" si="1202"/>
        <v>10190</v>
      </c>
      <c r="AF551" s="273">
        <f t="shared" si="1202"/>
        <v>1416</v>
      </c>
      <c r="AG551" s="273">
        <f t="shared" si="1202"/>
        <v>194</v>
      </c>
      <c r="AH551" s="273">
        <f t="shared" si="1202"/>
        <v>23</v>
      </c>
      <c r="AI551" s="273">
        <f t="shared" si="1202"/>
        <v>3</v>
      </c>
      <c r="AJ551" s="273">
        <f t="shared" si="1202"/>
        <v>1</v>
      </c>
      <c r="AK551" s="273">
        <f t="shared" si="1202"/>
        <v>0</v>
      </c>
      <c r="AL551" s="273">
        <f t="shared" si="1202"/>
        <v>0</v>
      </c>
      <c r="AM551" s="273">
        <f t="shared" si="1202"/>
        <v>0</v>
      </c>
      <c r="AN551" s="273">
        <f t="shared" si="1202"/>
        <v>0</v>
      </c>
      <c r="AO551" s="273">
        <f t="shared" si="1202"/>
        <v>0</v>
      </c>
      <c r="AP551" s="273">
        <f t="shared" si="1202"/>
        <v>0</v>
      </c>
      <c r="AQ551" s="273">
        <f t="shared" si="1202"/>
        <v>0</v>
      </c>
      <c r="AR551" s="273">
        <f t="shared" si="1202"/>
        <v>0</v>
      </c>
      <c r="AS551" s="273">
        <f t="shared" si="1202"/>
        <v>0</v>
      </c>
      <c r="AT551" s="274">
        <f t="shared" si="1195"/>
        <v>21.380769230769229</v>
      </c>
      <c r="AU551" s="274">
        <f t="shared" si="1196"/>
        <v>25.67307692307692</v>
      </c>
    </row>
    <row r="552" spans="1:47" ht="13.5" thickTop="1" x14ac:dyDescent="0.2">
      <c r="A552" s="268">
        <v>0.29166666666666702</v>
      </c>
      <c r="B552" s="269">
        <f t="shared" ref="B552:U552" si="1203">B136+B344</f>
        <v>542</v>
      </c>
      <c r="C552" s="269">
        <f t="shared" si="1203"/>
        <v>4</v>
      </c>
      <c r="D552" s="269">
        <f t="shared" si="1203"/>
        <v>27</v>
      </c>
      <c r="E552" s="269">
        <f t="shared" si="1203"/>
        <v>84</v>
      </c>
      <c r="F552" s="269">
        <f t="shared" si="1203"/>
        <v>205</v>
      </c>
      <c r="G552" s="269">
        <f t="shared" si="1203"/>
        <v>188</v>
      </c>
      <c r="H552" s="269">
        <f t="shared" si="1203"/>
        <v>33</v>
      </c>
      <c r="I552" s="269">
        <f t="shared" si="1203"/>
        <v>1</v>
      </c>
      <c r="J552" s="269">
        <f t="shared" si="1203"/>
        <v>0</v>
      </c>
      <c r="K552" s="269">
        <f t="shared" si="1203"/>
        <v>0</v>
      </c>
      <c r="L552" s="269">
        <f t="shared" si="1203"/>
        <v>0</v>
      </c>
      <c r="M552" s="269">
        <f t="shared" si="1203"/>
        <v>0</v>
      </c>
      <c r="N552" s="269">
        <f t="shared" si="1203"/>
        <v>0</v>
      </c>
      <c r="O552" s="269">
        <f t="shared" si="1203"/>
        <v>0</v>
      </c>
      <c r="P552" s="269">
        <f t="shared" si="1203"/>
        <v>0</v>
      </c>
      <c r="Q552" s="269">
        <f t="shared" si="1203"/>
        <v>0</v>
      </c>
      <c r="R552" s="269">
        <f t="shared" si="1203"/>
        <v>0</v>
      </c>
      <c r="S552" s="269">
        <f t="shared" si="1203"/>
        <v>0</v>
      </c>
      <c r="T552" s="269">
        <f t="shared" si="1203"/>
        <v>0</v>
      </c>
      <c r="U552" s="269">
        <f t="shared" si="1203"/>
        <v>0</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23.941666666666666</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28.152941176470591</v>
      </c>
      <c r="X552" s="278"/>
      <c r="Y552" s="278"/>
      <c r="Z552" s="263"/>
      <c r="AT552" s="263"/>
      <c r="AU552" s="263"/>
    </row>
    <row r="553" spans="1:47" x14ac:dyDescent="0.2">
      <c r="A553" s="268">
        <v>0.30208333333333298</v>
      </c>
      <c r="B553" s="269">
        <f t="shared" ref="B553:U553" si="1204">B137+B345</f>
        <v>676</v>
      </c>
      <c r="C553" s="269">
        <f t="shared" si="1204"/>
        <v>4</v>
      </c>
      <c r="D553" s="269">
        <f t="shared" si="1204"/>
        <v>26</v>
      </c>
      <c r="E553" s="269">
        <f t="shared" si="1204"/>
        <v>137</v>
      </c>
      <c r="F553" s="269">
        <f t="shared" si="1204"/>
        <v>265</v>
      </c>
      <c r="G553" s="269">
        <f t="shared" si="1204"/>
        <v>210</v>
      </c>
      <c r="H553" s="269">
        <f t="shared" si="1204"/>
        <v>31</v>
      </c>
      <c r="I553" s="269">
        <f t="shared" si="1204"/>
        <v>3</v>
      </c>
      <c r="J553" s="269">
        <f t="shared" si="1204"/>
        <v>0</v>
      </c>
      <c r="K553" s="269">
        <f t="shared" si="1204"/>
        <v>0</v>
      </c>
      <c r="L553" s="269">
        <f t="shared" si="1204"/>
        <v>0</v>
      </c>
      <c r="M553" s="269">
        <f t="shared" si="1204"/>
        <v>0</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23.208333333333332</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27.65</v>
      </c>
      <c r="X553" s="278"/>
      <c r="Y553" s="278"/>
    </row>
    <row r="554" spans="1:47" x14ac:dyDescent="0.2">
      <c r="A554" s="268">
        <v>0.3125</v>
      </c>
      <c r="B554" s="269">
        <f t="shared" ref="B554:U554" si="1205">B138+B346</f>
        <v>870</v>
      </c>
      <c r="C554" s="269">
        <f t="shared" si="1205"/>
        <v>9</v>
      </c>
      <c r="D554" s="269">
        <f t="shared" si="1205"/>
        <v>51</v>
      </c>
      <c r="E554" s="269">
        <f t="shared" si="1205"/>
        <v>206</v>
      </c>
      <c r="F554" s="269">
        <f t="shared" si="1205"/>
        <v>376</v>
      </c>
      <c r="G554" s="269">
        <f t="shared" si="1205"/>
        <v>194</v>
      </c>
      <c r="H554" s="269">
        <f t="shared" si="1205"/>
        <v>28</v>
      </c>
      <c r="I554" s="269">
        <f t="shared" si="1205"/>
        <v>6</v>
      </c>
      <c r="J554" s="269">
        <f t="shared" si="1205"/>
        <v>0</v>
      </c>
      <c r="K554" s="269">
        <f t="shared" si="1205"/>
        <v>0</v>
      </c>
      <c r="L554" s="269">
        <f t="shared" si="1205"/>
        <v>0</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22.899999999999995</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26.969999999999992</v>
      </c>
      <c r="X554" s="278"/>
      <c r="Y554" s="278"/>
    </row>
    <row r="555" spans="1:47" x14ac:dyDescent="0.2">
      <c r="A555" s="268">
        <v>0.32291666666666702</v>
      </c>
      <c r="B555" s="269">
        <f t="shared" ref="B555:U555" si="1206">B139+B347</f>
        <v>869</v>
      </c>
      <c r="C555" s="269">
        <f t="shared" si="1206"/>
        <v>10</v>
      </c>
      <c r="D555" s="269">
        <f t="shared" si="1206"/>
        <v>51</v>
      </c>
      <c r="E555" s="269">
        <f t="shared" si="1206"/>
        <v>157</v>
      </c>
      <c r="F555" s="269">
        <f t="shared" si="1206"/>
        <v>420</v>
      </c>
      <c r="G555" s="269">
        <f t="shared" si="1206"/>
        <v>203</v>
      </c>
      <c r="H555" s="269">
        <f t="shared" si="1206"/>
        <v>23</v>
      </c>
      <c r="I555" s="269">
        <f t="shared" si="1206"/>
        <v>4</v>
      </c>
      <c r="J555" s="269">
        <f t="shared" si="1206"/>
        <v>1</v>
      </c>
      <c r="K555" s="269">
        <f t="shared" si="1206"/>
        <v>0</v>
      </c>
      <c r="L555" s="269">
        <f t="shared" si="1206"/>
        <v>0</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22.729166666666671</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27.090476190476188</v>
      </c>
      <c r="X555" s="278"/>
      <c r="Y555" s="278"/>
    </row>
    <row r="556" spans="1:47" x14ac:dyDescent="0.2">
      <c r="A556" s="268">
        <v>0.33333333333333298</v>
      </c>
      <c r="B556" s="269">
        <f t="shared" ref="B556:U556" si="1207">B140+B348</f>
        <v>888</v>
      </c>
      <c r="C556" s="269">
        <f t="shared" si="1207"/>
        <v>7</v>
      </c>
      <c r="D556" s="269">
        <f t="shared" si="1207"/>
        <v>69</v>
      </c>
      <c r="E556" s="269">
        <f t="shared" si="1207"/>
        <v>219</v>
      </c>
      <c r="F556" s="269">
        <f t="shared" si="1207"/>
        <v>402</v>
      </c>
      <c r="G556" s="269">
        <f t="shared" si="1207"/>
        <v>176</v>
      </c>
      <c r="H556" s="269">
        <f t="shared" si="1207"/>
        <v>15</v>
      </c>
      <c r="I556" s="269">
        <f t="shared" si="1207"/>
        <v>0</v>
      </c>
      <c r="J556" s="269">
        <f t="shared" si="1207"/>
        <v>0</v>
      </c>
      <c r="K556" s="269">
        <f t="shared" si="1207"/>
        <v>0</v>
      </c>
      <c r="L556" s="269">
        <f t="shared" si="1207"/>
        <v>0</v>
      </c>
      <c r="M556" s="269">
        <f t="shared" si="1207"/>
        <v>0</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22.129166666666663</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25.675000000000001</v>
      </c>
      <c r="X556" s="278"/>
      <c r="Y556" s="278"/>
    </row>
    <row r="557" spans="1:47" x14ac:dyDescent="0.2">
      <c r="A557" s="268">
        <v>0.34375</v>
      </c>
      <c r="B557" s="269">
        <f t="shared" ref="B557:U557" si="1208">B141+B349</f>
        <v>1116</v>
      </c>
      <c r="C557" s="269">
        <f t="shared" si="1208"/>
        <v>15</v>
      </c>
      <c r="D557" s="269">
        <f t="shared" si="1208"/>
        <v>111</v>
      </c>
      <c r="E557" s="269">
        <f t="shared" si="1208"/>
        <v>345</v>
      </c>
      <c r="F557" s="269">
        <f t="shared" si="1208"/>
        <v>525</v>
      </c>
      <c r="G557" s="269">
        <f t="shared" si="1208"/>
        <v>108</v>
      </c>
      <c r="H557" s="269">
        <f t="shared" si="1208"/>
        <v>6</v>
      </c>
      <c r="I557" s="269">
        <f t="shared" si="1208"/>
        <v>5</v>
      </c>
      <c r="J557" s="269">
        <f t="shared" si="1208"/>
        <v>1</v>
      </c>
      <c r="K557" s="269">
        <f t="shared" si="1208"/>
        <v>0</v>
      </c>
      <c r="L557" s="269">
        <f t="shared" si="1208"/>
        <v>0</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21.008333333333336</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24.830434782608698</v>
      </c>
      <c r="X557" s="278"/>
      <c r="Y557" s="278"/>
    </row>
    <row r="558" spans="1:47" x14ac:dyDescent="0.2">
      <c r="A558" s="268">
        <v>0.35416666666666702</v>
      </c>
      <c r="B558" s="269">
        <f t="shared" ref="B558:U558" si="1209">B142+B350</f>
        <v>1163</v>
      </c>
      <c r="C558" s="269">
        <f t="shared" si="1209"/>
        <v>27</v>
      </c>
      <c r="D558" s="269">
        <f t="shared" si="1209"/>
        <v>176</v>
      </c>
      <c r="E558" s="269">
        <f t="shared" si="1209"/>
        <v>484</v>
      </c>
      <c r="F558" s="269">
        <f t="shared" si="1209"/>
        <v>376</v>
      </c>
      <c r="G558" s="269">
        <f t="shared" si="1209"/>
        <v>94</v>
      </c>
      <c r="H558" s="269">
        <f t="shared" si="1209"/>
        <v>6</v>
      </c>
      <c r="I558" s="269">
        <f t="shared" si="1209"/>
        <v>0</v>
      </c>
      <c r="J558" s="269">
        <f t="shared" si="1209"/>
        <v>0</v>
      </c>
      <c r="K558" s="269">
        <f t="shared" si="1209"/>
        <v>0</v>
      </c>
      <c r="L558" s="269">
        <f t="shared" si="1209"/>
        <v>0</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19.625000000000004</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23.643478260869564</v>
      </c>
      <c r="X558" s="278"/>
      <c r="Y558" s="278"/>
    </row>
    <row r="559" spans="1:47" x14ac:dyDescent="0.2">
      <c r="A559" s="268">
        <v>0.36458333333333298</v>
      </c>
      <c r="B559" s="269">
        <f t="shared" ref="B559:U559" si="1210">B143+B351</f>
        <v>1277</v>
      </c>
      <c r="C559" s="269">
        <f t="shared" si="1210"/>
        <v>42</v>
      </c>
      <c r="D559" s="269">
        <f t="shared" si="1210"/>
        <v>238</v>
      </c>
      <c r="E559" s="269">
        <f t="shared" si="1210"/>
        <v>486</v>
      </c>
      <c r="F559" s="269">
        <f t="shared" si="1210"/>
        <v>412</v>
      </c>
      <c r="G559" s="269">
        <f t="shared" si="1210"/>
        <v>92</v>
      </c>
      <c r="H559" s="269">
        <f t="shared" si="1210"/>
        <v>6</v>
      </c>
      <c r="I559" s="269">
        <f t="shared" si="1210"/>
        <v>1</v>
      </c>
      <c r="J559" s="269">
        <f t="shared" si="1210"/>
        <v>0</v>
      </c>
      <c r="K559" s="269">
        <f t="shared" si="1210"/>
        <v>0</v>
      </c>
      <c r="L559" s="269">
        <f t="shared" si="1210"/>
        <v>0</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19.31666666666667</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23.460869565217394</v>
      </c>
      <c r="X559" s="278"/>
      <c r="Y559" s="278"/>
    </row>
    <row r="560" spans="1:47" x14ac:dyDescent="0.2">
      <c r="A560" s="268">
        <v>0.375</v>
      </c>
      <c r="B560" s="269">
        <f t="shared" ref="B560:U560" si="1211">B144+B352</f>
        <v>1241</v>
      </c>
      <c r="C560" s="269">
        <f t="shared" si="1211"/>
        <v>24</v>
      </c>
      <c r="D560" s="269">
        <f t="shared" si="1211"/>
        <v>140</v>
      </c>
      <c r="E560" s="269">
        <f t="shared" si="1211"/>
        <v>371</v>
      </c>
      <c r="F560" s="269">
        <f t="shared" si="1211"/>
        <v>568</v>
      </c>
      <c r="G560" s="269">
        <f t="shared" si="1211"/>
        <v>127</v>
      </c>
      <c r="H560" s="269">
        <f t="shared" si="1211"/>
        <v>10</v>
      </c>
      <c r="I560" s="269">
        <f t="shared" si="1211"/>
        <v>1</v>
      </c>
      <c r="J560" s="269">
        <f t="shared" si="1211"/>
        <v>0</v>
      </c>
      <c r="K560" s="269">
        <f t="shared" si="1211"/>
        <v>0</v>
      </c>
      <c r="L560" s="269">
        <f t="shared" si="1211"/>
        <v>0</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20.512499999999999</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24.217391304347831</v>
      </c>
      <c r="X560" s="278"/>
      <c r="Y560" s="278"/>
    </row>
    <row r="561" spans="1:25" x14ac:dyDescent="0.2">
      <c r="A561" s="268">
        <v>0.38541666666666702</v>
      </c>
      <c r="B561" s="269">
        <f t="shared" ref="B561:U561" si="1212">B145+B353</f>
        <v>1015</v>
      </c>
      <c r="C561" s="269">
        <f t="shared" si="1212"/>
        <v>6</v>
      </c>
      <c r="D561" s="269">
        <f t="shared" si="1212"/>
        <v>68</v>
      </c>
      <c r="E561" s="269">
        <f t="shared" si="1212"/>
        <v>274</v>
      </c>
      <c r="F561" s="269">
        <f t="shared" si="1212"/>
        <v>491</v>
      </c>
      <c r="G561" s="269">
        <f t="shared" si="1212"/>
        <v>155</v>
      </c>
      <c r="H561" s="269">
        <f t="shared" si="1212"/>
        <v>16</v>
      </c>
      <c r="I561" s="269">
        <f t="shared" si="1212"/>
        <v>4</v>
      </c>
      <c r="J561" s="269">
        <f t="shared" si="1212"/>
        <v>0</v>
      </c>
      <c r="K561" s="269">
        <f t="shared" si="1212"/>
        <v>1</v>
      </c>
      <c r="L561" s="269">
        <f t="shared" si="1212"/>
        <v>0</v>
      </c>
      <c r="M561" s="269">
        <f t="shared" si="1212"/>
        <v>0</v>
      </c>
      <c r="N561" s="269">
        <f t="shared" si="1212"/>
        <v>0</v>
      </c>
      <c r="O561" s="269">
        <f t="shared" si="1212"/>
        <v>0</v>
      </c>
      <c r="P561" s="269">
        <f t="shared" si="1212"/>
        <v>0</v>
      </c>
      <c r="Q561" s="269">
        <f t="shared" si="1212"/>
        <v>0</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21.520833333333329</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25.199999999999996</v>
      </c>
      <c r="X561" s="278"/>
      <c r="Y561" s="278"/>
    </row>
    <row r="562" spans="1:25" x14ac:dyDescent="0.2">
      <c r="A562" s="268">
        <v>0.39583333333333298</v>
      </c>
      <c r="B562" s="269">
        <f t="shared" ref="B562:U562" si="1213">B146+B354</f>
        <v>1058</v>
      </c>
      <c r="C562" s="269">
        <f t="shared" si="1213"/>
        <v>28</v>
      </c>
      <c r="D562" s="269">
        <f t="shared" si="1213"/>
        <v>88</v>
      </c>
      <c r="E562" s="269">
        <f t="shared" si="1213"/>
        <v>300</v>
      </c>
      <c r="F562" s="269">
        <f t="shared" si="1213"/>
        <v>485</v>
      </c>
      <c r="G562" s="269">
        <f t="shared" si="1213"/>
        <v>151</v>
      </c>
      <c r="H562" s="269">
        <f t="shared" si="1213"/>
        <v>6</v>
      </c>
      <c r="I562" s="269">
        <f t="shared" si="1213"/>
        <v>0</v>
      </c>
      <c r="J562" s="269">
        <f t="shared" si="1213"/>
        <v>0</v>
      </c>
      <c r="K562" s="269">
        <f t="shared" si="1213"/>
        <v>0</v>
      </c>
      <c r="L562" s="269">
        <f t="shared" si="1213"/>
        <v>0</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20.724999999999998</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24.595833333333335</v>
      </c>
      <c r="X562" s="278"/>
      <c r="Y562" s="278"/>
    </row>
    <row r="563" spans="1:25" x14ac:dyDescent="0.2">
      <c r="A563" s="268">
        <v>0.40625</v>
      </c>
      <c r="B563" s="269">
        <f t="shared" ref="B563:U563" si="1214">B147+B355</f>
        <v>1063</v>
      </c>
      <c r="C563" s="269">
        <f t="shared" si="1214"/>
        <v>18</v>
      </c>
      <c r="D563" s="269">
        <f t="shared" si="1214"/>
        <v>113</v>
      </c>
      <c r="E563" s="269">
        <f t="shared" si="1214"/>
        <v>315</v>
      </c>
      <c r="F563" s="269">
        <f t="shared" si="1214"/>
        <v>475</v>
      </c>
      <c r="G563" s="269">
        <f t="shared" si="1214"/>
        <v>131</v>
      </c>
      <c r="H563" s="269">
        <f t="shared" si="1214"/>
        <v>10</v>
      </c>
      <c r="I563" s="269">
        <f t="shared" si="1214"/>
        <v>1</v>
      </c>
      <c r="J563" s="269">
        <f t="shared" si="1214"/>
        <v>0</v>
      </c>
      <c r="K563" s="269">
        <f t="shared" si="1214"/>
        <v>0</v>
      </c>
      <c r="L563" s="269">
        <f t="shared" si="1214"/>
        <v>0</v>
      </c>
      <c r="M563" s="269">
        <f t="shared" si="1214"/>
        <v>0</v>
      </c>
      <c r="N563" s="269">
        <f t="shared" si="1214"/>
        <v>0</v>
      </c>
      <c r="O563" s="269">
        <f t="shared" si="1214"/>
        <v>0</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20.391666666666666</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24.458333333333332</v>
      </c>
      <c r="X563" s="278"/>
      <c r="Y563" s="278"/>
    </row>
    <row r="564" spans="1:25" x14ac:dyDescent="0.2">
      <c r="A564" s="268">
        <v>0.41666666666666702</v>
      </c>
      <c r="B564" s="269">
        <f t="shared" ref="B564:U564" si="1215">B148+B356</f>
        <v>1057</v>
      </c>
      <c r="C564" s="269">
        <f t="shared" si="1215"/>
        <v>14</v>
      </c>
      <c r="D564" s="269">
        <f t="shared" si="1215"/>
        <v>100</v>
      </c>
      <c r="E564" s="269">
        <f t="shared" si="1215"/>
        <v>350</v>
      </c>
      <c r="F564" s="269">
        <f t="shared" si="1215"/>
        <v>468</v>
      </c>
      <c r="G564" s="269">
        <f t="shared" si="1215"/>
        <v>112</v>
      </c>
      <c r="H564" s="269">
        <f t="shared" si="1215"/>
        <v>11</v>
      </c>
      <c r="I564" s="269">
        <f t="shared" si="1215"/>
        <v>1</v>
      </c>
      <c r="J564" s="269">
        <f t="shared" si="1215"/>
        <v>1</v>
      </c>
      <c r="K564" s="269">
        <f t="shared" si="1215"/>
        <v>0</v>
      </c>
      <c r="L564" s="269">
        <f t="shared" si="1215"/>
        <v>0</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20.325000000000003</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24.150000000000002</v>
      </c>
      <c r="X564" s="278"/>
      <c r="Y564" s="278"/>
    </row>
    <row r="565" spans="1:25" x14ac:dyDescent="0.2">
      <c r="A565" s="268">
        <v>0.42708333333333298</v>
      </c>
      <c r="B565" s="269">
        <f t="shared" ref="B565:U565" si="1216">B149+B357</f>
        <v>961</v>
      </c>
      <c r="C565" s="269">
        <f t="shared" si="1216"/>
        <v>9</v>
      </c>
      <c r="D565" s="269">
        <f t="shared" si="1216"/>
        <v>77</v>
      </c>
      <c r="E565" s="269">
        <f t="shared" si="1216"/>
        <v>270</v>
      </c>
      <c r="F565" s="269">
        <f t="shared" si="1216"/>
        <v>468</v>
      </c>
      <c r="G565" s="269">
        <f t="shared" si="1216"/>
        <v>126</v>
      </c>
      <c r="H565" s="269">
        <f t="shared" si="1216"/>
        <v>9</v>
      </c>
      <c r="I565" s="269">
        <f t="shared" si="1216"/>
        <v>2</v>
      </c>
      <c r="J565" s="269">
        <f t="shared" si="1216"/>
        <v>0</v>
      </c>
      <c r="K565" s="269">
        <f t="shared" si="1216"/>
        <v>0</v>
      </c>
      <c r="L565" s="269">
        <f t="shared" si="1216"/>
        <v>0</v>
      </c>
      <c r="M565" s="269">
        <f t="shared" si="1216"/>
        <v>0</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21.075000000000003</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24.862500000000001</v>
      </c>
      <c r="X565" s="278"/>
      <c r="Y565" s="278"/>
    </row>
    <row r="566" spans="1:25" x14ac:dyDescent="0.2">
      <c r="A566" s="268">
        <v>0.4375</v>
      </c>
      <c r="B566" s="269">
        <f t="shared" ref="B566:U566" si="1217">B150+B358</f>
        <v>1034</v>
      </c>
      <c r="C566" s="269">
        <f t="shared" si="1217"/>
        <v>14</v>
      </c>
      <c r="D566" s="269">
        <f t="shared" si="1217"/>
        <v>104</v>
      </c>
      <c r="E566" s="269">
        <f t="shared" si="1217"/>
        <v>279</v>
      </c>
      <c r="F566" s="269">
        <f t="shared" si="1217"/>
        <v>512</v>
      </c>
      <c r="G566" s="269">
        <f t="shared" si="1217"/>
        <v>116</v>
      </c>
      <c r="H566" s="269">
        <f t="shared" si="1217"/>
        <v>8</v>
      </c>
      <c r="I566" s="269">
        <f t="shared" si="1217"/>
        <v>1</v>
      </c>
      <c r="J566" s="269">
        <f t="shared" si="1217"/>
        <v>0</v>
      </c>
      <c r="K566" s="269">
        <f t="shared" si="1217"/>
        <v>0</v>
      </c>
      <c r="L566" s="269">
        <f t="shared" si="1217"/>
        <v>0</v>
      </c>
      <c r="M566" s="269">
        <f t="shared" si="1217"/>
        <v>0</v>
      </c>
      <c r="N566" s="269">
        <f t="shared" si="1217"/>
        <v>0</v>
      </c>
      <c r="O566" s="269">
        <f t="shared" si="1217"/>
        <v>0</v>
      </c>
      <c r="P566" s="269">
        <f t="shared" si="1217"/>
        <v>0</v>
      </c>
      <c r="Q566" s="269">
        <f t="shared" si="1217"/>
        <v>0</v>
      </c>
      <c r="R566" s="269">
        <f t="shared" si="1217"/>
        <v>0</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20.695833333333333</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24.441666666666666</v>
      </c>
      <c r="X566" s="278"/>
      <c r="Y566" s="278"/>
    </row>
    <row r="567" spans="1:25" x14ac:dyDescent="0.2">
      <c r="A567" s="268">
        <v>0.44791666666666702</v>
      </c>
      <c r="B567" s="269">
        <f t="shared" ref="B567:U567" si="1218">B151+B359</f>
        <v>1125</v>
      </c>
      <c r="C567" s="269">
        <f t="shared" si="1218"/>
        <v>17</v>
      </c>
      <c r="D567" s="269">
        <f t="shared" si="1218"/>
        <v>93</v>
      </c>
      <c r="E567" s="269">
        <f t="shared" si="1218"/>
        <v>321</v>
      </c>
      <c r="F567" s="269">
        <f t="shared" si="1218"/>
        <v>519</v>
      </c>
      <c r="G567" s="269">
        <f t="shared" si="1218"/>
        <v>163</v>
      </c>
      <c r="H567" s="269">
        <f t="shared" si="1218"/>
        <v>10</v>
      </c>
      <c r="I567" s="269">
        <f t="shared" si="1218"/>
        <v>2</v>
      </c>
      <c r="J567" s="269">
        <f t="shared" si="1218"/>
        <v>0</v>
      </c>
      <c r="K567" s="269">
        <f t="shared" si="1218"/>
        <v>0</v>
      </c>
      <c r="L567" s="269">
        <f t="shared" si="1218"/>
        <v>0</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20.68333333333333</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24.708333333333339</v>
      </c>
      <c r="X567" s="278"/>
      <c r="Y567" s="278"/>
    </row>
    <row r="568" spans="1:25" x14ac:dyDescent="0.2">
      <c r="A568" s="268">
        <v>0.45833333333333298</v>
      </c>
      <c r="B568" s="269">
        <f t="shared" ref="B568:U568" si="1219">B152+B360</f>
        <v>1013</v>
      </c>
      <c r="C568" s="269">
        <f t="shared" si="1219"/>
        <v>7</v>
      </c>
      <c r="D568" s="269">
        <f t="shared" si="1219"/>
        <v>83</v>
      </c>
      <c r="E568" s="269">
        <f t="shared" si="1219"/>
        <v>260</v>
      </c>
      <c r="F568" s="269">
        <f t="shared" si="1219"/>
        <v>508</v>
      </c>
      <c r="G568" s="269">
        <f t="shared" si="1219"/>
        <v>142</v>
      </c>
      <c r="H568" s="269">
        <f t="shared" si="1219"/>
        <v>13</v>
      </c>
      <c r="I568" s="269">
        <f t="shared" si="1219"/>
        <v>0</v>
      </c>
      <c r="J568" s="269">
        <f t="shared" si="1219"/>
        <v>0</v>
      </c>
      <c r="K568" s="269">
        <f t="shared" si="1219"/>
        <v>0</v>
      </c>
      <c r="L568" s="269">
        <f t="shared" si="1219"/>
        <v>0</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21.195833333333333</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25.087500000000002</v>
      </c>
      <c r="X568" s="278"/>
      <c r="Y568" s="278"/>
    </row>
    <row r="569" spans="1:25" x14ac:dyDescent="0.2">
      <c r="A569" s="268">
        <v>0.46875</v>
      </c>
      <c r="B569" s="269">
        <f t="shared" ref="B569:U569" si="1220">B153+B361</f>
        <v>1058</v>
      </c>
      <c r="C569" s="269">
        <f t="shared" si="1220"/>
        <v>22</v>
      </c>
      <c r="D569" s="269">
        <f t="shared" si="1220"/>
        <v>73</v>
      </c>
      <c r="E569" s="269">
        <f t="shared" si="1220"/>
        <v>307</v>
      </c>
      <c r="F569" s="269">
        <f t="shared" si="1220"/>
        <v>517</v>
      </c>
      <c r="G569" s="269">
        <f t="shared" si="1220"/>
        <v>127</v>
      </c>
      <c r="H569" s="269">
        <f t="shared" si="1220"/>
        <v>11</v>
      </c>
      <c r="I569" s="269">
        <f t="shared" si="1220"/>
        <v>1</v>
      </c>
      <c r="J569" s="269">
        <f t="shared" si="1220"/>
        <v>0</v>
      </c>
      <c r="K569" s="269">
        <f t="shared" si="1220"/>
        <v>0</v>
      </c>
      <c r="L569" s="269">
        <f t="shared" si="1220"/>
        <v>0</v>
      </c>
      <c r="M569" s="269">
        <f t="shared" si="1220"/>
        <v>0</v>
      </c>
      <c r="N569" s="269">
        <f t="shared" si="1220"/>
        <v>0</v>
      </c>
      <c r="O569" s="269">
        <f t="shared" si="1220"/>
        <v>0</v>
      </c>
      <c r="P569" s="269">
        <f t="shared" si="1220"/>
        <v>0</v>
      </c>
      <c r="Q569" s="269">
        <f t="shared" si="1220"/>
        <v>0</v>
      </c>
      <c r="R569" s="269">
        <f t="shared" si="1220"/>
        <v>0</v>
      </c>
      <c r="S569" s="269">
        <f t="shared" si="1220"/>
        <v>0</v>
      </c>
      <c r="T569" s="269">
        <f t="shared" si="1220"/>
        <v>0</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20.916666666666668</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24.650000000000002</v>
      </c>
      <c r="X569" s="278"/>
      <c r="Y569" s="278"/>
    </row>
    <row r="570" spans="1:25" x14ac:dyDescent="0.2">
      <c r="A570" s="268">
        <v>0.47916666666666702</v>
      </c>
      <c r="B570" s="269">
        <f t="shared" ref="B570:U570" si="1221">B154+B362</f>
        <v>918</v>
      </c>
      <c r="C570" s="269">
        <f t="shared" si="1221"/>
        <v>12</v>
      </c>
      <c r="D570" s="269">
        <f t="shared" si="1221"/>
        <v>69</v>
      </c>
      <c r="E570" s="269">
        <f t="shared" si="1221"/>
        <v>317</v>
      </c>
      <c r="F570" s="269">
        <f t="shared" si="1221"/>
        <v>407</v>
      </c>
      <c r="G570" s="269">
        <f t="shared" si="1221"/>
        <v>106</v>
      </c>
      <c r="H570" s="269">
        <f t="shared" si="1221"/>
        <v>7</v>
      </c>
      <c r="I570" s="269">
        <f t="shared" si="1221"/>
        <v>0</v>
      </c>
      <c r="J570" s="269">
        <f t="shared" si="1221"/>
        <v>0</v>
      </c>
      <c r="K570" s="269">
        <f t="shared" si="1221"/>
        <v>0</v>
      </c>
      <c r="L570" s="269">
        <f t="shared" si="1221"/>
        <v>0</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20.486363636363635</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24.654545454545442</v>
      </c>
      <c r="X570" s="278"/>
      <c r="Y570" s="278"/>
    </row>
    <row r="571" spans="1:25" x14ac:dyDescent="0.2">
      <c r="A571" s="268">
        <v>0.48958333333333298</v>
      </c>
      <c r="B571" s="269">
        <f t="shared" ref="B571:U571" si="1222">B155+B363</f>
        <v>998</v>
      </c>
      <c r="C571" s="269">
        <f t="shared" si="1222"/>
        <v>15</v>
      </c>
      <c r="D571" s="269">
        <f t="shared" si="1222"/>
        <v>91</v>
      </c>
      <c r="E571" s="269">
        <f t="shared" si="1222"/>
        <v>267</v>
      </c>
      <c r="F571" s="269">
        <f t="shared" si="1222"/>
        <v>468</v>
      </c>
      <c r="G571" s="269">
        <f t="shared" si="1222"/>
        <v>138</v>
      </c>
      <c r="H571" s="269">
        <f t="shared" si="1222"/>
        <v>18</v>
      </c>
      <c r="I571" s="269">
        <f t="shared" si="1222"/>
        <v>1</v>
      </c>
      <c r="J571" s="269">
        <f t="shared" si="1222"/>
        <v>0</v>
      </c>
      <c r="K571" s="269">
        <f t="shared" si="1222"/>
        <v>0</v>
      </c>
      <c r="L571" s="269">
        <f t="shared" si="1222"/>
        <v>0</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20.762500000000003</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24.624999999999996</v>
      </c>
      <c r="X571" s="278"/>
      <c r="Y571" s="278"/>
    </row>
    <row r="572" spans="1:25" x14ac:dyDescent="0.2">
      <c r="A572" s="268">
        <v>0.5</v>
      </c>
      <c r="B572" s="269">
        <f t="shared" ref="B572:U572" si="1223">B156+B364</f>
        <v>1013</v>
      </c>
      <c r="C572" s="269">
        <f t="shared" si="1223"/>
        <v>14</v>
      </c>
      <c r="D572" s="269">
        <f t="shared" si="1223"/>
        <v>101</v>
      </c>
      <c r="E572" s="269">
        <f t="shared" si="1223"/>
        <v>270</v>
      </c>
      <c r="F572" s="269">
        <f t="shared" si="1223"/>
        <v>469</v>
      </c>
      <c r="G572" s="269">
        <f t="shared" si="1223"/>
        <v>147</v>
      </c>
      <c r="H572" s="269">
        <f t="shared" si="1223"/>
        <v>12</v>
      </c>
      <c r="I572" s="269">
        <f t="shared" si="1223"/>
        <v>0</v>
      </c>
      <c r="J572" s="269">
        <f t="shared" si="1223"/>
        <v>0</v>
      </c>
      <c r="K572" s="269">
        <f t="shared" si="1223"/>
        <v>0</v>
      </c>
      <c r="L572" s="269">
        <f t="shared" si="1223"/>
        <v>0</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20.937500000000004</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25.158333333333342</v>
      </c>
      <c r="X572" s="278"/>
      <c r="Y572" s="278"/>
    </row>
    <row r="573" spans="1:25" x14ac:dyDescent="0.2">
      <c r="A573" s="268">
        <v>0.51041666666666696</v>
      </c>
      <c r="B573" s="269">
        <f t="shared" ref="B573:U573" si="1224">B157+B365</f>
        <v>1016</v>
      </c>
      <c r="C573" s="269">
        <f t="shared" si="1224"/>
        <v>14</v>
      </c>
      <c r="D573" s="269">
        <f t="shared" si="1224"/>
        <v>100</v>
      </c>
      <c r="E573" s="269">
        <f t="shared" si="1224"/>
        <v>312</v>
      </c>
      <c r="F573" s="269">
        <f t="shared" si="1224"/>
        <v>450</v>
      </c>
      <c r="G573" s="269">
        <f t="shared" si="1224"/>
        <v>128</v>
      </c>
      <c r="H573" s="269">
        <f t="shared" si="1224"/>
        <v>11</v>
      </c>
      <c r="I573" s="269">
        <f t="shared" si="1224"/>
        <v>1</v>
      </c>
      <c r="J573" s="269">
        <f t="shared" si="1224"/>
        <v>0</v>
      </c>
      <c r="K573" s="269">
        <f t="shared" si="1224"/>
        <v>0</v>
      </c>
      <c r="L573" s="269">
        <f t="shared" si="1224"/>
        <v>0</v>
      </c>
      <c r="M573" s="269">
        <f t="shared" si="1224"/>
        <v>0</v>
      </c>
      <c r="N573" s="269">
        <f t="shared" si="1224"/>
        <v>0</v>
      </c>
      <c r="O573" s="269">
        <f t="shared" si="1224"/>
        <v>0</v>
      </c>
      <c r="P573" s="269">
        <f t="shared" si="1224"/>
        <v>0</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20.658333333333335</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24.666666666666668</v>
      </c>
      <c r="X573" s="278"/>
      <c r="Y573" s="278"/>
    </row>
    <row r="574" spans="1:25" x14ac:dyDescent="0.2">
      <c r="A574" s="268">
        <v>0.52083333333333304</v>
      </c>
      <c r="B574" s="269">
        <f t="shared" ref="B574:U574" si="1225">B158+B366</f>
        <v>998</v>
      </c>
      <c r="C574" s="269">
        <f t="shared" si="1225"/>
        <v>27</v>
      </c>
      <c r="D574" s="269">
        <f t="shared" si="1225"/>
        <v>82</v>
      </c>
      <c r="E574" s="269">
        <f t="shared" si="1225"/>
        <v>277</v>
      </c>
      <c r="F574" s="269">
        <f t="shared" si="1225"/>
        <v>447</v>
      </c>
      <c r="G574" s="269">
        <f t="shared" si="1225"/>
        <v>144</v>
      </c>
      <c r="H574" s="269">
        <f t="shared" si="1225"/>
        <v>19</v>
      </c>
      <c r="I574" s="269">
        <f t="shared" si="1225"/>
        <v>2</v>
      </c>
      <c r="J574" s="269">
        <f t="shared" si="1225"/>
        <v>0</v>
      </c>
      <c r="K574" s="269">
        <f t="shared" si="1225"/>
        <v>0</v>
      </c>
      <c r="L574" s="269">
        <f t="shared" si="1225"/>
        <v>0</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20.858333333333334</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25.212499999999995</v>
      </c>
      <c r="X574" s="278"/>
      <c r="Y574" s="278"/>
    </row>
    <row r="575" spans="1:25" x14ac:dyDescent="0.2">
      <c r="A575" s="268">
        <v>0.53125</v>
      </c>
      <c r="B575" s="269">
        <f t="shared" ref="B575:U575" si="1226">B159+B367</f>
        <v>1032</v>
      </c>
      <c r="C575" s="269">
        <f t="shared" si="1226"/>
        <v>9</v>
      </c>
      <c r="D575" s="269">
        <f t="shared" si="1226"/>
        <v>74</v>
      </c>
      <c r="E575" s="269">
        <f t="shared" si="1226"/>
        <v>305</v>
      </c>
      <c r="F575" s="269">
        <f t="shared" si="1226"/>
        <v>492</v>
      </c>
      <c r="G575" s="269">
        <f t="shared" si="1226"/>
        <v>146</v>
      </c>
      <c r="H575" s="269">
        <f t="shared" si="1226"/>
        <v>6</v>
      </c>
      <c r="I575" s="269">
        <f t="shared" si="1226"/>
        <v>0</v>
      </c>
      <c r="J575" s="269">
        <f t="shared" si="1226"/>
        <v>0</v>
      </c>
      <c r="K575" s="269">
        <f t="shared" si="1226"/>
        <v>0</v>
      </c>
      <c r="L575" s="269">
        <f t="shared" si="1226"/>
        <v>0</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21.129166666666666</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24.783333333333328</v>
      </c>
      <c r="X575" s="278"/>
      <c r="Y575" s="278"/>
    </row>
    <row r="576" spans="1:25" x14ac:dyDescent="0.2">
      <c r="A576" s="268">
        <v>0.54166666666666696</v>
      </c>
      <c r="B576" s="269">
        <f t="shared" ref="B576:U576" si="1227">B160+B368</f>
        <v>1040</v>
      </c>
      <c r="C576" s="269">
        <f t="shared" si="1227"/>
        <v>21</v>
      </c>
      <c r="D576" s="269">
        <f t="shared" si="1227"/>
        <v>91</v>
      </c>
      <c r="E576" s="269">
        <f t="shared" si="1227"/>
        <v>294</v>
      </c>
      <c r="F576" s="269">
        <f t="shared" si="1227"/>
        <v>454</v>
      </c>
      <c r="G576" s="269">
        <f t="shared" si="1227"/>
        <v>168</v>
      </c>
      <c r="H576" s="269">
        <f t="shared" si="1227"/>
        <v>11</v>
      </c>
      <c r="I576" s="269">
        <f t="shared" si="1227"/>
        <v>1</v>
      </c>
      <c r="J576" s="269">
        <f t="shared" si="1227"/>
        <v>0</v>
      </c>
      <c r="K576" s="269">
        <f t="shared" si="1227"/>
        <v>0</v>
      </c>
      <c r="L576" s="269">
        <f t="shared" si="1227"/>
        <v>0</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20.929166666666667</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25.224999999999998</v>
      </c>
      <c r="X576" s="278"/>
      <c r="Y576" s="278"/>
    </row>
    <row r="577" spans="1:25" x14ac:dyDescent="0.2">
      <c r="A577" s="268">
        <v>0.55208333333333304</v>
      </c>
      <c r="B577" s="269">
        <f t="shared" ref="B577:U577" si="1228">B161+B369</f>
        <v>1138</v>
      </c>
      <c r="C577" s="269">
        <f t="shared" si="1228"/>
        <v>19</v>
      </c>
      <c r="D577" s="269">
        <f t="shared" si="1228"/>
        <v>77</v>
      </c>
      <c r="E577" s="269">
        <f t="shared" si="1228"/>
        <v>344</v>
      </c>
      <c r="F577" s="269">
        <f t="shared" si="1228"/>
        <v>531</v>
      </c>
      <c r="G577" s="269">
        <f t="shared" si="1228"/>
        <v>151</v>
      </c>
      <c r="H577" s="269">
        <f t="shared" si="1228"/>
        <v>14</v>
      </c>
      <c r="I577" s="269">
        <f t="shared" si="1228"/>
        <v>2</v>
      </c>
      <c r="J577" s="269">
        <f t="shared" si="1228"/>
        <v>0</v>
      </c>
      <c r="K577" s="269">
        <f t="shared" si="1228"/>
        <v>0</v>
      </c>
      <c r="L577" s="269">
        <f t="shared" si="1228"/>
        <v>0</v>
      </c>
      <c r="M577" s="269">
        <f t="shared" si="1228"/>
        <v>0</v>
      </c>
      <c r="N577" s="269">
        <f t="shared" si="1228"/>
        <v>0</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20.895833333333332</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25.079166666666666</v>
      </c>
      <c r="X577" s="278"/>
      <c r="Y577" s="278"/>
    </row>
    <row r="578" spans="1:25" x14ac:dyDescent="0.2">
      <c r="A578" s="268">
        <v>0.5625</v>
      </c>
      <c r="B578" s="269">
        <f t="shared" ref="B578:U578" si="1229">B162+B370</f>
        <v>1001</v>
      </c>
      <c r="C578" s="269">
        <f t="shared" si="1229"/>
        <v>22</v>
      </c>
      <c r="D578" s="269">
        <f t="shared" si="1229"/>
        <v>81</v>
      </c>
      <c r="E578" s="269">
        <f t="shared" si="1229"/>
        <v>295</v>
      </c>
      <c r="F578" s="269">
        <f t="shared" si="1229"/>
        <v>448</v>
      </c>
      <c r="G578" s="269">
        <f t="shared" si="1229"/>
        <v>142</v>
      </c>
      <c r="H578" s="269">
        <f t="shared" si="1229"/>
        <v>11</v>
      </c>
      <c r="I578" s="269">
        <f t="shared" si="1229"/>
        <v>2</v>
      </c>
      <c r="J578" s="269">
        <f t="shared" si="1229"/>
        <v>0</v>
      </c>
      <c r="K578" s="269">
        <f t="shared" si="1229"/>
        <v>0</v>
      </c>
      <c r="L578" s="269">
        <f t="shared" si="1229"/>
        <v>0</v>
      </c>
      <c r="M578" s="269">
        <f t="shared" si="1229"/>
        <v>0</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20.666666666666668</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24.620833333333337</v>
      </c>
      <c r="X578" s="278"/>
      <c r="Y578" s="278"/>
    </row>
    <row r="579" spans="1:25" x14ac:dyDescent="0.2">
      <c r="A579" s="268">
        <v>0.57291666666666696</v>
      </c>
      <c r="B579" s="269">
        <f t="shared" ref="B579:U579" si="1230">B163+B371</f>
        <v>1071</v>
      </c>
      <c r="C579" s="269">
        <f t="shared" si="1230"/>
        <v>27</v>
      </c>
      <c r="D579" s="269">
        <f t="shared" si="1230"/>
        <v>84</v>
      </c>
      <c r="E579" s="269">
        <f t="shared" si="1230"/>
        <v>378</v>
      </c>
      <c r="F579" s="269">
        <f t="shared" si="1230"/>
        <v>415</v>
      </c>
      <c r="G579" s="269">
        <f t="shared" si="1230"/>
        <v>154</v>
      </c>
      <c r="H579" s="269">
        <f t="shared" si="1230"/>
        <v>11</v>
      </c>
      <c r="I579" s="269">
        <f t="shared" si="1230"/>
        <v>2</v>
      </c>
      <c r="J579" s="269">
        <f t="shared" si="1230"/>
        <v>0</v>
      </c>
      <c r="K579" s="269">
        <f t="shared" si="1230"/>
        <v>0</v>
      </c>
      <c r="L579" s="269">
        <f t="shared" si="1230"/>
        <v>0</v>
      </c>
      <c r="M579" s="269">
        <f t="shared" si="1230"/>
        <v>0</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20.591666666666658</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25.05</v>
      </c>
      <c r="X579" s="278"/>
      <c r="Y579" s="278"/>
    </row>
    <row r="580" spans="1:25" x14ac:dyDescent="0.2">
      <c r="A580" s="268">
        <v>0.58333333333333304</v>
      </c>
      <c r="B580" s="269">
        <f t="shared" ref="B580:U580" si="1231">B164+B372</f>
        <v>982</v>
      </c>
      <c r="C580" s="269">
        <f t="shared" si="1231"/>
        <v>21</v>
      </c>
      <c r="D580" s="269">
        <f t="shared" si="1231"/>
        <v>63</v>
      </c>
      <c r="E580" s="269">
        <f t="shared" si="1231"/>
        <v>284</v>
      </c>
      <c r="F580" s="269">
        <f t="shared" si="1231"/>
        <v>440</v>
      </c>
      <c r="G580" s="269">
        <f t="shared" si="1231"/>
        <v>155</v>
      </c>
      <c r="H580" s="269">
        <f t="shared" si="1231"/>
        <v>16</v>
      </c>
      <c r="I580" s="269">
        <f t="shared" si="1231"/>
        <v>3</v>
      </c>
      <c r="J580" s="269">
        <f t="shared" si="1231"/>
        <v>0</v>
      </c>
      <c r="K580" s="269">
        <f t="shared" si="1231"/>
        <v>0</v>
      </c>
      <c r="L580" s="269">
        <f t="shared" si="1231"/>
        <v>0</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21.208333333333332</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25.737500000000001</v>
      </c>
      <c r="X580" s="278"/>
      <c r="Y580" s="278"/>
    </row>
    <row r="581" spans="1:25" x14ac:dyDescent="0.2">
      <c r="A581" s="268">
        <v>0.59375</v>
      </c>
      <c r="B581" s="269">
        <f t="shared" ref="B581:U581" si="1232">B165+B373</f>
        <v>1048</v>
      </c>
      <c r="C581" s="269">
        <f t="shared" si="1232"/>
        <v>17</v>
      </c>
      <c r="D581" s="269">
        <f t="shared" si="1232"/>
        <v>69</v>
      </c>
      <c r="E581" s="269">
        <f t="shared" si="1232"/>
        <v>303</v>
      </c>
      <c r="F581" s="269">
        <f t="shared" si="1232"/>
        <v>518</v>
      </c>
      <c r="G581" s="269">
        <f t="shared" si="1232"/>
        <v>130</v>
      </c>
      <c r="H581" s="269">
        <f t="shared" si="1232"/>
        <v>10</v>
      </c>
      <c r="I581" s="269">
        <f t="shared" si="1232"/>
        <v>1</v>
      </c>
      <c r="J581" s="269">
        <f t="shared" si="1232"/>
        <v>0</v>
      </c>
      <c r="K581" s="269">
        <f t="shared" si="1232"/>
        <v>0</v>
      </c>
      <c r="L581" s="269">
        <f t="shared" si="1232"/>
        <v>0</v>
      </c>
      <c r="M581" s="269">
        <f t="shared" si="1232"/>
        <v>0</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20.962499999999995</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24.658333333333335</v>
      </c>
      <c r="X581" s="278"/>
      <c r="Y581" s="278"/>
    </row>
    <row r="582" spans="1:25" x14ac:dyDescent="0.2">
      <c r="A582" s="268">
        <v>0.60416666666666696</v>
      </c>
      <c r="B582" s="269">
        <f t="shared" ref="B582:U582" si="1233">B166+B374</f>
        <v>920</v>
      </c>
      <c r="C582" s="269">
        <f t="shared" si="1233"/>
        <v>16</v>
      </c>
      <c r="D582" s="269">
        <f t="shared" si="1233"/>
        <v>62</v>
      </c>
      <c r="E582" s="269">
        <f t="shared" si="1233"/>
        <v>231</v>
      </c>
      <c r="F582" s="269">
        <f t="shared" si="1233"/>
        <v>464</v>
      </c>
      <c r="G582" s="269">
        <f t="shared" si="1233"/>
        <v>131</v>
      </c>
      <c r="H582" s="269">
        <f t="shared" si="1233"/>
        <v>13</v>
      </c>
      <c r="I582" s="269">
        <f t="shared" si="1233"/>
        <v>2</v>
      </c>
      <c r="J582" s="269">
        <f t="shared" si="1233"/>
        <v>1</v>
      </c>
      <c r="K582" s="269">
        <f t="shared" si="1233"/>
        <v>0</v>
      </c>
      <c r="L582" s="269">
        <f t="shared" si="1233"/>
        <v>0</v>
      </c>
      <c r="M582" s="269">
        <f t="shared" si="1233"/>
        <v>0</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21.408333333333331</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25.429166666666671</v>
      </c>
      <c r="X582" s="278"/>
      <c r="Y582" s="278"/>
    </row>
    <row r="583" spans="1:25" x14ac:dyDescent="0.2">
      <c r="A583" s="268">
        <v>0.61458333333333304</v>
      </c>
      <c r="B583" s="269">
        <f t="shared" ref="B583:U583" si="1234">B167+B375</f>
        <v>1005</v>
      </c>
      <c r="C583" s="269">
        <f t="shared" si="1234"/>
        <v>15</v>
      </c>
      <c r="D583" s="269">
        <f t="shared" si="1234"/>
        <v>53</v>
      </c>
      <c r="E583" s="269">
        <f t="shared" si="1234"/>
        <v>291</v>
      </c>
      <c r="F583" s="269">
        <f t="shared" si="1234"/>
        <v>451</v>
      </c>
      <c r="G583" s="269">
        <f t="shared" si="1234"/>
        <v>182</v>
      </c>
      <c r="H583" s="269">
        <f t="shared" si="1234"/>
        <v>11</v>
      </c>
      <c r="I583" s="269">
        <f t="shared" si="1234"/>
        <v>1</v>
      </c>
      <c r="J583" s="269">
        <f t="shared" si="1234"/>
        <v>1</v>
      </c>
      <c r="K583" s="269">
        <f t="shared" si="1234"/>
        <v>0</v>
      </c>
      <c r="L583" s="269">
        <f t="shared" si="1234"/>
        <v>0</v>
      </c>
      <c r="M583" s="269">
        <f t="shared" si="1234"/>
        <v>0</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0</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21.445833333333329</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25.512500000000003</v>
      </c>
      <c r="X583" s="278"/>
      <c r="Y583" s="278"/>
    </row>
    <row r="584" spans="1:25" x14ac:dyDescent="0.2">
      <c r="A584" s="268">
        <v>0.625</v>
      </c>
      <c r="B584" s="269">
        <f t="shared" ref="B584:U584" si="1235">B168+B376</f>
        <v>1064</v>
      </c>
      <c r="C584" s="269">
        <f t="shared" si="1235"/>
        <v>8</v>
      </c>
      <c r="D584" s="269">
        <f t="shared" si="1235"/>
        <v>88</v>
      </c>
      <c r="E584" s="269">
        <f t="shared" si="1235"/>
        <v>302</v>
      </c>
      <c r="F584" s="269">
        <f t="shared" si="1235"/>
        <v>479</v>
      </c>
      <c r="G584" s="269">
        <f t="shared" si="1235"/>
        <v>172</v>
      </c>
      <c r="H584" s="269">
        <f t="shared" si="1235"/>
        <v>13</v>
      </c>
      <c r="I584" s="269">
        <f t="shared" si="1235"/>
        <v>0</v>
      </c>
      <c r="J584" s="269">
        <f t="shared" si="1235"/>
        <v>0</v>
      </c>
      <c r="K584" s="269">
        <f t="shared" si="1235"/>
        <v>2</v>
      </c>
      <c r="L584" s="269">
        <f t="shared" si="1235"/>
        <v>0</v>
      </c>
      <c r="M584" s="269">
        <f t="shared" si="1235"/>
        <v>0</v>
      </c>
      <c r="N584" s="269">
        <f t="shared" si="1235"/>
        <v>0</v>
      </c>
      <c r="O584" s="269">
        <f t="shared" si="1235"/>
        <v>0</v>
      </c>
      <c r="P584" s="269">
        <f t="shared" si="1235"/>
        <v>0</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21.149999999999995</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25.337500000000002</v>
      </c>
      <c r="X584" s="278"/>
      <c r="Y584" s="278"/>
    </row>
    <row r="585" spans="1:25" x14ac:dyDescent="0.2">
      <c r="A585" s="268">
        <v>0.63541666666666696</v>
      </c>
      <c r="B585" s="269">
        <f t="shared" ref="B585:U585" si="1236">B169+B377</f>
        <v>1086</v>
      </c>
      <c r="C585" s="269">
        <f t="shared" si="1236"/>
        <v>6</v>
      </c>
      <c r="D585" s="269">
        <f t="shared" si="1236"/>
        <v>84</v>
      </c>
      <c r="E585" s="269">
        <f t="shared" si="1236"/>
        <v>328</v>
      </c>
      <c r="F585" s="269">
        <f t="shared" si="1236"/>
        <v>490</v>
      </c>
      <c r="G585" s="269">
        <f t="shared" si="1236"/>
        <v>160</v>
      </c>
      <c r="H585" s="269">
        <f t="shared" si="1236"/>
        <v>16</v>
      </c>
      <c r="I585" s="269">
        <f t="shared" si="1236"/>
        <v>2</v>
      </c>
      <c r="J585" s="269">
        <f t="shared" si="1236"/>
        <v>0</v>
      </c>
      <c r="K585" s="269">
        <f t="shared" si="1236"/>
        <v>0</v>
      </c>
      <c r="L585" s="269">
        <f t="shared" si="1236"/>
        <v>0</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21.108333333333331</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25.041666666666668</v>
      </c>
      <c r="X585" s="278"/>
      <c r="Y585" s="278"/>
    </row>
    <row r="586" spans="1:25" x14ac:dyDescent="0.2">
      <c r="A586" s="268">
        <v>0.64583333333333304</v>
      </c>
      <c r="B586" s="269">
        <f t="shared" ref="B586:U586" si="1237">B170+B378</f>
        <v>1027</v>
      </c>
      <c r="C586" s="269">
        <f t="shared" si="1237"/>
        <v>11</v>
      </c>
      <c r="D586" s="269">
        <f t="shared" si="1237"/>
        <v>91</v>
      </c>
      <c r="E586" s="269">
        <f t="shared" si="1237"/>
        <v>317</v>
      </c>
      <c r="F586" s="269">
        <f t="shared" si="1237"/>
        <v>464</v>
      </c>
      <c r="G586" s="269">
        <f t="shared" si="1237"/>
        <v>132</v>
      </c>
      <c r="H586" s="269">
        <f t="shared" si="1237"/>
        <v>11</v>
      </c>
      <c r="I586" s="269">
        <f t="shared" si="1237"/>
        <v>1</v>
      </c>
      <c r="J586" s="269">
        <f t="shared" si="1237"/>
        <v>0</v>
      </c>
      <c r="K586" s="269">
        <f t="shared" si="1237"/>
        <v>0</v>
      </c>
      <c r="L586" s="269">
        <f t="shared" si="1237"/>
        <v>0</v>
      </c>
      <c r="M586" s="269">
        <f t="shared" si="1237"/>
        <v>0</v>
      </c>
      <c r="N586" s="269">
        <f t="shared" si="1237"/>
        <v>0</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20.720833333333331</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24.958333333333339</v>
      </c>
      <c r="X586" s="278"/>
      <c r="Y586" s="278"/>
    </row>
    <row r="587" spans="1:25" x14ac:dyDescent="0.2">
      <c r="A587" s="268">
        <v>0.65625</v>
      </c>
      <c r="B587" s="269">
        <f t="shared" ref="B587:U587" si="1238">B171+B379</f>
        <v>1007</v>
      </c>
      <c r="C587" s="269">
        <f t="shared" si="1238"/>
        <v>22</v>
      </c>
      <c r="D587" s="269">
        <f t="shared" si="1238"/>
        <v>86</v>
      </c>
      <c r="E587" s="269">
        <f t="shared" si="1238"/>
        <v>258</v>
      </c>
      <c r="F587" s="269">
        <f t="shared" si="1238"/>
        <v>464</v>
      </c>
      <c r="G587" s="269">
        <f t="shared" si="1238"/>
        <v>160</v>
      </c>
      <c r="H587" s="269">
        <f t="shared" si="1238"/>
        <v>17</v>
      </c>
      <c r="I587" s="269">
        <f t="shared" si="1238"/>
        <v>0</v>
      </c>
      <c r="J587" s="269">
        <f t="shared" si="1238"/>
        <v>0</v>
      </c>
      <c r="K587" s="269">
        <f t="shared" si="1238"/>
        <v>0</v>
      </c>
      <c r="L587" s="269">
        <f t="shared" si="1238"/>
        <v>0</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21.154166666666665</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25.504166666666666</v>
      </c>
      <c r="X587" s="278"/>
      <c r="Y587" s="278"/>
    </row>
    <row r="588" spans="1:25" x14ac:dyDescent="0.2">
      <c r="A588" s="268">
        <v>0.66666666666666696</v>
      </c>
      <c r="B588" s="269">
        <f t="shared" ref="B588:U588" si="1239">B172+B380</f>
        <v>1091</v>
      </c>
      <c r="C588" s="269">
        <f t="shared" si="1239"/>
        <v>5</v>
      </c>
      <c r="D588" s="269">
        <f t="shared" si="1239"/>
        <v>93</v>
      </c>
      <c r="E588" s="269">
        <f t="shared" si="1239"/>
        <v>349</v>
      </c>
      <c r="F588" s="269">
        <f t="shared" si="1239"/>
        <v>478</v>
      </c>
      <c r="G588" s="269">
        <f t="shared" si="1239"/>
        <v>153</v>
      </c>
      <c r="H588" s="269">
        <f t="shared" si="1239"/>
        <v>12</v>
      </c>
      <c r="I588" s="269">
        <f t="shared" si="1239"/>
        <v>1</v>
      </c>
      <c r="J588" s="269">
        <f t="shared" si="1239"/>
        <v>0</v>
      </c>
      <c r="K588" s="269">
        <f t="shared" si="1239"/>
        <v>0</v>
      </c>
      <c r="L588" s="269">
        <f t="shared" si="1239"/>
        <v>0</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21.045833333333331</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24.987499999999997</v>
      </c>
      <c r="X588" s="278"/>
      <c r="Y588" s="278"/>
    </row>
    <row r="589" spans="1:25" x14ac:dyDescent="0.2">
      <c r="A589" s="268">
        <v>0.67708333333333304</v>
      </c>
      <c r="B589" s="269">
        <f t="shared" ref="B589:U589" si="1240">B173+B381</f>
        <v>1190</v>
      </c>
      <c r="C589" s="269">
        <f t="shared" si="1240"/>
        <v>16</v>
      </c>
      <c r="D589" s="269">
        <f t="shared" si="1240"/>
        <v>106</v>
      </c>
      <c r="E589" s="269">
        <f t="shared" si="1240"/>
        <v>410</v>
      </c>
      <c r="F589" s="269">
        <f t="shared" si="1240"/>
        <v>534</v>
      </c>
      <c r="G589" s="269">
        <f t="shared" si="1240"/>
        <v>116</v>
      </c>
      <c r="H589" s="269">
        <f t="shared" si="1240"/>
        <v>8</v>
      </c>
      <c r="I589" s="269">
        <f t="shared" si="1240"/>
        <v>0</v>
      </c>
      <c r="J589" s="269">
        <f t="shared" si="1240"/>
        <v>0</v>
      </c>
      <c r="K589" s="269">
        <f t="shared" si="1240"/>
        <v>0</v>
      </c>
      <c r="L589" s="269">
        <f t="shared" si="1240"/>
        <v>0</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20.508333333333336</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24.366666666666671</v>
      </c>
      <c r="X589" s="278"/>
      <c r="Y589" s="278"/>
    </row>
    <row r="590" spans="1:25" x14ac:dyDescent="0.2">
      <c r="A590" s="268">
        <v>0.6875</v>
      </c>
      <c r="B590" s="269">
        <f t="shared" ref="B590:U590" si="1241">B174+B382</f>
        <v>1072</v>
      </c>
      <c r="C590" s="269">
        <f t="shared" si="1241"/>
        <v>29</v>
      </c>
      <c r="D590" s="269">
        <f t="shared" si="1241"/>
        <v>99</v>
      </c>
      <c r="E590" s="269">
        <f t="shared" si="1241"/>
        <v>314</v>
      </c>
      <c r="F590" s="269">
        <f t="shared" si="1241"/>
        <v>477</v>
      </c>
      <c r="G590" s="269">
        <f t="shared" si="1241"/>
        <v>141</v>
      </c>
      <c r="H590" s="269">
        <f t="shared" si="1241"/>
        <v>12</v>
      </c>
      <c r="I590" s="269">
        <f t="shared" si="1241"/>
        <v>0</v>
      </c>
      <c r="J590" s="269">
        <f t="shared" si="1241"/>
        <v>0</v>
      </c>
      <c r="K590" s="269">
        <f t="shared" si="1241"/>
        <v>0</v>
      </c>
      <c r="L590" s="269">
        <f t="shared" si="1241"/>
        <v>0</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20.691666666666666</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24.454166666666666</v>
      </c>
      <c r="X590" s="278"/>
      <c r="Y590" s="278"/>
    </row>
    <row r="591" spans="1:25" x14ac:dyDescent="0.2">
      <c r="A591" s="268">
        <v>0.69791666666666696</v>
      </c>
      <c r="B591" s="269">
        <f t="shared" ref="B591:U591" si="1242">B175+B383</f>
        <v>979</v>
      </c>
      <c r="C591" s="269">
        <f t="shared" si="1242"/>
        <v>26</v>
      </c>
      <c r="D591" s="269">
        <f t="shared" si="1242"/>
        <v>86</v>
      </c>
      <c r="E591" s="269">
        <f t="shared" si="1242"/>
        <v>255</v>
      </c>
      <c r="F591" s="269">
        <f t="shared" si="1242"/>
        <v>432</v>
      </c>
      <c r="G591" s="269">
        <f t="shared" si="1242"/>
        <v>158</v>
      </c>
      <c r="H591" s="269">
        <f t="shared" si="1242"/>
        <v>22</v>
      </c>
      <c r="I591" s="269">
        <f t="shared" si="1242"/>
        <v>0</v>
      </c>
      <c r="J591" s="269">
        <f t="shared" si="1242"/>
        <v>0</v>
      </c>
      <c r="K591" s="269">
        <f t="shared" si="1242"/>
        <v>0</v>
      </c>
      <c r="L591" s="269">
        <f t="shared" si="1242"/>
        <v>0</v>
      </c>
      <c r="M591" s="269">
        <f t="shared" si="1242"/>
        <v>0</v>
      </c>
      <c r="N591" s="269">
        <f t="shared" si="1242"/>
        <v>0</v>
      </c>
      <c r="O591" s="269">
        <f t="shared" si="1242"/>
        <v>0</v>
      </c>
      <c r="P591" s="269">
        <f t="shared" si="1242"/>
        <v>0</v>
      </c>
      <c r="Q591" s="269">
        <f t="shared" si="1242"/>
        <v>0</v>
      </c>
      <c r="R591" s="269">
        <f t="shared" si="1242"/>
        <v>0</v>
      </c>
      <c r="S591" s="269">
        <f t="shared" si="1242"/>
        <v>0</v>
      </c>
      <c r="T591" s="269">
        <f t="shared" si="1242"/>
        <v>0</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20.858333333333331</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25.383333333333336</v>
      </c>
      <c r="X591" s="278"/>
      <c r="Y591" s="278"/>
    </row>
    <row r="592" spans="1:25" x14ac:dyDescent="0.2">
      <c r="A592" s="268">
        <v>0.70833333333333304</v>
      </c>
      <c r="B592" s="269">
        <f t="shared" ref="B592:U592" si="1243">B176+B384</f>
        <v>1094</v>
      </c>
      <c r="C592" s="269">
        <f t="shared" si="1243"/>
        <v>11</v>
      </c>
      <c r="D592" s="269">
        <f t="shared" si="1243"/>
        <v>92</v>
      </c>
      <c r="E592" s="269">
        <f t="shared" si="1243"/>
        <v>314</v>
      </c>
      <c r="F592" s="269">
        <f t="shared" si="1243"/>
        <v>495</v>
      </c>
      <c r="G592" s="269">
        <f t="shared" si="1243"/>
        <v>172</v>
      </c>
      <c r="H592" s="269">
        <f t="shared" si="1243"/>
        <v>9</v>
      </c>
      <c r="I592" s="269">
        <f t="shared" si="1243"/>
        <v>1</v>
      </c>
      <c r="J592" s="269">
        <f t="shared" si="1243"/>
        <v>0</v>
      </c>
      <c r="K592" s="269">
        <f t="shared" si="1243"/>
        <v>0</v>
      </c>
      <c r="L592" s="269">
        <f t="shared" si="1243"/>
        <v>0</v>
      </c>
      <c r="M592" s="269">
        <f t="shared" si="1243"/>
        <v>0</v>
      </c>
      <c r="N592" s="269">
        <f t="shared" si="1243"/>
        <v>0</v>
      </c>
      <c r="O592" s="269">
        <f t="shared" si="1243"/>
        <v>0</v>
      </c>
      <c r="P592" s="269">
        <f t="shared" si="1243"/>
        <v>0</v>
      </c>
      <c r="Q592" s="269">
        <f t="shared" si="1243"/>
        <v>0</v>
      </c>
      <c r="R592" s="269">
        <f t="shared" si="1243"/>
        <v>0</v>
      </c>
      <c r="S592" s="269">
        <f t="shared" si="1243"/>
        <v>0</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21.179166666666667</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25.066666666666663</v>
      </c>
      <c r="X592" s="278"/>
      <c r="Y592" s="278"/>
    </row>
    <row r="593" spans="1:25" x14ac:dyDescent="0.2">
      <c r="A593" s="268">
        <v>0.71875</v>
      </c>
      <c r="B593" s="269">
        <f t="shared" ref="B593:U593" si="1244">B177+B385</f>
        <v>1087</v>
      </c>
      <c r="C593" s="269">
        <f t="shared" si="1244"/>
        <v>21</v>
      </c>
      <c r="D593" s="269">
        <f t="shared" si="1244"/>
        <v>77</v>
      </c>
      <c r="E593" s="269">
        <f t="shared" si="1244"/>
        <v>286</v>
      </c>
      <c r="F593" s="269">
        <f t="shared" si="1244"/>
        <v>551</v>
      </c>
      <c r="G593" s="269">
        <f t="shared" si="1244"/>
        <v>134</v>
      </c>
      <c r="H593" s="269">
        <f t="shared" si="1244"/>
        <v>17</v>
      </c>
      <c r="I593" s="269">
        <f t="shared" si="1244"/>
        <v>1</v>
      </c>
      <c r="J593" s="269">
        <f t="shared" si="1244"/>
        <v>0</v>
      </c>
      <c r="K593" s="269">
        <f t="shared" si="1244"/>
        <v>0</v>
      </c>
      <c r="L593" s="269">
        <f t="shared" si="1244"/>
        <v>0</v>
      </c>
      <c r="M593" s="269">
        <f t="shared" si="1244"/>
        <v>0</v>
      </c>
      <c r="N593" s="269">
        <f t="shared" si="1244"/>
        <v>0</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21.208333333333332</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24.954166666666666</v>
      </c>
      <c r="X593" s="278"/>
      <c r="Y593" s="278"/>
    </row>
    <row r="594" spans="1:25" x14ac:dyDescent="0.2">
      <c r="A594" s="268">
        <v>0.72916666666666696</v>
      </c>
      <c r="B594" s="269">
        <f t="shared" ref="B594:U594" si="1245">B178+B386</f>
        <v>1011</v>
      </c>
      <c r="C594" s="269">
        <f t="shared" si="1245"/>
        <v>10</v>
      </c>
      <c r="D594" s="269">
        <f t="shared" si="1245"/>
        <v>55</v>
      </c>
      <c r="E594" s="269">
        <f t="shared" si="1245"/>
        <v>281</v>
      </c>
      <c r="F594" s="269">
        <f t="shared" si="1245"/>
        <v>507</v>
      </c>
      <c r="G594" s="269">
        <f t="shared" si="1245"/>
        <v>144</v>
      </c>
      <c r="H594" s="269">
        <f t="shared" si="1245"/>
        <v>13</v>
      </c>
      <c r="I594" s="269">
        <f t="shared" si="1245"/>
        <v>1</v>
      </c>
      <c r="J594" s="269">
        <f t="shared" si="1245"/>
        <v>0</v>
      </c>
      <c r="K594" s="269">
        <f t="shared" si="1245"/>
        <v>0</v>
      </c>
      <c r="L594" s="269">
        <f t="shared" si="1245"/>
        <v>0</v>
      </c>
      <c r="M594" s="269">
        <f t="shared" si="1245"/>
        <v>0</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21.345833333333331</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24.933333333333337</v>
      </c>
      <c r="X594" s="278"/>
      <c r="Y594" s="278"/>
    </row>
    <row r="595" spans="1:25" x14ac:dyDescent="0.2">
      <c r="A595" s="268">
        <v>0.73958333333333304</v>
      </c>
      <c r="B595" s="269">
        <f t="shared" ref="B595:U595" si="1246">B179+B387</f>
        <v>997</v>
      </c>
      <c r="C595" s="269">
        <f t="shared" si="1246"/>
        <v>23</v>
      </c>
      <c r="D595" s="269">
        <f t="shared" si="1246"/>
        <v>73</v>
      </c>
      <c r="E595" s="269">
        <f t="shared" si="1246"/>
        <v>269</v>
      </c>
      <c r="F595" s="269">
        <f t="shared" si="1246"/>
        <v>482</v>
      </c>
      <c r="G595" s="269">
        <f t="shared" si="1246"/>
        <v>137</v>
      </c>
      <c r="H595" s="269">
        <f t="shared" si="1246"/>
        <v>11</v>
      </c>
      <c r="I595" s="269">
        <f t="shared" si="1246"/>
        <v>2</v>
      </c>
      <c r="J595" s="269">
        <f t="shared" si="1246"/>
        <v>0</v>
      </c>
      <c r="K595" s="269">
        <f t="shared" si="1246"/>
        <v>0</v>
      </c>
      <c r="L595" s="269">
        <f t="shared" si="1246"/>
        <v>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21.175000000000001</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25.049999999999997</v>
      </c>
      <c r="X595" s="278"/>
      <c r="Y595" s="278"/>
    </row>
    <row r="596" spans="1:25" x14ac:dyDescent="0.2">
      <c r="A596" s="268">
        <v>0.75</v>
      </c>
      <c r="B596" s="269">
        <f t="shared" ref="B596:U596" si="1247">B180+B388</f>
        <v>1009</v>
      </c>
      <c r="C596" s="269">
        <f t="shared" si="1247"/>
        <v>16</v>
      </c>
      <c r="D596" s="269">
        <f t="shared" si="1247"/>
        <v>77</v>
      </c>
      <c r="E596" s="269">
        <f t="shared" si="1247"/>
        <v>251</v>
      </c>
      <c r="F596" s="269">
        <f t="shared" si="1247"/>
        <v>517</v>
      </c>
      <c r="G596" s="269">
        <f t="shared" si="1247"/>
        <v>132</v>
      </c>
      <c r="H596" s="269">
        <f t="shared" si="1247"/>
        <v>15</v>
      </c>
      <c r="I596" s="269">
        <f t="shared" si="1247"/>
        <v>1</v>
      </c>
      <c r="J596" s="269">
        <f t="shared" si="1247"/>
        <v>0</v>
      </c>
      <c r="K596" s="269">
        <f t="shared" si="1247"/>
        <v>0</v>
      </c>
      <c r="L596" s="269">
        <f t="shared" si="1247"/>
        <v>0</v>
      </c>
      <c r="M596" s="269">
        <f t="shared" si="1247"/>
        <v>0</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21.358333333333334</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24.845833333333335</v>
      </c>
      <c r="X596" s="278"/>
      <c r="Y596" s="278"/>
    </row>
    <row r="597" spans="1:25" x14ac:dyDescent="0.2">
      <c r="A597" s="268">
        <v>0.76041666666666696</v>
      </c>
      <c r="B597" s="269">
        <f t="shared" ref="B597:U597" si="1248">B181+B389</f>
        <v>1051</v>
      </c>
      <c r="C597" s="269">
        <f t="shared" si="1248"/>
        <v>5</v>
      </c>
      <c r="D597" s="269">
        <f t="shared" si="1248"/>
        <v>47</v>
      </c>
      <c r="E597" s="269">
        <f t="shared" si="1248"/>
        <v>285</v>
      </c>
      <c r="F597" s="269">
        <f t="shared" si="1248"/>
        <v>548</v>
      </c>
      <c r="G597" s="269">
        <f t="shared" si="1248"/>
        <v>149</v>
      </c>
      <c r="H597" s="269">
        <f t="shared" si="1248"/>
        <v>16</v>
      </c>
      <c r="I597" s="269">
        <f t="shared" si="1248"/>
        <v>1</v>
      </c>
      <c r="J597" s="269">
        <f t="shared" si="1248"/>
        <v>0</v>
      </c>
      <c r="K597" s="269">
        <f t="shared" si="1248"/>
        <v>0</v>
      </c>
      <c r="L597" s="269">
        <f t="shared" si="1248"/>
        <v>0</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21.616666666666671</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25.141666666666666</v>
      </c>
      <c r="X597" s="278"/>
      <c r="Y597" s="278"/>
    </row>
    <row r="598" spans="1:25" x14ac:dyDescent="0.2">
      <c r="A598" s="268">
        <v>0.77083333333333304</v>
      </c>
      <c r="B598" s="269">
        <f t="shared" ref="B598:U598" si="1249">B182+B390</f>
        <v>925</v>
      </c>
      <c r="C598" s="269">
        <f t="shared" si="1249"/>
        <v>9</v>
      </c>
      <c r="D598" s="269">
        <f t="shared" si="1249"/>
        <v>57</v>
      </c>
      <c r="E598" s="269">
        <f t="shared" si="1249"/>
        <v>260</v>
      </c>
      <c r="F598" s="269">
        <f t="shared" si="1249"/>
        <v>432</v>
      </c>
      <c r="G598" s="269">
        <f t="shared" si="1249"/>
        <v>146</v>
      </c>
      <c r="H598" s="269">
        <f t="shared" si="1249"/>
        <v>19</v>
      </c>
      <c r="I598" s="269">
        <f t="shared" si="1249"/>
        <v>2</v>
      </c>
      <c r="J598" s="269">
        <f t="shared" si="1249"/>
        <v>0</v>
      </c>
      <c r="K598" s="269">
        <f t="shared" si="1249"/>
        <v>0</v>
      </c>
      <c r="L598" s="269">
        <f t="shared" si="1249"/>
        <v>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21.533333333333335</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25.283333333333342</v>
      </c>
      <c r="X598" s="278"/>
      <c r="Y598" s="278"/>
    </row>
    <row r="599" spans="1:25" x14ac:dyDescent="0.2">
      <c r="A599" s="268">
        <v>0.78125</v>
      </c>
      <c r="B599" s="269">
        <f t="shared" ref="B599:U599" si="1250">B183+B391</f>
        <v>850</v>
      </c>
      <c r="C599" s="269">
        <f t="shared" si="1250"/>
        <v>7</v>
      </c>
      <c r="D599" s="269">
        <f t="shared" si="1250"/>
        <v>72</v>
      </c>
      <c r="E599" s="269">
        <f t="shared" si="1250"/>
        <v>235</v>
      </c>
      <c r="F599" s="269">
        <f t="shared" si="1250"/>
        <v>395</v>
      </c>
      <c r="G599" s="269">
        <f t="shared" si="1250"/>
        <v>130</v>
      </c>
      <c r="H599" s="269">
        <f t="shared" si="1250"/>
        <v>9</v>
      </c>
      <c r="I599" s="269">
        <f t="shared" si="1250"/>
        <v>1</v>
      </c>
      <c r="J599" s="269">
        <f t="shared" si="1250"/>
        <v>1</v>
      </c>
      <c r="K599" s="269">
        <f t="shared" si="1250"/>
        <v>0</v>
      </c>
      <c r="L599" s="269">
        <f t="shared" si="1250"/>
        <v>0</v>
      </c>
      <c r="M599" s="269">
        <f t="shared" si="1250"/>
        <v>0</v>
      </c>
      <c r="N599" s="269">
        <f t="shared" si="1250"/>
        <v>0</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21.324999999999999</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25.420833333333334</v>
      </c>
      <c r="X599" s="278"/>
      <c r="Y599" s="278"/>
    </row>
    <row r="600" spans="1:25" x14ac:dyDescent="0.2">
      <c r="A600" s="268">
        <v>0.79166666666666696</v>
      </c>
      <c r="B600" s="269">
        <f t="shared" ref="B600:U600" si="1251">B184+B392</f>
        <v>947</v>
      </c>
      <c r="C600" s="269">
        <f t="shared" si="1251"/>
        <v>10</v>
      </c>
      <c r="D600" s="269">
        <f t="shared" si="1251"/>
        <v>69</v>
      </c>
      <c r="E600" s="269">
        <f t="shared" si="1251"/>
        <v>283</v>
      </c>
      <c r="F600" s="269">
        <f t="shared" si="1251"/>
        <v>473</v>
      </c>
      <c r="G600" s="269">
        <f t="shared" si="1251"/>
        <v>98</v>
      </c>
      <c r="H600" s="269">
        <f t="shared" si="1251"/>
        <v>10</v>
      </c>
      <c r="I600" s="269">
        <f t="shared" si="1251"/>
        <v>4</v>
      </c>
      <c r="J600" s="269">
        <f t="shared" si="1251"/>
        <v>0</v>
      </c>
      <c r="K600" s="269">
        <f t="shared" si="1251"/>
        <v>0</v>
      </c>
      <c r="L600" s="269">
        <f t="shared" si="1251"/>
        <v>0</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21.116666666666667</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24.879166666666663</v>
      </c>
      <c r="X600" s="278"/>
      <c r="Y600" s="278"/>
    </row>
    <row r="601" spans="1:25" x14ac:dyDescent="0.2">
      <c r="A601" s="268">
        <v>0.80208333333333304</v>
      </c>
      <c r="B601" s="269">
        <f t="shared" ref="B601:U601" si="1252">B185+B393</f>
        <v>853</v>
      </c>
      <c r="C601" s="269">
        <f t="shared" si="1252"/>
        <v>10</v>
      </c>
      <c r="D601" s="269">
        <f t="shared" si="1252"/>
        <v>49</v>
      </c>
      <c r="E601" s="269">
        <f t="shared" si="1252"/>
        <v>255</v>
      </c>
      <c r="F601" s="269">
        <f t="shared" si="1252"/>
        <v>377</v>
      </c>
      <c r="G601" s="269">
        <f t="shared" si="1252"/>
        <v>146</v>
      </c>
      <c r="H601" s="269">
        <f t="shared" si="1252"/>
        <v>15</v>
      </c>
      <c r="I601" s="269">
        <f t="shared" si="1252"/>
        <v>1</v>
      </c>
      <c r="J601" s="269">
        <f t="shared" si="1252"/>
        <v>0</v>
      </c>
      <c r="K601" s="269">
        <f t="shared" si="1252"/>
        <v>0</v>
      </c>
      <c r="L601" s="269">
        <f t="shared" si="1252"/>
        <v>0</v>
      </c>
      <c r="M601" s="269">
        <f t="shared" si="1252"/>
        <v>0</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21.566666666666666</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25.63333333333334</v>
      </c>
      <c r="X601" s="278"/>
      <c r="Y601" s="278"/>
    </row>
    <row r="602" spans="1:25" x14ac:dyDescent="0.2">
      <c r="A602" s="268">
        <v>0.8125</v>
      </c>
      <c r="B602" s="269">
        <f t="shared" ref="B602:U602" si="1253">B186+B394</f>
        <v>708</v>
      </c>
      <c r="C602" s="269">
        <f t="shared" si="1253"/>
        <v>9</v>
      </c>
      <c r="D602" s="269">
        <f t="shared" si="1253"/>
        <v>47</v>
      </c>
      <c r="E602" s="269">
        <f t="shared" si="1253"/>
        <v>152</v>
      </c>
      <c r="F602" s="269">
        <f t="shared" si="1253"/>
        <v>329</v>
      </c>
      <c r="G602" s="269">
        <f t="shared" si="1253"/>
        <v>144</v>
      </c>
      <c r="H602" s="269">
        <f t="shared" si="1253"/>
        <v>26</v>
      </c>
      <c r="I602" s="269">
        <f t="shared" si="1253"/>
        <v>1</v>
      </c>
      <c r="J602" s="269">
        <f t="shared" si="1253"/>
        <v>0</v>
      </c>
      <c r="K602" s="269">
        <f t="shared" si="1253"/>
        <v>0</v>
      </c>
      <c r="L602" s="269">
        <f t="shared" si="1253"/>
        <v>0</v>
      </c>
      <c r="M602" s="269">
        <f t="shared" si="1253"/>
        <v>0</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22.174999999999997</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26.624999999999996</v>
      </c>
      <c r="X602" s="278"/>
      <c r="Y602" s="278"/>
    </row>
    <row r="603" spans="1:25" x14ac:dyDescent="0.2">
      <c r="A603" s="268">
        <v>0.82291666666666696</v>
      </c>
      <c r="B603" s="269">
        <f t="shared" ref="B603:U603" si="1254">B187+B395</f>
        <v>615</v>
      </c>
      <c r="C603" s="269">
        <f t="shared" si="1254"/>
        <v>4</v>
      </c>
      <c r="D603" s="269">
        <f t="shared" si="1254"/>
        <v>25</v>
      </c>
      <c r="E603" s="269">
        <f t="shared" si="1254"/>
        <v>115</v>
      </c>
      <c r="F603" s="269">
        <f t="shared" si="1254"/>
        <v>295</v>
      </c>
      <c r="G603" s="269">
        <f t="shared" si="1254"/>
        <v>150</v>
      </c>
      <c r="H603" s="269">
        <f t="shared" si="1254"/>
        <v>24</v>
      </c>
      <c r="I603" s="269">
        <f t="shared" si="1254"/>
        <v>2</v>
      </c>
      <c r="J603" s="269">
        <f t="shared" si="1254"/>
        <v>0</v>
      </c>
      <c r="K603" s="269">
        <f t="shared" si="1254"/>
        <v>0</v>
      </c>
      <c r="L603" s="269">
        <f t="shared" si="1254"/>
        <v>0</v>
      </c>
      <c r="M603" s="269">
        <f t="shared" si="1254"/>
        <v>0</v>
      </c>
      <c r="N603" s="269">
        <f t="shared" si="1254"/>
        <v>0</v>
      </c>
      <c r="O603" s="269">
        <f t="shared" si="1254"/>
        <v>0</v>
      </c>
      <c r="P603" s="269">
        <f t="shared" si="1254"/>
        <v>0</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23.208333333333325</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26.843478260869563</v>
      </c>
      <c r="X603" s="278"/>
      <c r="Y603" s="278"/>
    </row>
    <row r="604" spans="1:25" x14ac:dyDescent="0.2">
      <c r="A604" s="268">
        <v>0.83333333333333304</v>
      </c>
      <c r="B604" s="269">
        <f t="shared" ref="B604:U604" si="1255">B188+B396</f>
        <v>634</v>
      </c>
      <c r="C604" s="269">
        <f t="shared" si="1255"/>
        <v>5</v>
      </c>
      <c r="D604" s="269">
        <f t="shared" si="1255"/>
        <v>22</v>
      </c>
      <c r="E604" s="269">
        <f t="shared" si="1255"/>
        <v>129</v>
      </c>
      <c r="F604" s="269">
        <f t="shared" si="1255"/>
        <v>289</v>
      </c>
      <c r="G604" s="269">
        <f t="shared" si="1255"/>
        <v>151</v>
      </c>
      <c r="H604" s="269">
        <f t="shared" si="1255"/>
        <v>36</v>
      </c>
      <c r="I604" s="269">
        <f t="shared" si="1255"/>
        <v>1</v>
      </c>
      <c r="J604" s="269">
        <f t="shared" si="1255"/>
        <v>1</v>
      </c>
      <c r="K604" s="269">
        <f t="shared" si="1255"/>
        <v>0</v>
      </c>
      <c r="L604" s="269">
        <f t="shared" si="1255"/>
        <v>0</v>
      </c>
      <c r="M604" s="269">
        <f t="shared" si="1255"/>
        <v>0</v>
      </c>
      <c r="N604" s="269">
        <f t="shared" si="1255"/>
        <v>0</v>
      </c>
      <c r="O604" s="269">
        <f t="shared" si="1255"/>
        <v>0</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23.058333333333334</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27.158333333333331</v>
      </c>
      <c r="X604" s="278"/>
      <c r="Y604" s="278"/>
    </row>
    <row r="605" spans="1:25" x14ac:dyDescent="0.2">
      <c r="A605" s="268">
        <v>0.84375</v>
      </c>
      <c r="B605" s="269">
        <f t="shared" ref="B605:U605" si="1256">B189+B397</f>
        <v>587</v>
      </c>
      <c r="C605" s="269">
        <f t="shared" si="1256"/>
        <v>2</v>
      </c>
      <c r="D605" s="269">
        <f t="shared" si="1256"/>
        <v>27</v>
      </c>
      <c r="E605" s="269">
        <f t="shared" si="1256"/>
        <v>118</v>
      </c>
      <c r="F605" s="269">
        <f t="shared" si="1256"/>
        <v>266</v>
      </c>
      <c r="G605" s="269">
        <f t="shared" si="1256"/>
        <v>141</v>
      </c>
      <c r="H605" s="269">
        <f t="shared" si="1256"/>
        <v>24</v>
      </c>
      <c r="I605" s="269">
        <f t="shared" si="1256"/>
        <v>7</v>
      </c>
      <c r="J605" s="269">
        <f t="shared" si="1256"/>
        <v>2</v>
      </c>
      <c r="K605" s="269">
        <f t="shared" si="1256"/>
        <v>0</v>
      </c>
      <c r="L605" s="269">
        <f t="shared" si="1256"/>
        <v>0</v>
      </c>
      <c r="M605" s="269">
        <f t="shared" si="1256"/>
        <v>0</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23.141666666666669</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27.645833333333332</v>
      </c>
      <c r="X605" s="278"/>
      <c r="Y605" s="278"/>
    </row>
    <row r="606" spans="1:25" x14ac:dyDescent="0.2">
      <c r="A606" s="268">
        <v>0.85416666666666696</v>
      </c>
      <c r="B606" s="269">
        <f t="shared" ref="B606:U606" si="1257">B190+B398</f>
        <v>486</v>
      </c>
      <c r="C606" s="269">
        <f t="shared" si="1257"/>
        <v>6</v>
      </c>
      <c r="D606" s="269">
        <f t="shared" si="1257"/>
        <v>31</v>
      </c>
      <c r="E606" s="269">
        <f t="shared" si="1257"/>
        <v>107</v>
      </c>
      <c r="F606" s="269">
        <f t="shared" si="1257"/>
        <v>189</v>
      </c>
      <c r="G606" s="269">
        <f t="shared" si="1257"/>
        <v>127</v>
      </c>
      <c r="H606" s="269">
        <f t="shared" si="1257"/>
        <v>24</v>
      </c>
      <c r="I606" s="269">
        <f t="shared" si="1257"/>
        <v>2</v>
      </c>
      <c r="J606" s="269">
        <f t="shared" si="1257"/>
        <v>0</v>
      </c>
      <c r="K606" s="269">
        <f t="shared" si="1257"/>
        <v>0</v>
      </c>
      <c r="L606" s="269">
        <f t="shared" si="1257"/>
        <v>0</v>
      </c>
      <c r="M606" s="269">
        <f t="shared" si="1257"/>
        <v>0</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22.575000000000003</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27.590909090909086</v>
      </c>
      <c r="X606" s="278"/>
      <c r="Y606" s="278"/>
    </row>
    <row r="607" spans="1:25" x14ac:dyDescent="0.2">
      <c r="A607" s="268">
        <v>0.86458333333333304</v>
      </c>
      <c r="B607" s="269">
        <f t="shared" ref="B607:U607" si="1258">B191+B399</f>
        <v>447</v>
      </c>
      <c r="C607" s="269">
        <f t="shared" si="1258"/>
        <v>3</v>
      </c>
      <c r="D607" s="269">
        <f t="shared" si="1258"/>
        <v>19</v>
      </c>
      <c r="E607" s="269">
        <f t="shared" si="1258"/>
        <v>66</v>
      </c>
      <c r="F607" s="269">
        <f t="shared" si="1258"/>
        <v>213</v>
      </c>
      <c r="G607" s="269">
        <f t="shared" si="1258"/>
        <v>120</v>
      </c>
      <c r="H607" s="269">
        <f t="shared" si="1258"/>
        <v>22</v>
      </c>
      <c r="I607" s="269">
        <f t="shared" si="1258"/>
        <v>3</v>
      </c>
      <c r="J607" s="269">
        <f t="shared" si="1258"/>
        <v>1</v>
      </c>
      <c r="K607" s="269">
        <f t="shared" si="1258"/>
        <v>0</v>
      </c>
      <c r="L607" s="269">
        <f t="shared" si="1258"/>
        <v>0</v>
      </c>
      <c r="M607" s="269">
        <f t="shared" si="1258"/>
        <v>0</v>
      </c>
      <c r="N607" s="269">
        <f t="shared" si="1258"/>
        <v>0</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23.162499999999998</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27.378260869565214</v>
      </c>
      <c r="X607" s="278"/>
      <c r="Y607" s="278"/>
    </row>
    <row r="608" spans="1:25" x14ac:dyDescent="0.2">
      <c r="A608" s="268">
        <v>0.875</v>
      </c>
      <c r="B608" s="269">
        <f t="shared" ref="B608:U608" si="1259">B192+B400</f>
        <v>371</v>
      </c>
      <c r="C608" s="269">
        <f t="shared" si="1259"/>
        <v>3</v>
      </c>
      <c r="D608" s="269">
        <f t="shared" si="1259"/>
        <v>8</v>
      </c>
      <c r="E608" s="269">
        <f t="shared" si="1259"/>
        <v>37</v>
      </c>
      <c r="F608" s="269">
        <f t="shared" si="1259"/>
        <v>179</v>
      </c>
      <c r="G608" s="269">
        <f t="shared" si="1259"/>
        <v>114</v>
      </c>
      <c r="H608" s="269">
        <f t="shared" si="1259"/>
        <v>27</v>
      </c>
      <c r="I608" s="269">
        <f t="shared" si="1259"/>
        <v>3</v>
      </c>
      <c r="J608" s="269">
        <f t="shared" si="1259"/>
        <v>0</v>
      </c>
      <c r="K608" s="269">
        <f t="shared" si="1259"/>
        <v>0</v>
      </c>
      <c r="L608" s="269">
        <f t="shared" si="1259"/>
        <v>0</v>
      </c>
      <c r="M608" s="269">
        <f t="shared" si="1259"/>
        <v>0</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24.070833333333329</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28.047368421052632</v>
      </c>
      <c r="X608" s="278"/>
      <c r="Y608" s="278"/>
    </row>
    <row r="609" spans="1:25" x14ac:dyDescent="0.2">
      <c r="A609" s="268">
        <v>0.88541666666666696</v>
      </c>
      <c r="B609" s="269">
        <f t="shared" ref="B609:U609" si="1260">B193+B401</f>
        <v>382</v>
      </c>
      <c r="C609" s="269">
        <f t="shared" si="1260"/>
        <v>0</v>
      </c>
      <c r="D609" s="269">
        <f t="shared" si="1260"/>
        <v>6</v>
      </c>
      <c r="E609" s="269">
        <f t="shared" si="1260"/>
        <v>67</v>
      </c>
      <c r="F609" s="269">
        <f t="shared" si="1260"/>
        <v>168</v>
      </c>
      <c r="G609" s="269">
        <f t="shared" si="1260"/>
        <v>115</v>
      </c>
      <c r="H609" s="269">
        <f t="shared" si="1260"/>
        <v>20</v>
      </c>
      <c r="I609" s="269">
        <f t="shared" si="1260"/>
        <v>5</v>
      </c>
      <c r="J609" s="269">
        <f t="shared" si="1260"/>
        <v>1</v>
      </c>
      <c r="K609" s="269">
        <f t="shared" si="1260"/>
        <v>0</v>
      </c>
      <c r="L609" s="269">
        <f t="shared" si="1260"/>
        <v>0</v>
      </c>
      <c r="M609" s="269">
        <f t="shared" si="1260"/>
        <v>0</v>
      </c>
      <c r="N609" s="269">
        <f t="shared" si="1260"/>
        <v>0</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24.133333333333336</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28.064705882352939</v>
      </c>
      <c r="X609" s="278"/>
      <c r="Y609" s="278"/>
    </row>
    <row r="610" spans="1:25" x14ac:dyDescent="0.2">
      <c r="A610" s="268">
        <v>0.89583333333333304</v>
      </c>
      <c r="B610" s="269">
        <f t="shared" ref="B610:U610" si="1261">B194+B402</f>
        <v>342</v>
      </c>
      <c r="C610" s="269">
        <f t="shared" si="1261"/>
        <v>2</v>
      </c>
      <c r="D610" s="269">
        <f t="shared" si="1261"/>
        <v>16</v>
      </c>
      <c r="E610" s="269">
        <f t="shared" si="1261"/>
        <v>41</v>
      </c>
      <c r="F610" s="269">
        <f t="shared" si="1261"/>
        <v>148</v>
      </c>
      <c r="G610" s="269">
        <f t="shared" si="1261"/>
        <v>113</v>
      </c>
      <c r="H610" s="269">
        <f t="shared" si="1261"/>
        <v>21</v>
      </c>
      <c r="I610" s="269">
        <f t="shared" si="1261"/>
        <v>1</v>
      </c>
      <c r="J610" s="269">
        <f t="shared" si="1261"/>
        <v>0</v>
      </c>
      <c r="K610" s="269">
        <f t="shared" si="1261"/>
        <v>0</v>
      </c>
      <c r="L610" s="269">
        <f t="shared" si="1261"/>
        <v>0</v>
      </c>
      <c r="M610" s="269">
        <f t="shared" si="1261"/>
        <v>0</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23.829166666666666</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27.722222222222225</v>
      </c>
      <c r="X610" s="278"/>
      <c r="Y610" s="278"/>
    </row>
    <row r="611" spans="1:25" x14ac:dyDescent="0.2">
      <c r="A611" s="268">
        <v>0.90625</v>
      </c>
      <c r="B611" s="269">
        <f t="shared" ref="B611:U611" si="1262">B195+B403</f>
        <v>343</v>
      </c>
      <c r="C611" s="269">
        <f t="shared" si="1262"/>
        <v>3</v>
      </c>
      <c r="D611" s="269">
        <f t="shared" si="1262"/>
        <v>15</v>
      </c>
      <c r="E611" s="269">
        <f t="shared" si="1262"/>
        <v>43</v>
      </c>
      <c r="F611" s="269">
        <f t="shared" si="1262"/>
        <v>146</v>
      </c>
      <c r="G611" s="269">
        <f t="shared" si="1262"/>
        <v>118</v>
      </c>
      <c r="H611" s="269">
        <f t="shared" si="1262"/>
        <v>16</v>
      </c>
      <c r="I611" s="269">
        <f t="shared" si="1262"/>
        <v>2</v>
      </c>
      <c r="J611" s="269">
        <f t="shared" si="1262"/>
        <v>0</v>
      </c>
      <c r="K611" s="269">
        <f t="shared" si="1262"/>
        <v>0</v>
      </c>
      <c r="L611" s="269">
        <f t="shared" si="1262"/>
        <v>0</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0</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23.587499999999991</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28.000000000000004</v>
      </c>
      <c r="X611" s="278"/>
      <c r="Y611" s="278"/>
    </row>
    <row r="612" spans="1:25" x14ac:dyDescent="0.2">
      <c r="A612" s="268">
        <v>0.91666666666666696</v>
      </c>
      <c r="B612" s="269">
        <f t="shared" ref="B612:U612" si="1263">B196+B404</f>
        <v>417</v>
      </c>
      <c r="C612" s="269">
        <f t="shared" si="1263"/>
        <v>1</v>
      </c>
      <c r="D612" s="269">
        <f t="shared" si="1263"/>
        <v>15</v>
      </c>
      <c r="E612" s="269">
        <f t="shared" si="1263"/>
        <v>56</v>
      </c>
      <c r="F612" s="269">
        <f t="shared" si="1263"/>
        <v>189</v>
      </c>
      <c r="G612" s="269">
        <f t="shared" si="1263"/>
        <v>132</v>
      </c>
      <c r="H612" s="269">
        <f t="shared" si="1263"/>
        <v>20</v>
      </c>
      <c r="I612" s="269">
        <f t="shared" si="1263"/>
        <v>4</v>
      </c>
      <c r="J612" s="269">
        <f t="shared" si="1263"/>
        <v>0</v>
      </c>
      <c r="K612" s="269">
        <f t="shared" si="1263"/>
        <v>0</v>
      </c>
      <c r="L612" s="269">
        <f t="shared" si="1263"/>
        <v>0</v>
      </c>
      <c r="M612" s="269">
        <f t="shared" si="1263"/>
        <v>0</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24.045833333333331</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28.383333333333336</v>
      </c>
      <c r="X612" s="278"/>
      <c r="Y612" s="278"/>
    </row>
    <row r="613" spans="1:25" x14ac:dyDescent="0.2">
      <c r="A613" s="268">
        <v>0.92708333333333304</v>
      </c>
      <c r="B613" s="269">
        <f t="shared" ref="B613:U613" si="1264">B197+B405</f>
        <v>382</v>
      </c>
      <c r="C613" s="269">
        <f t="shared" si="1264"/>
        <v>4</v>
      </c>
      <c r="D613" s="269">
        <f t="shared" si="1264"/>
        <v>11</v>
      </c>
      <c r="E613" s="269">
        <f t="shared" si="1264"/>
        <v>57</v>
      </c>
      <c r="F613" s="269">
        <f t="shared" si="1264"/>
        <v>174</v>
      </c>
      <c r="G613" s="269">
        <f t="shared" si="1264"/>
        <v>111</v>
      </c>
      <c r="H613" s="269">
        <f t="shared" si="1264"/>
        <v>22</v>
      </c>
      <c r="I613" s="269">
        <f t="shared" si="1264"/>
        <v>2</v>
      </c>
      <c r="J613" s="269">
        <f t="shared" si="1264"/>
        <v>1</v>
      </c>
      <c r="K613" s="269">
        <f t="shared" si="1264"/>
        <v>0</v>
      </c>
      <c r="L613" s="269">
        <f t="shared" si="1264"/>
        <v>0</v>
      </c>
      <c r="M613" s="269">
        <f t="shared" si="1264"/>
        <v>0</v>
      </c>
      <c r="N613" s="269">
        <f t="shared" si="1264"/>
        <v>0</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23.858333333333338</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28.117647058823529</v>
      </c>
      <c r="X613" s="278"/>
      <c r="Y613" s="278"/>
    </row>
    <row r="614" spans="1:25" x14ac:dyDescent="0.2">
      <c r="A614" s="268">
        <v>0.9375</v>
      </c>
      <c r="B614" s="269">
        <f t="shared" ref="B614:U614" si="1265">B198+B406</f>
        <v>235</v>
      </c>
      <c r="C614" s="269">
        <f t="shared" si="1265"/>
        <v>2</v>
      </c>
      <c r="D614" s="269">
        <f t="shared" si="1265"/>
        <v>4</v>
      </c>
      <c r="E614" s="269">
        <f t="shared" si="1265"/>
        <v>29</v>
      </c>
      <c r="F614" s="269">
        <f t="shared" si="1265"/>
        <v>82</v>
      </c>
      <c r="G614" s="269">
        <f t="shared" si="1265"/>
        <v>96</v>
      </c>
      <c r="H614" s="269">
        <f t="shared" si="1265"/>
        <v>15</v>
      </c>
      <c r="I614" s="269">
        <f t="shared" si="1265"/>
        <v>6</v>
      </c>
      <c r="J614" s="269">
        <f t="shared" si="1265"/>
        <v>0</v>
      </c>
      <c r="K614" s="269">
        <f t="shared" si="1265"/>
        <v>0</v>
      </c>
      <c r="L614" s="269">
        <f t="shared" si="1265"/>
        <v>1</v>
      </c>
      <c r="M614" s="269">
        <f t="shared" si="1265"/>
        <v>0</v>
      </c>
      <c r="N614" s="269">
        <f t="shared" si="1265"/>
        <v>0</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25.045833333333334</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28.477777777777774</v>
      </c>
      <c r="X614" s="278"/>
      <c r="Y614" s="278"/>
    </row>
    <row r="615" spans="1:25" x14ac:dyDescent="0.2">
      <c r="A615" s="268">
        <v>0.94791666666666696</v>
      </c>
      <c r="B615" s="269">
        <f t="shared" ref="B615:U615" si="1266">B199+B407</f>
        <v>186</v>
      </c>
      <c r="C615" s="269">
        <f t="shared" si="1266"/>
        <v>1</v>
      </c>
      <c r="D615" s="269">
        <f t="shared" si="1266"/>
        <v>5</v>
      </c>
      <c r="E615" s="269">
        <f t="shared" si="1266"/>
        <v>17</v>
      </c>
      <c r="F615" s="269">
        <f t="shared" si="1266"/>
        <v>87</v>
      </c>
      <c r="G615" s="269">
        <f t="shared" si="1266"/>
        <v>64</v>
      </c>
      <c r="H615" s="269">
        <f t="shared" si="1266"/>
        <v>9</v>
      </c>
      <c r="I615" s="269">
        <f t="shared" si="1266"/>
        <v>3</v>
      </c>
      <c r="J615" s="269">
        <f t="shared" si="1266"/>
        <v>0</v>
      </c>
      <c r="K615" s="269">
        <f t="shared" si="1266"/>
        <v>0</v>
      </c>
      <c r="L615" s="269">
        <f t="shared" si="1266"/>
        <v>0</v>
      </c>
      <c r="M615" s="269">
        <f t="shared" si="1266"/>
        <v>0</v>
      </c>
      <c r="N615" s="269">
        <f t="shared" si="1266"/>
        <v>0</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24.175000000000001</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28</v>
      </c>
      <c r="X615" s="278"/>
      <c r="Y615" s="278"/>
    </row>
    <row r="616" spans="1:25" x14ac:dyDescent="0.2">
      <c r="A616" s="268">
        <v>0.95833333333333304</v>
      </c>
      <c r="B616" s="269">
        <f t="shared" ref="B616:U616" si="1267">B200+B408</f>
        <v>171</v>
      </c>
      <c r="C616" s="269">
        <f t="shared" si="1267"/>
        <v>1</v>
      </c>
      <c r="D616" s="269">
        <f t="shared" si="1267"/>
        <v>2</v>
      </c>
      <c r="E616" s="269">
        <f t="shared" si="1267"/>
        <v>16</v>
      </c>
      <c r="F616" s="269">
        <f t="shared" si="1267"/>
        <v>81</v>
      </c>
      <c r="G616" s="269">
        <f t="shared" si="1267"/>
        <v>52</v>
      </c>
      <c r="H616" s="269">
        <f t="shared" si="1267"/>
        <v>17</v>
      </c>
      <c r="I616" s="269">
        <f t="shared" si="1267"/>
        <v>1</v>
      </c>
      <c r="J616" s="269">
        <f t="shared" si="1267"/>
        <v>1</v>
      </c>
      <c r="K616" s="269">
        <f t="shared" si="1267"/>
        <v>0</v>
      </c>
      <c r="L616" s="269">
        <f t="shared" si="1267"/>
        <v>0</v>
      </c>
      <c r="M616" s="269">
        <f t="shared" si="1267"/>
        <v>0</v>
      </c>
      <c r="N616" s="269">
        <f t="shared" si="1267"/>
        <v>0</v>
      </c>
      <c r="O616" s="269">
        <f t="shared" si="1267"/>
        <v>0</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25.458333333333343</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29.775000000000002</v>
      </c>
      <c r="X616" s="278"/>
      <c r="Y616" s="278"/>
    </row>
    <row r="617" spans="1:25" x14ac:dyDescent="0.2">
      <c r="A617" s="268">
        <v>0.96875</v>
      </c>
      <c r="B617" s="269">
        <f t="shared" ref="B617:U617" si="1268">B201+B409</f>
        <v>144</v>
      </c>
      <c r="C617" s="269">
        <f t="shared" si="1268"/>
        <v>1</v>
      </c>
      <c r="D617" s="269">
        <f t="shared" si="1268"/>
        <v>2</v>
      </c>
      <c r="E617" s="269">
        <f t="shared" si="1268"/>
        <v>12</v>
      </c>
      <c r="F617" s="269">
        <f t="shared" si="1268"/>
        <v>50</v>
      </c>
      <c r="G617" s="269">
        <f t="shared" si="1268"/>
        <v>54</v>
      </c>
      <c r="H617" s="269">
        <f t="shared" si="1268"/>
        <v>24</v>
      </c>
      <c r="I617" s="269">
        <f t="shared" si="1268"/>
        <v>1</v>
      </c>
      <c r="J617" s="269">
        <f t="shared" si="1268"/>
        <v>0</v>
      </c>
      <c r="K617" s="269">
        <f t="shared" si="1268"/>
        <v>0</v>
      </c>
      <c r="L617" s="269">
        <f t="shared" si="1268"/>
        <v>0</v>
      </c>
      <c r="M617" s="269">
        <f t="shared" si="1268"/>
        <v>0</v>
      </c>
      <c r="N617" s="269">
        <f t="shared" si="1268"/>
        <v>0</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25.791666666666661</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27.25</v>
      </c>
      <c r="X617" s="278"/>
      <c r="Y617" s="278"/>
    </row>
    <row r="618" spans="1:25" x14ac:dyDescent="0.2">
      <c r="A618" s="268">
        <v>0.97916666666666696</v>
      </c>
      <c r="B618" s="269">
        <f t="shared" ref="B618:U618" si="1269">B202+B410</f>
        <v>156</v>
      </c>
      <c r="C618" s="269">
        <f t="shared" si="1269"/>
        <v>1</v>
      </c>
      <c r="D618" s="269">
        <f t="shared" si="1269"/>
        <v>2</v>
      </c>
      <c r="E618" s="269">
        <f t="shared" si="1269"/>
        <v>21</v>
      </c>
      <c r="F618" s="269">
        <f t="shared" si="1269"/>
        <v>52</v>
      </c>
      <c r="G618" s="269">
        <f t="shared" si="1269"/>
        <v>58</v>
      </c>
      <c r="H618" s="269">
        <f t="shared" si="1269"/>
        <v>20</v>
      </c>
      <c r="I618" s="269">
        <f t="shared" si="1269"/>
        <v>1</v>
      </c>
      <c r="J618" s="269">
        <f t="shared" si="1269"/>
        <v>1</v>
      </c>
      <c r="K618" s="269">
        <f t="shared" si="1269"/>
        <v>0</v>
      </c>
      <c r="L618" s="269">
        <f t="shared" si="1269"/>
        <v>0</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25.320833333333329</v>
      </c>
      <c r="W618" s="270">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28.275000000000002</v>
      </c>
      <c r="X618" s="278"/>
      <c r="Y618" s="278"/>
    </row>
    <row r="619" spans="1:25" ht="13.5" thickBot="1" x14ac:dyDescent="0.25">
      <c r="A619" s="272">
        <v>0.98958333333333304</v>
      </c>
      <c r="B619" s="277">
        <f t="shared" ref="B619:U619" si="1270">B203+B411</f>
        <v>95</v>
      </c>
      <c r="C619" s="277">
        <f t="shared" si="1270"/>
        <v>0</v>
      </c>
      <c r="D619" s="277">
        <f t="shared" si="1270"/>
        <v>1</v>
      </c>
      <c r="E619" s="277">
        <f t="shared" si="1270"/>
        <v>7</v>
      </c>
      <c r="F619" s="277">
        <f t="shared" si="1270"/>
        <v>22</v>
      </c>
      <c r="G619" s="277">
        <f t="shared" si="1270"/>
        <v>41</v>
      </c>
      <c r="H619" s="277">
        <f t="shared" si="1270"/>
        <v>19</v>
      </c>
      <c r="I619" s="277">
        <f t="shared" si="1270"/>
        <v>4</v>
      </c>
      <c r="J619" s="277">
        <f t="shared" si="1270"/>
        <v>1</v>
      </c>
      <c r="K619" s="277">
        <f t="shared" si="1270"/>
        <v>0</v>
      </c>
      <c r="L619" s="277">
        <f t="shared" si="1270"/>
        <v>0</v>
      </c>
      <c r="M619" s="277">
        <f t="shared" si="1270"/>
        <v>0</v>
      </c>
      <c r="N619" s="277">
        <f t="shared" si="1270"/>
        <v>0</v>
      </c>
      <c r="O619" s="277">
        <f t="shared" si="1270"/>
        <v>0</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26.87826086956521</v>
      </c>
      <c r="W619" s="274" t="str">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619" s="278"/>
      <c r="Y619" s="278"/>
    </row>
    <row r="620" spans="1:25" ht="13.5" thickTop="1" x14ac:dyDescent="0.2">
      <c r="A620" s="275" t="s">
        <v>44</v>
      </c>
      <c r="B620" s="265">
        <f>SUM(B552:B599)</f>
        <v>48746</v>
      </c>
      <c r="C620" s="265">
        <f t="shared" ref="C620:U620" si="1271">SUM(C552:C599)</f>
        <v>751</v>
      </c>
      <c r="D620" s="265">
        <f t="shared" si="1271"/>
        <v>4068</v>
      </c>
      <c r="E620" s="265">
        <f t="shared" si="1271"/>
        <v>14047</v>
      </c>
      <c r="F620" s="265">
        <f t="shared" si="1271"/>
        <v>22191</v>
      </c>
      <c r="G620" s="265">
        <f t="shared" si="1271"/>
        <v>6973</v>
      </c>
      <c r="H620" s="265">
        <f t="shared" si="1271"/>
        <v>642</v>
      </c>
      <c r="I620" s="265">
        <f t="shared" si="1271"/>
        <v>65</v>
      </c>
      <c r="J620" s="265">
        <f t="shared" si="1271"/>
        <v>6</v>
      </c>
      <c r="K620" s="265">
        <f t="shared" si="1271"/>
        <v>3</v>
      </c>
      <c r="L620" s="265">
        <f t="shared" si="1271"/>
        <v>0</v>
      </c>
      <c r="M620" s="265">
        <f t="shared" si="1271"/>
        <v>0</v>
      </c>
      <c r="N620" s="265">
        <f t="shared" si="1271"/>
        <v>0</v>
      </c>
      <c r="O620" s="265">
        <f t="shared" si="1271"/>
        <v>0</v>
      </c>
      <c r="P620" s="265">
        <f t="shared" si="1271"/>
        <v>0</v>
      </c>
      <c r="Q620" s="265">
        <f t="shared" si="1271"/>
        <v>0</v>
      </c>
      <c r="R620" s="265">
        <f t="shared" si="1271"/>
        <v>0</v>
      </c>
      <c r="S620" s="265">
        <f t="shared" si="1271"/>
        <v>0</v>
      </c>
      <c r="T620" s="265">
        <f t="shared" si="1271"/>
        <v>0</v>
      </c>
      <c r="U620" s="265">
        <f t="shared" si="1271"/>
        <v>0</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20.892307692307693</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25.026923076923079</v>
      </c>
      <c r="X620" s="278"/>
      <c r="Y620" s="278"/>
    </row>
    <row r="621" spans="1:25" x14ac:dyDescent="0.2">
      <c r="A621" s="276" t="s">
        <v>45</v>
      </c>
      <c r="B621" s="269">
        <f>SUM(B548:B611)</f>
        <v>56392</v>
      </c>
      <c r="C621" s="269">
        <f t="shared" ref="C621:U621" si="1272">SUM(C548:C611)</f>
        <v>811</v>
      </c>
      <c r="D621" s="269">
        <f t="shared" si="1272"/>
        <v>4423</v>
      </c>
      <c r="E621" s="269">
        <f t="shared" si="1272"/>
        <v>15551</v>
      </c>
      <c r="F621" s="269">
        <f t="shared" si="1272"/>
        <v>25555</v>
      </c>
      <c r="G621" s="269">
        <f t="shared" si="1272"/>
        <v>8920</v>
      </c>
      <c r="H621" s="269">
        <f t="shared" si="1272"/>
        <v>1006</v>
      </c>
      <c r="I621" s="269">
        <f t="shared" si="1272"/>
        <v>112</v>
      </c>
      <c r="J621" s="269">
        <f t="shared" si="1272"/>
        <v>11</v>
      </c>
      <c r="K621" s="269">
        <f t="shared" si="1272"/>
        <v>3</v>
      </c>
      <c r="L621" s="269">
        <f t="shared" si="1272"/>
        <v>0</v>
      </c>
      <c r="M621" s="269">
        <f t="shared" si="1272"/>
        <v>0</v>
      </c>
      <c r="N621" s="269">
        <f t="shared" si="1272"/>
        <v>0</v>
      </c>
      <c r="O621" s="269">
        <f t="shared" si="1272"/>
        <v>0</v>
      </c>
      <c r="P621" s="269">
        <f t="shared" si="1272"/>
        <v>0</v>
      </c>
      <c r="Q621" s="269">
        <f t="shared" si="1272"/>
        <v>0</v>
      </c>
      <c r="R621" s="269">
        <f t="shared" si="1272"/>
        <v>0</v>
      </c>
      <c r="S621" s="269">
        <f t="shared" si="1272"/>
        <v>0</v>
      </c>
      <c r="T621" s="269">
        <f t="shared" si="1272"/>
        <v>0</v>
      </c>
      <c r="U621" s="269">
        <f t="shared" si="1272"/>
        <v>0</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21.142307692307689</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25.350000000000005</v>
      </c>
      <c r="X621" s="278"/>
      <c r="Y621" s="278"/>
    </row>
    <row r="622" spans="1:25" x14ac:dyDescent="0.2">
      <c r="A622" s="269" t="s">
        <v>46</v>
      </c>
      <c r="B622" s="269">
        <f>SUM(B548:B619)</f>
        <v>58178</v>
      </c>
      <c r="C622" s="269">
        <f t="shared" ref="C622:U622" si="1273">SUM(C548:C619)</f>
        <v>822</v>
      </c>
      <c r="D622" s="269">
        <f t="shared" si="1273"/>
        <v>4465</v>
      </c>
      <c r="E622" s="269">
        <f t="shared" si="1273"/>
        <v>15766</v>
      </c>
      <c r="F622" s="269">
        <f t="shared" si="1273"/>
        <v>26292</v>
      </c>
      <c r="G622" s="269">
        <f t="shared" si="1273"/>
        <v>9528</v>
      </c>
      <c r="H622" s="269">
        <f t="shared" si="1273"/>
        <v>1152</v>
      </c>
      <c r="I622" s="269">
        <f t="shared" si="1273"/>
        <v>134</v>
      </c>
      <c r="J622" s="269">
        <f t="shared" si="1273"/>
        <v>15</v>
      </c>
      <c r="K622" s="269">
        <f t="shared" si="1273"/>
        <v>3</v>
      </c>
      <c r="L622" s="269">
        <f t="shared" si="1273"/>
        <v>1</v>
      </c>
      <c r="M622" s="269">
        <f t="shared" si="1273"/>
        <v>0</v>
      </c>
      <c r="N622" s="269">
        <f t="shared" si="1273"/>
        <v>0</v>
      </c>
      <c r="O622" s="269">
        <f t="shared" si="1273"/>
        <v>0</v>
      </c>
      <c r="P622" s="269">
        <f t="shared" si="1273"/>
        <v>0</v>
      </c>
      <c r="Q622" s="269">
        <f t="shared" si="1273"/>
        <v>0</v>
      </c>
      <c r="R622" s="269">
        <f t="shared" si="1273"/>
        <v>0</v>
      </c>
      <c r="S622" s="269">
        <f t="shared" si="1273"/>
        <v>0</v>
      </c>
      <c r="T622" s="269">
        <f t="shared" si="1273"/>
        <v>0</v>
      </c>
      <c r="U622" s="269">
        <f t="shared" si="1273"/>
        <v>0</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21.242307692307694</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25.473076923076917</v>
      </c>
      <c r="X622" s="278"/>
      <c r="Y622" s="278"/>
    </row>
    <row r="623" spans="1:25" ht="13.5" thickBot="1" x14ac:dyDescent="0.25">
      <c r="A623" s="277" t="s">
        <v>47</v>
      </c>
      <c r="B623" s="277">
        <f>SUM(B524:B619)</f>
        <v>59643</v>
      </c>
      <c r="C623" s="277">
        <f t="shared" ref="C623:U623" si="1274">SUM(C524:C619)</f>
        <v>826</v>
      </c>
      <c r="D623" s="277">
        <f t="shared" si="1274"/>
        <v>4478</v>
      </c>
      <c r="E623" s="277">
        <f t="shared" si="1274"/>
        <v>15860</v>
      </c>
      <c r="F623" s="277">
        <f t="shared" si="1274"/>
        <v>26652</v>
      </c>
      <c r="G623" s="277">
        <f t="shared" si="1274"/>
        <v>10190</v>
      </c>
      <c r="H623" s="277">
        <f t="shared" si="1274"/>
        <v>1416</v>
      </c>
      <c r="I623" s="277">
        <f t="shared" si="1274"/>
        <v>194</v>
      </c>
      <c r="J623" s="277">
        <f t="shared" si="1274"/>
        <v>23</v>
      </c>
      <c r="K623" s="277">
        <f t="shared" si="1274"/>
        <v>3</v>
      </c>
      <c r="L623" s="277">
        <f t="shared" si="1274"/>
        <v>1</v>
      </c>
      <c r="M623" s="277">
        <f t="shared" si="1274"/>
        <v>0</v>
      </c>
      <c r="N623" s="277">
        <f t="shared" si="1274"/>
        <v>0</v>
      </c>
      <c r="O623" s="277">
        <f t="shared" si="1274"/>
        <v>0</v>
      </c>
      <c r="P623" s="277">
        <f t="shared" si="1274"/>
        <v>0</v>
      </c>
      <c r="Q623" s="277">
        <f t="shared" si="1274"/>
        <v>0</v>
      </c>
      <c r="R623" s="277">
        <f t="shared" si="1274"/>
        <v>0</v>
      </c>
      <c r="S623" s="277">
        <f t="shared" si="1274"/>
        <v>0</v>
      </c>
      <c r="T623" s="277">
        <f t="shared" si="1274"/>
        <v>0</v>
      </c>
      <c r="U623" s="277">
        <f t="shared" si="1274"/>
        <v>0</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21.380769230769229</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25.67307692307692</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1e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8" t="str">
        <f>'Front Cover'!D33</f>
        <v>The Tyning (W)</v>
      </c>
      <c r="C6" s="558"/>
      <c r="D6" s="325" t="s">
        <v>3</v>
      </c>
      <c r="E6" s="323" t="str">
        <f>'Front Cover'!H33</f>
        <v>Tyning End (E)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1</v>
      </c>
      <c r="D11" s="280">
        <f>'Calculation Sheet'!AC4</f>
        <v>5</v>
      </c>
      <c r="E11" s="280">
        <f>'Calculation Sheet'!AD4</f>
        <v>15</v>
      </c>
      <c r="F11" s="280">
        <f>'Calculation Sheet'!AE4</f>
        <v>49</v>
      </c>
      <c r="G11" s="280">
        <f>'Calculation Sheet'!AF4</f>
        <v>13</v>
      </c>
      <c r="H11" s="280">
        <f>'Calculation Sheet'!AG4</f>
        <v>3</v>
      </c>
      <c r="I11" s="280">
        <f>'Calculation Sheet'!AH4</f>
        <v>0</v>
      </c>
      <c r="J11" s="280">
        <f>'Calculation Sheet'!AI4</f>
        <v>0</v>
      </c>
      <c r="K11" s="280">
        <f>'Calculation Sheet'!AJ4</f>
        <v>0</v>
      </c>
      <c r="L11" s="280">
        <f>'Calculation Sheet'!AK4</f>
        <v>0</v>
      </c>
      <c r="M11" s="280">
        <f>'Calculation Sheet'!AL4</f>
        <v>0</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26.998214285714283</v>
      </c>
      <c r="V11" s="281" t="str">
        <f>'Calculation Sheet'!AU4</f>
        <v>-</v>
      </c>
    </row>
    <row r="12" spans="1:23" ht="13.35" customHeight="1" x14ac:dyDescent="0.2">
      <c r="A12" s="170">
        <v>4.1666666666666664E-2</v>
      </c>
      <c r="B12" s="282">
        <f>'Calculation Sheet'!AA5</f>
        <v>0</v>
      </c>
      <c r="C12" s="282">
        <f>'Calculation Sheet'!AB5</f>
        <v>0</v>
      </c>
      <c r="D12" s="282">
        <f>'Calculation Sheet'!AC5</f>
        <v>1</v>
      </c>
      <c r="E12" s="282">
        <f>'Calculation Sheet'!AD5</f>
        <v>10</v>
      </c>
      <c r="F12" s="282">
        <f>'Calculation Sheet'!AE5</f>
        <v>28</v>
      </c>
      <c r="G12" s="282">
        <f>'Calculation Sheet'!AF5</f>
        <v>7</v>
      </c>
      <c r="H12" s="282">
        <f>'Calculation Sheet'!AG5</f>
        <v>1</v>
      </c>
      <c r="I12" s="282">
        <f>'Calculation Sheet'!AH5</f>
        <v>0</v>
      </c>
      <c r="J12" s="282">
        <f>'Calculation Sheet'!AI5</f>
        <v>0</v>
      </c>
      <c r="K12" s="282">
        <f>'Calculation Sheet'!AJ5</f>
        <v>0</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26.999107142857142</v>
      </c>
      <c r="V12" s="283" t="str">
        <f>'Calculation Sheet'!AU5</f>
        <v>-</v>
      </c>
    </row>
    <row r="13" spans="1:23" ht="13.35" customHeight="1" x14ac:dyDescent="0.2">
      <c r="A13" s="170">
        <v>8.3333333333333301E-2</v>
      </c>
      <c r="B13" s="282">
        <f>'Calculation Sheet'!AA6</f>
        <v>0</v>
      </c>
      <c r="C13" s="282">
        <f>'Calculation Sheet'!AB6</f>
        <v>0</v>
      </c>
      <c r="D13" s="282">
        <f>'Calculation Sheet'!AC6</f>
        <v>3</v>
      </c>
      <c r="E13" s="282">
        <f>'Calculation Sheet'!AD6</f>
        <v>5</v>
      </c>
      <c r="F13" s="282">
        <f>'Calculation Sheet'!AE6</f>
        <v>23</v>
      </c>
      <c r="G13" s="282">
        <f>'Calculation Sheet'!AF6</f>
        <v>13</v>
      </c>
      <c r="H13" s="282">
        <f>'Calculation Sheet'!AG6</f>
        <v>1</v>
      </c>
      <c r="I13" s="282">
        <f>'Calculation Sheet'!AH6</f>
        <v>1</v>
      </c>
      <c r="J13" s="282">
        <f>'Calculation Sheet'!AI6</f>
        <v>0</v>
      </c>
      <c r="K13" s="282">
        <f>'Calculation Sheet'!AJ6</f>
        <v>0</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29.104464285714286</v>
      </c>
      <c r="V13" s="283" t="str">
        <f>'Calculation Sheet'!AU6</f>
        <v>-</v>
      </c>
    </row>
    <row r="14" spans="1:23" ht="13.35" customHeight="1" x14ac:dyDescent="0.2">
      <c r="A14" s="170">
        <v>0.125</v>
      </c>
      <c r="B14" s="282">
        <f>'Calculation Sheet'!AA7</f>
        <v>0</v>
      </c>
      <c r="C14" s="282">
        <f>'Calculation Sheet'!AB7</f>
        <v>0</v>
      </c>
      <c r="D14" s="282">
        <f>'Calculation Sheet'!AC7</f>
        <v>7</v>
      </c>
      <c r="E14" s="282">
        <f>'Calculation Sheet'!AD7</f>
        <v>17</v>
      </c>
      <c r="F14" s="282">
        <f>'Calculation Sheet'!AE7</f>
        <v>29</v>
      </c>
      <c r="G14" s="282">
        <f>'Calculation Sheet'!AF7</f>
        <v>13</v>
      </c>
      <c r="H14" s="282">
        <f>'Calculation Sheet'!AG7</f>
        <v>1</v>
      </c>
      <c r="I14" s="282">
        <f>'Calculation Sheet'!AH7</f>
        <v>1</v>
      </c>
      <c r="J14" s="282">
        <f>'Calculation Sheet'!AI7</f>
        <v>0</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27.559226190476188</v>
      </c>
      <c r="V14" s="283" t="str">
        <f>'Calculation Sheet'!AU7</f>
        <v>-</v>
      </c>
    </row>
    <row r="15" spans="1:23" ht="13.35" customHeight="1" x14ac:dyDescent="0.2">
      <c r="A15" s="170">
        <v>0.16666666666666699</v>
      </c>
      <c r="B15" s="282">
        <f>'Calculation Sheet'!AA8</f>
        <v>0</v>
      </c>
      <c r="C15" s="282">
        <f>'Calculation Sheet'!AB8</f>
        <v>1</v>
      </c>
      <c r="D15" s="282">
        <f>'Calculation Sheet'!AC8</f>
        <v>5</v>
      </c>
      <c r="E15" s="282">
        <f>'Calculation Sheet'!AD8</f>
        <v>32</v>
      </c>
      <c r="F15" s="282">
        <f>'Calculation Sheet'!AE8</f>
        <v>51</v>
      </c>
      <c r="G15" s="282">
        <f>'Calculation Sheet'!AF8</f>
        <v>21</v>
      </c>
      <c r="H15" s="282">
        <f>'Calculation Sheet'!AG8</f>
        <v>11</v>
      </c>
      <c r="I15" s="282">
        <f>'Calculation Sheet'!AH8</f>
        <v>0</v>
      </c>
      <c r="J15" s="282">
        <f>'Calculation Sheet'!AI8</f>
        <v>0</v>
      </c>
      <c r="K15" s="282">
        <f>'Calculation Sheet'!AJ8</f>
        <v>0</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27.834821428571423</v>
      </c>
      <c r="V15" s="283">
        <f>'Calculation Sheet'!AU8</f>
        <v>31.200000000000003</v>
      </c>
    </row>
    <row r="16" spans="1:23" ht="13.35" customHeight="1" x14ac:dyDescent="0.2">
      <c r="A16" s="170">
        <v>0.20833333333333301</v>
      </c>
      <c r="B16" s="282">
        <f>'Calculation Sheet'!AA9</f>
        <v>0</v>
      </c>
      <c r="C16" s="282">
        <f>'Calculation Sheet'!AB9</f>
        <v>0</v>
      </c>
      <c r="D16" s="282">
        <f>'Calculation Sheet'!AC9</f>
        <v>1</v>
      </c>
      <c r="E16" s="282">
        <f>'Calculation Sheet'!AD9</f>
        <v>48</v>
      </c>
      <c r="F16" s="282">
        <f>'Calculation Sheet'!AE9</f>
        <v>71</v>
      </c>
      <c r="G16" s="282">
        <f>'Calculation Sheet'!AF9</f>
        <v>25</v>
      </c>
      <c r="H16" s="282">
        <f>'Calculation Sheet'!AG9</f>
        <v>2</v>
      </c>
      <c r="I16" s="282">
        <f>'Calculation Sheet'!AH9</f>
        <v>0</v>
      </c>
      <c r="J16" s="282">
        <f>'Calculation Sheet'!AI9</f>
        <v>0</v>
      </c>
      <c r="K16" s="282">
        <f>'Calculation Sheet'!AJ9</f>
        <v>0</v>
      </c>
      <c r="L16" s="282">
        <f>'Calculation Sheet'!AK9</f>
        <v>0</v>
      </c>
      <c r="M16" s="282">
        <f>'Calculation Sheet'!AL9</f>
        <v>0</v>
      </c>
      <c r="N16" s="282">
        <f>'Calculation Sheet'!AM9</f>
        <v>0</v>
      </c>
      <c r="O16" s="282">
        <f>'Calculation Sheet'!AN9</f>
        <v>0</v>
      </c>
      <c r="P16" s="282">
        <f>'Calculation Sheet'!AO9</f>
        <v>0</v>
      </c>
      <c r="Q16" s="282">
        <f>'Calculation Sheet'!AP9</f>
        <v>0</v>
      </c>
      <c r="R16" s="282">
        <f>'Calculation Sheet'!AQ9</f>
        <v>0</v>
      </c>
      <c r="S16" s="282">
        <f>'Calculation Sheet'!AR9</f>
        <v>0</v>
      </c>
      <c r="T16" s="282">
        <f>'Calculation Sheet'!AS9</f>
        <v>0</v>
      </c>
      <c r="U16" s="283">
        <f>'Calculation Sheet'!AT9</f>
        <v>26.946875000000002</v>
      </c>
      <c r="V16" s="283" t="str">
        <f>'Calculation Sheet'!AU9</f>
        <v>-</v>
      </c>
    </row>
    <row r="17" spans="1:22" ht="13.35" customHeight="1" x14ac:dyDescent="0.2">
      <c r="A17" s="170">
        <v>0.25</v>
      </c>
      <c r="B17" s="282">
        <f>'Calculation Sheet'!AA10</f>
        <v>3</v>
      </c>
      <c r="C17" s="282">
        <f>'Calculation Sheet'!AB10</f>
        <v>2</v>
      </c>
      <c r="D17" s="282">
        <f>'Calculation Sheet'!AC10</f>
        <v>30</v>
      </c>
      <c r="E17" s="282">
        <f>'Calculation Sheet'!AD10</f>
        <v>120</v>
      </c>
      <c r="F17" s="282">
        <f>'Calculation Sheet'!AE10</f>
        <v>178</v>
      </c>
      <c r="G17" s="282">
        <f>'Calculation Sheet'!AF10</f>
        <v>37</v>
      </c>
      <c r="H17" s="282">
        <f>'Calculation Sheet'!AG10</f>
        <v>8</v>
      </c>
      <c r="I17" s="282">
        <f>'Calculation Sheet'!AH10</f>
        <v>0</v>
      </c>
      <c r="J17" s="282">
        <f>'Calculation Sheet'!AI10</f>
        <v>0</v>
      </c>
      <c r="K17" s="282">
        <f>'Calculation Sheet'!AJ10</f>
        <v>0</v>
      </c>
      <c r="L17" s="282">
        <f>'Calculation Sheet'!AK10</f>
        <v>0</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25.784374999999997</v>
      </c>
      <c r="V17" s="283">
        <f>'Calculation Sheet'!AU10</f>
        <v>29.719047619047615</v>
      </c>
    </row>
    <row r="18" spans="1:22" ht="13.35" customHeight="1" x14ac:dyDescent="0.2">
      <c r="A18" s="170">
        <v>0.29166666666666702</v>
      </c>
      <c r="B18" s="282">
        <f>'Calculation Sheet'!AA11</f>
        <v>15</v>
      </c>
      <c r="C18" s="282">
        <f>'Calculation Sheet'!AB11</f>
        <v>32</v>
      </c>
      <c r="D18" s="282">
        <f>'Calculation Sheet'!AC11</f>
        <v>195</v>
      </c>
      <c r="E18" s="282">
        <f>'Calculation Sheet'!AD11</f>
        <v>729</v>
      </c>
      <c r="F18" s="282">
        <f>'Calculation Sheet'!AE11</f>
        <v>449</v>
      </c>
      <c r="G18" s="282">
        <f>'Calculation Sheet'!AF11</f>
        <v>46</v>
      </c>
      <c r="H18" s="282">
        <f>'Calculation Sheet'!AG11</f>
        <v>5</v>
      </c>
      <c r="I18" s="282">
        <f>'Calculation Sheet'!AH11</f>
        <v>0</v>
      </c>
      <c r="J18" s="282">
        <f>'Calculation Sheet'!AI11</f>
        <v>0</v>
      </c>
      <c r="K18" s="282">
        <f>'Calculation Sheet'!AJ11</f>
        <v>0</v>
      </c>
      <c r="L18" s="282">
        <f>'Calculation Sheet'!AK11</f>
        <v>0</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23.528124999999999</v>
      </c>
      <c r="V18" s="283">
        <f>'Calculation Sheet'!AU11</f>
        <v>27.431249999999999</v>
      </c>
    </row>
    <row r="19" spans="1:22" ht="13.35" customHeight="1" x14ac:dyDescent="0.2">
      <c r="A19" s="170">
        <v>0.33333333333333298</v>
      </c>
      <c r="B19" s="282">
        <f>'Calculation Sheet'!AA12</f>
        <v>53</v>
      </c>
      <c r="C19" s="282">
        <f>'Calculation Sheet'!AB12</f>
        <v>248</v>
      </c>
      <c r="D19" s="282">
        <f>'Calculation Sheet'!AC12</f>
        <v>666</v>
      </c>
      <c r="E19" s="282">
        <f>'Calculation Sheet'!AD12</f>
        <v>923</v>
      </c>
      <c r="F19" s="282">
        <f>'Calculation Sheet'!AE12</f>
        <v>215</v>
      </c>
      <c r="G19" s="282">
        <f>'Calculation Sheet'!AF12</f>
        <v>13</v>
      </c>
      <c r="H19" s="282">
        <f>'Calculation Sheet'!AG12</f>
        <v>2</v>
      </c>
      <c r="I19" s="282">
        <f>'Calculation Sheet'!AH12</f>
        <v>1</v>
      </c>
      <c r="J19" s="282">
        <f>'Calculation Sheet'!AI12</f>
        <v>0</v>
      </c>
      <c r="K19" s="282">
        <f>'Calculation Sheet'!AJ12</f>
        <v>0</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20.231250000000003</v>
      </c>
      <c r="V19" s="283">
        <f>'Calculation Sheet'!AU12</f>
        <v>24.006250000000001</v>
      </c>
    </row>
    <row r="20" spans="1:22" ht="13.35" customHeight="1" x14ac:dyDescent="0.2">
      <c r="A20" s="170">
        <v>0.375</v>
      </c>
      <c r="B20" s="282">
        <f>'Calculation Sheet'!AA13</f>
        <v>44</v>
      </c>
      <c r="C20" s="282">
        <f>'Calculation Sheet'!AB13</f>
        <v>175</v>
      </c>
      <c r="D20" s="282">
        <f>'Calculation Sheet'!AC13</f>
        <v>456</v>
      </c>
      <c r="E20" s="282">
        <f>'Calculation Sheet'!AD13</f>
        <v>868</v>
      </c>
      <c r="F20" s="282">
        <f>'Calculation Sheet'!AE13</f>
        <v>258</v>
      </c>
      <c r="G20" s="282">
        <f>'Calculation Sheet'!AF13</f>
        <v>19</v>
      </c>
      <c r="H20" s="282">
        <f>'Calculation Sheet'!AG13</f>
        <v>5</v>
      </c>
      <c r="I20" s="282">
        <f>'Calculation Sheet'!AH13</f>
        <v>0</v>
      </c>
      <c r="J20" s="282">
        <f>'Calculation Sheet'!AI13</f>
        <v>1</v>
      </c>
      <c r="K20" s="282">
        <f>'Calculation Sheet'!AJ13</f>
        <v>0</v>
      </c>
      <c r="L20" s="282">
        <f>'Calculation Sheet'!AK13</f>
        <v>0</v>
      </c>
      <c r="M20" s="282">
        <f>'Calculation Sheet'!AL13</f>
        <v>0</v>
      </c>
      <c r="N20" s="282">
        <f>'Calculation Sheet'!AM13</f>
        <v>0</v>
      </c>
      <c r="O20" s="282">
        <f>'Calculation Sheet'!AN13</f>
        <v>0</v>
      </c>
      <c r="P20" s="282">
        <f>'Calculation Sheet'!AO13</f>
        <v>0</v>
      </c>
      <c r="Q20" s="282">
        <f>'Calculation Sheet'!AP13</f>
        <v>0</v>
      </c>
      <c r="R20" s="282">
        <f>'Calculation Sheet'!AQ13</f>
        <v>0</v>
      </c>
      <c r="S20" s="282">
        <f>'Calculation Sheet'!AR13</f>
        <v>0</v>
      </c>
      <c r="T20" s="282">
        <f>'Calculation Sheet'!AS13</f>
        <v>0</v>
      </c>
      <c r="U20" s="283">
        <f>'Calculation Sheet'!AT13</f>
        <v>20.703125</v>
      </c>
      <c r="V20" s="283">
        <f>'Calculation Sheet'!AU13</f>
        <v>24.678124999999998</v>
      </c>
    </row>
    <row r="21" spans="1:22" ht="13.35" customHeight="1" x14ac:dyDescent="0.2">
      <c r="A21" s="170">
        <v>0.41666666666666702</v>
      </c>
      <c r="B21" s="282">
        <f>'Calculation Sheet'!AA14</f>
        <v>23</v>
      </c>
      <c r="C21" s="282">
        <f>'Calculation Sheet'!AB14</f>
        <v>97</v>
      </c>
      <c r="D21" s="282">
        <f>'Calculation Sheet'!AC14</f>
        <v>334</v>
      </c>
      <c r="E21" s="282">
        <f>'Calculation Sheet'!AD14</f>
        <v>723</v>
      </c>
      <c r="F21" s="282">
        <f>'Calculation Sheet'!AE14</f>
        <v>231</v>
      </c>
      <c r="G21" s="282">
        <f>'Calculation Sheet'!AF14</f>
        <v>21</v>
      </c>
      <c r="H21" s="282">
        <f>'Calculation Sheet'!AG14</f>
        <v>5</v>
      </c>
      <c r="I21" s="282">
        <f>'Calculation Sheet'!AH14</f>
        <v>0</v>
      </c>
      <c r="J21" s="282">
        <f>'Calculation Sheet'!AI14</f>
        <v>0</v>
      </c>
      <c r="K21" s="282">
        <f>'Calculation Sheet'!AJ14</f>
        <v>0</v>
      </c>
      <c r="L21" s="282">
        <f>'Calculation Sheet'!AK14</f>
        <v>0</v>
      </c>
      <c r="M21" s="282">
        <f>'Calculation Sheet'!AL14</f>
        <v>0</v>
      </c>
      <c r="N21" s="282">
        <f>'Calculation Sheet'!AM14</f>
        <v>0</v>
      </c>
      <c r="O21" s="282">
        <f>'Calculation Sheet'!AN14</f>
        <v>0</v>
      </c>
      <c r="P21" s="282">
        <f>'Calculation Sheet'!AO14</f>
        <v>0</v>
      </c>
      <c r="Q21" s="282">
        <f>'Calculation Sheet'!AP14</f>
        <v>0</v>
      </c>
      <c r="R21" s="282">
        <f>'Calculation Sheet'!AQ14</f>
        <v>0</v>
      </c>
      <c r="S21" s="282">
        <f>'Calculation Sheet'!AR14</f>
        <v>0</v>
      </c>
      <c r="T21" s="282">
        <f>'Calculation Sheet'!AS14</f>
        <v>0</v>
      </c>
      <c r="U21" s="283">
        <f>'Calculation Sheet'!AT14</f>
        <v>21.412500000000001</v>
      </c>
      <c r="V21" s="283">
        <f>'Calculation Sheet'!AU14</f>
        <v>25.378124999999997</v>
      </c>
    </row>
    <row r="22" spans="1:22" ht="13.35" customHeight="1" x14ac:dyDescent="0.2">
      <c r="A22" s="170">
        <v>0.45833333333333298</v>
      </c>
      <c r="B22" s="282">
        <f>'Calculation Sheet'!AA15</f>
        <v>11</v>
      </c>
      <c r="C22" s="282">
        <f>'Calculation Sheet'!AB15</f>
        <v>70</v>
      </c>
      <c r="D22" s="282">
        <f>'Calculation Sheet'!AC15</f>
        <v>256</v>
      </c>
      <c r="E22" s="282">
        <f>'Calculation Sheet'!AD15</f>
        <v>630</v>
      </c>
      <c r="F22" s="282">
        <f>'Calculation Sheet'!AE15</f>
        <v>236</v>
      </c>
      <c r="G22" s="282">
        <f>'Calculation Sheet'!AF15</f>
        <v>21</v>
      </c>
      <c r="H22" s="282">
        <f>'Calculation Sheet'!AG15</f>
        <v>2</v>
      </c>
      <c r="I22" s="282">
        <f>'Calculation Sheet'!AH15</f>
        <v>0</v>
      </c>
      <c r="J22" s="282">
        <f>'Calculation Sheet'!AI15</f>
        <v>0</v>
      </c>
      <c r="K22" s="282">
        <f>'Calculation Sheet'!AJ15</f>
        <v>0</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21.833035714285714</v>
      </c>
      <c r="V22" s="283">
        <f>'Calculation Sheet'!AU15</f>
        <v>25.698214285714286</v>
      </c>
    </row>
    <row r="23" spans="1:22" ht="13.35" customHeight="1" x14ac:dyDescent="0.2">
      <c r="A23" s="170">
        <v>0.5</v>
      </c>
      <c r="B23" s="282">
        <f>'Calculation Sheet'!AA16</f>
        <v>23</v>
      </c>
      <c r="C23" s="282">
        <f>'Calculation Sheet'!AB16</f>
        <v>84</v>
      </c>
      <c r="D23" s="282">
        <f>'Calculation Sheet'!AC16</f>
        <v>252</v>
      </c>
      <c r="E23" s="282">
        <f>'Calculation Sheet'!AD16</f>
        <v>649</v>
      </c>
      <c r="F23" s="282">
        <f>'Calculation Sheet'!AE16</f>
        <v>217</v>
      </c>
      <c r="G23" s="282">
        <f>'Calculation Sheet'!AF16</f>
        <v>21</v>
      </c>
      <c r="H23" s="282">
        <f>'Calculation Sheet'!AG16</f>
        <v>2</v>
      </c>
      <c r="I23" s="282">
        <f>'Calculation Sheet'!AH16</f>
        <v>0</v>
      </c>
      <c r="J23" s="282">
        <f>'Calculation Sheet'!AI16</f>
        <v>0</v>
      </c>
      <c r="K23" s="282">
        <f>'Calculation Sheet'!AJ16</f>
        <v>0</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21.584375000000001</v>
      </c>
      <c r="V23" s="283">
        <f>'Calculation Sheet'!AU16</f>
        <v>25.481250000000003</v>
      </c>
    </row>
    <row r="24" spans="1:22" ht="13.35" customHeight="1" x14ac:dyDescent="0.2">
      <c r="A24" s="170">
        <v>0.54166666666666696</v>
      </c>
      <c r="B24" s="282">
        <f>'Calculation Sheet'!AA17</f>
        <v>27</v>
      </c>
      <c r="C24" s="282">
        <f>'Calculation Sheet'!AB17</f>
        <v>56</v>
      </c>
      <c r="D24" s="282">
        <f>'Calculation Sheet'!AC17</f>
        <v>296</v>
      </c>
      <c r="E24" s="282">
        <f>'Calculation Sheet'!AD17</f>
        <v>668</v>
      </c>
      <c r="F24" s="282">
        <f>'Calculation Sheet'!AE17</f>
        <v>279</v>
      </c>
      <c r="G24" s="282">
        <f>'Calculation Sheet'!AF17</f>
        <v>16</v>
      </c>
      <c r="H24" s="282">
        <f>'Calculation Sheet'!AG17</f>
        <v>5</v>
      </c>
      <c r="I24" s="282">
        <f>'Calculation Sheet'!AH17</f>
        <v>0</v>
      </c>
      <c r="J24" s="282">
        <f>'Calculation Sheet'!AI17</f>
        <v>0</v>
      </c>
      <c r="K24" s="282">
        <f>'Calculation Sheet'!AJ17</f>
        <v>0</v>
      </c>
      <c r="L24" s="282">
        <f>'Calculation Sheet'!AK17</f>
        <v>0</v>
      </c>
      <c r="M24" s="282">
        <f>'Calculation Sheet'!AL17</f>
        <v>0</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21.918750000000003</v>
      </c>
      <c r="V24" s="283">
        <f>'Calculation Sheet'!AU17</f>
        <v>26.090624999999999</v>
      </c>
    </row>
    <row r="25" spans="1:22" ht="13.35" customHeight="1" x14ac:dyDescent="0.2">
      <c r="A25" s="170">
        <v>0.58333333333333304</v>
      </c>
      <c r="B25" s="282">
        <f>'Calculation Sheet'!AA18</f>
        <v>14</v>
      </c>
      <c r="C25" s="282">
        <f>'Calculation Sheet'!AB18</f>
        <v>32</v>
      </c>
      <c r="D25" s="282">
        <f>'Calculation Sheet'!AC18</f>
        <v>194</v>
      </c>
      <c r="E25" s="282">
        <f>'Calculation Sheet'!AD18</f>
        <v>655</v>
      </c>
      <c r="F25" s="282">
        <f>'Calculation Sheet'!AE18</f>
        <v>233</v>
      </c>
      <c r="G25" s="282">
        <f>'Calculation Sheet'!AF18</f>
        <v>27</v>
      </c>
      <c r="H25" s="282">
        <f>'Calculation Sheet'!AG18</f>
        <v>3</v>
      </c>
      <c r="I25" s="282">
        <f>'Calculation Sheet'!AH18</f>
        <v>2</v>
      </c>
      <c r="J25" s="282">
        <f>'Calculation Sheet'!AI18</f>
        <v>0</v>
      </c>
      <c r="K25" s="282">
        <f>'Calculation Sheet'!AJ18</f>
        <v>0</v>
      </c>
      <c r="L25" s="282">
        <f>'Calculation Sheet'!AK18</f>
        <v>0</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22.443750000000001</v>
      </c>
      <c r="V25" s="283">
        <f>'Calculation Sheet'!AU18</f>
        <v>26.112500000000004</v>
      </c>
    </row>
    <row r="26" spans="1:22" ht="13.35" customHeight="1" x14ac:dyDescent="0.2">
      <c r="A26" s="170">
        <v>0.625</v>
      </c>
      <c r="B26" s="282">
        <f>'Calculation Sheet'!AA19</f>
        <v>12</v>
      </c>
      <c r="C26" s="282">
        <f>'Calculation Sheet'!AB19</f>
        <v>54</v>
      </c>
      <c r="D26" s="282">
        <f>'Calculation Sheet'!AC19</f>
        <v>265</v>
      </c>
      <c r="E26" s="282">
        <f>'Calculation Sheet'!AD19</f>
        <v>653</v>
      </c>
      <c r="F26" s="282">
        <f>'Calculation Sheet'!AE19</f>
        <v>266</v>
      </c>
      <c r="G26" s="282">
        <f>'Calculation Sheet'!AF19</f>
        <v>25</v>
      </c>
      <c r="H26" s="282">
        <f>'Calculation Sheet'!AG19</f>
        <v>0</v>
      </c>
      <c r="I26" s="282">
        <f>'Calculation Sheet'!AH19</f>
        <v>0</v>
      </c>
      <c r="J26" s="282">
        <f>'Calculation Sheet'!AI19</f>
        <v>0</v>
      </c>
      <c r="K26" s="282">
        <f>'Calculation Sheet'!AJ19</f>
        <v>0</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22.087499999999999</v>
      </c>
      <c r="V26" s="283">
        <f>'Calculation Sheet'!AU19</f>
        <v>25.790624999999999</v>
      </c>
    </row>
    <row r="27" spans="1:22" ht="13.35" customHeight="1" x14ac:dyDescent="0.2">
      <c r="A27" s="170">
        <v>0.66666666666666696</v>
      </c>
      <c r="B27" s="282">
        <f>'Calculation Sheet'!AA20</f>
        <v>30</v>
      </c>
      <c r="C27" s="282">
        <f>'Calculation Sheet'!AB20</f>
        <v>58</v>
      </c>
      <c r="D27" s="282">
        <f>'Calculation Sheet'!AC20</f>
        <v>269</v>
      </c>
      <c r="E27" s="282">
        <f>'Calculation Sheet'!AD20</f>
        <v>566</v>
      </c>
      <c r="F27" s="282">
        <f>'Calculation Sheet'!AE20</f>
        <v>173</v>
      </c>
      <c r="G27" s="282">
        <f>'Calculation Sheet'!AF20</f>
        <v>20</v>
      </c>
      <c r="H27" s="282">
        <f>'Calculation Sheet'!AG20</f>
        <v>0</v>
      </c>
      <c r="I27" s="282">
        <f>'Calculation Sheet'!AH20</f>
        <v>0</v>
      </c>
      <c r="J27" s="282">
        <f>'Calculation Sheet'!AI20</f>
        <v>0</v>
      </c>
      <c r="K27" s="282">
        <f>'Calculation Sheet'!AJ20</f>
        <v>0</v>
      </c>
      <c r="L27" s="282">
        <f>'Calculation Sheet'!AK20</f>
        <v>0</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0</v>
      </c>
      <c r="T27" s="282">
        <f>'Calculation Sheet'!AS20</f>
        <v>0</v>
      </c>
      <c r="U27" s="283">
        <f>'Calculation Sheet'!AT20</f>
        <v>21.25</v>
      </c>
      <c r="V27" s="283">
        <f>'Calculation Sheet'!AU20</f>
        <v>25.131250000000001</v>
      </c>
    </row>
    <row r="28" spans="1:22" ht="13.35" customHeight="1" x14ac:dyDescent="0.2">
      <c r="A28" s="170">
        <v>0.70833333333333304</v>
      </c>
      <c r="B28" s="282">
        <f>'Calculation Sheet'!AA21</f>
        <v>18</v>
      </c>
      <c r="C28" s="282">
        <f>'Calculation Sheet'!AB21</f>
        <v>32</v>
      </c>
      <c r="D28" s="282">
        <f>'Calculation Sheet'!AC21</f>
        <v>209</v>
      </c>
      <c r="E28" s="282">
        <f>'Calculation Sheet'!AD21</f>
        <v>643</v>
      </c>
      <c r="F28" s="282">
        <f>'Calculation Sheet'!AE21</f>
        <v>212</v>
      </c>
      <c r="G28" s="282">
        <f>'Calculation Sheet'!AF21</f>
        <v>17</v>
      </c>
      <c r="H28" s="282">
        <f>'Calculation Sheet'!AG21</f>
        <v>2</v>
      </c>
      <c r="I28" s="282">
        <f>'Calculation Sheet'!AH21</f>
        <v>0</v>
      </c>
      <c r="J28" s="282">
        <f>'Calculation Sheet'!AI21</f>
        <v>0</v>
      </c>
      <c r="K28" s="282">
        <f>'Calculation Sheet'!AJ21</f>
        <v>0</v>
      </c>
      <c r="L28" s="282">
        <f>'Calculation Sheet'!AK21</f>
        <v>0</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22.206250000000001</v>
      </c>
      <c r="V28" s="283">
        <f>'Calculation Sheet'!AU21</f>
        <v>25.681249999999999</v>
      </c>
    </row>
    <row r="29" spans="1:22" ht="13.35" customHeight="1" x14ac:dyDescent="0.2">
      <c r="A29" s="170">
        <v>0.75</v>
      </c>
      <c r="B29" s="282">
        <f>'Calculation Sheet'!AA22</f>
        <v>13</v>
      </c>
      <c r="C29" s="282">
        <f>'Calculation Sheet'!AB22</f>
        <v>32</v>
      </c>
      <c r="D29" s="282">
        <f>'Calculation Sheet'!AC22</f>
        <v>230</v>
      </c>
      <c r="E29" s="282">
        <f>'Calculation Sheet'!AD22</f>
        <v>668</v>
      </c>
      <c r="F29" s="282">
        <f>'Calculation Sheet'!AE22</f>
        <v>217</v>
      </c>
      <c r="G29" s="282">
        <f>'Calculation Sheet'!AF22</f>
        <v>22</v>
      </c>
      <c r="H29" s="282">
        <f>'Calculation Sheet'!AG22</f>
        <v>2</v>
      </c>
      <c r="I29" s="282">
        <f>'Calculation Sheet'!AH22</f>
        <v>0</v>
      </c>
      <c r="J29" s="282">
        <f>'Calculation Sheet'!AI22</f>
        <v>0</v>
      </c>
      <c r="K29" s="282">
        <f>'Calculation Sheet'!AJ22</f>
        <v>0</v>
      </c>
      <c r="L29" s="282">
        <f>'Calculation Sheet'!AK22</f>
        <v>0</v>
      </c>
      <c r="M29" s="282">
        <f>'Calculation Sheet'!AL22</f>
        <v>0</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22.28125</v>
      </c>
      <c r="V29" s="283">
        <f>'Calculation Sheet'!AU22</f>
        <v>25.571874999999999</v>
      </c>
    </row>
    <row r="30" spans="1:22" ht="13.35" customHeight="1" x14ac:dyDescent="0.2">
      <c r="A30" s="170">
        <v>0.79166666666666696</v>
      </c>
      <c r="B30" s="282">
        <f>'Calculation Sheet'!AA23</f>
        <v>12</v>
      </c>
      <c r="C30" s="282">
        <f>'Calculation Sheet'!AB23</f>
        <v>32</v>
      </c>
      <c r="D30" s="282">
        <f>'Calculation Sheet'!AC23</f>
        <v>252</v>
      </c>
      <c r="E30" s="282">
        <f>'Calculation Sheet'!AD23</f>
        <v>549</v>
      </c>
      <c r="F30" s="282">
        <f>'Calculation Sheet'!AE23</f>
        <v>217</v>
      </c>
      <c r="G30" s="282">
        <f>'Calculation Sheet'!AF23</f>
        <v>26</v>
      </c>
      <c r="H30" s="282">
        <f>'Calculation Sheet'!AG23</f>
        <v>0</v>
      </c>
      <c r="I30" s="282">
        <f>'Calculation Sheet'!AH23</f>
        <v>0</v>
      </c>
      <c r="J30" s="282">
        <f>'Calculation Sheet'!AI23</f>
        <v>0</v>
      </c>
      <c r="K30" s="282">
        <f>'Calculation Sheet'!AJ23</f>
        <v>0</v>
      </c>
      <c r="L30" s="282">
        <f>'Calculation Sheet'!AK23</f>
        <v>0</v>
      </c>
      <c r="M30" s="282">
        <f>'Calculation Sheet'!AL23</f>
        <v>0</v>
      </c>
      <c r="N30" s="282">
        <f>'Calculation Sheet'!AM23</f>
        <v>0</v>
      </c>
      <c r="O30" s="282">
        <f>'Calculation Sheet'!AN23</f>
        <v>0</v>
      </c>
      <c r="P30" s="282">
        <f>'Calculation Sheet'!AO23</f>
        <v>0</v>
      </c>
      <c r="Q30" s="282">
        <f>'Calculation Sheet'!AP23</f>
        <v>0</v>
      </c>
      <c r="R30" s="282">
        <f>'Calculation Sheet'!AQ23</f>
        <v>0</v>
      </c>
      <c r="S30" s="282">
        <f>'Calculation Sheet'!AR23</f>
        <v>0</v>
      </c>
      <c r="T30" s="282">
        <f>'Calculation Sheet'!AS23</f>
        <v>0</v>
      </c>
      <c r="U30" s="283">
        <f>'Calculation Sheet'!AT23</f>
        <v>22.203125</v>
      </c>
      <c r="V30" s="283">
        <f>'Calculation Sheet'!AU23</f>
        <v>25.71875</v>
      </c>
    </row>
    <row r="31" spans="1:22" ht="13.35" customHeight="1" x14ac:dyDescent="0.2">
      <c r="A31" s="170">
        <v>0.83333333333333304</v>
      </c>
      <c r="B31" s="282">
        <f>'Calculation Sheet'!AA24</f>
        <v>5</v>
      </c>
      <c r="C31" s="282">
        <f>'Calculation Sheet'!AB24</f>
        <v>14</v>
      </c>
      <c r="D31" s="282">
        <f>'Calculation Sheet'!AC24</f>
        <v>116</v>
      </c>
      <c r="E31" s="282">
        <f>'Calculation Sheet'!AD24</f>
        <v>351</v>
      </c>
      <c r="F31" s="282">
        <f>'Calculation Sheet'!AE24</f>
        <v>171</v>
      </c>
      <c r="G31" s="282">
        <f>'Calculation Sheet'!AF24</f>
        <v>35</v>
      </c>
      <c r="H31" s="282">
        <f>'Calculation Sheet'!AG24</f>
        <v>6</v>
      </c>
      <c r="I31" s="282">
        <f>'Calculation Sheet'!AH24</f>
        <v>1</v>
      </c>
      <c r="J31" s="282">
        <f>'Calculation Sheet'!AI24</f>
        <v>0</v>
      </c>
      <c r="K31" s="282">
        <f>'Calculation Sheet'!AJ24</f>
        <v>0</v>
      </c>
      <c r="L31" s="282">
        <f>'Calculation Sheet'!AK24</f>
        <v>0</v>
      </c>
      <c r="M31" s="282">
        <f>'Calculation Sheet'!AL24</f>
        <v>0</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23.253124999999997</v>
      </c>
      <c r="V31" s="283">
        <f>'Calculation Sheet'!AU24</f>
        <v>27.175000000000001</v>
      </c>
    </row>
    <row r="32" spans="1:22" ht="13.35" customHeight="1" x14ac:dyDescent="0.2">
      <c r="A32" s="170">
        <v>0.875</v>
      </c>
      <c r="B32" s="282">
        <f>'Calculation Sheet'!AA25</f>
        <v>2</v>
      </c>
      <c r="C32" s="282">
        <f>'Calculation Sheet'!AB25</f>
        <v>9</v>
      </c>
      <c r="D32" s="282">
        <f>'Calculation Sheet'!AC25</f>
        <v>49</v>
      </c>
      <c r="E32" s="282">
        <f>'Calculation Sheet'!AD25</f>
        <v>233</v>
      </c>
      <c r="F32" s="282">
        <f>'Calculation Sheet'!AE25</f>
        <v>215</v>
      </c>
      <c r="G32" s="282">
        <f>'Calculation Sheet'!AF25</f>
        <v>28</v>
      </c>
      <c r="H32" s="282">
        <f>'Calculation Sheet'!AG25</f>
        <v>4</v>
      </c>
      <c r="I32" s="282">
        <f>'Calculation Sheet'!AH25</f>
        <v>0</v>
      </c>
      <c r="J32" s="282">
        <f>'Calculation Sheet'!AI25</f>
        <v>0</v>
      </c>
      <c r="K32" s="282">
        <f>'Calculation Sheet'!AJ25</f>
        <v>0</v>
      </c>
      <c r="L32" s="282">
        <f>'Calculation Sheet'!AK25</f>
        <v>0</v>
      </c>
      <c r="M32" s="282">
        <f>'Calculation Sheet'!AL25</f>
        <v>0</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0</v>
      </c>
      <c r="U32" s="283">
        <f>'Calculation Sheet'!AT25</f>
        <v>24.40625</v>
      </c>
      <c r="V32" s="283">
        <f>'Calculation Sheet'!AU25</f>
        <v>27.908928571428575</v>
      </c>
    </row>
    <row r="33" spans="1:22" ht="13.35" customHeight="1" x14ac:dyDescent="0.2">
      <c r="A33" s="170">
        <v>0.91666666666666696</v>
      </c>
      <c r="B33" s="282">
        <f>'Calculation Sheet'!AA26</f>
        <v>4</v>
      </c>
      <c r="C33" s="282">
        <f>'Calculation Sheet'!AB26</f>
        <v>3</v>
      </c>
      <c r="D33" s="282">
        <f>'Calculation Sheet'!AC26</f>
        <v>38</v>
      </c>
      <c r="E33" s="282">
        <f>'Calculation Sheet'!AD26</f>
        <v>179</v>
      </c>
      <c r="F33" s="282">
        <f>'Calculation Sheet'!AE26</f>
        <v>157</v>
      </c>
      <c r="G33" s="282">
        <f>'Calculation Sheet'!AF26</f>
        <v>21</v>
      </c>
      <c r="H33" s="282">
        <f>'Calculation Sheet'!AG26</f>
        <v>2</v>
      </c>
      <c r="I33" s="282">
        <f>'Calculation Sheet'!AH26</f>
        <v>0</v>
      </c>
      <c r="J33" s="282">
        <f>'Calculation Sheet'!AI26</f>
        <v>0</v>
      </c>
      <c r="K33" s="282">
        <f>'Calculation Sheet'!AJ26</f>
        <v>0</v>
      </c>
      <c r="L33" s="282">
        <f>'Calculation Sheet'!AK26</f>
        <v>0</v>
      </c>
      <c r="M33" s="282">
        <f>'Calculation Sheet'!AL26</f>
        <v>0</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24.65625</v>
      </c>
      <c r="V33" s="283">
        <f>'Calculation Sheet'!AU26</f>
        <v>28.072083333333335</v>
      </c>
    </row>
    <row r="34" spans="1:22" ht="13.35" customHeight="1" thickBot="1" x14ac:dyDescent="0.25">
      <c r="A34" s="171">
        <v>0.95833333333333304</v>
      </c>
      <c r="B34" s="284">
        <f>'Calculation Sheet'!AA27</f>
        <v>2</v>
      </c>
      <c r="C34" s="284">
        <f>'Calculation Sheet'!AB27</f>
        <v>1</v>
      </c>
      <c r="D34" s="284">
        <f>'Calculation Sheet'!AC27</f>
        <v>11</v>
      </c>
      <c r="E34" s="284">
        <f>'Calculation Sheet'!AD27</f>
        <v>68</v>
      </c>
      <c r="F34" s="284">
        <f>'Calculation Sheet'!AE27</f>
        <v>73</v>
      </c>
      <c r="G34" s="284">
        <f>'Calculation Sheet'!AF27</f>
        <v>33</v>
      </c>
      <c r="H34" s="284">
        <f>'Calculation Sheet'!AG27</f>
        <v>4</v>
      </c>
      <c r="I34" s="284">
        <f>'Calculation Sheet'!AH27</f>
        <v>0</v>
      </c>
      <c r="J34" s="284">
        <f>'Calculation Sheet'!AI27</f>
        <v>0</v>
      </c>
      <c r="K34" s="284">
        <f>'Calculation Sheet'!AJ27</f>
        <v>0</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26.481250000000003</v>
      </c>
      <c r="V34" s="285">
        <f>'Calculation Sheet'!AU27</f>
        <v>29.5</v>
      </c>
    </row>
    <row r="35" spans="1:22" ht="13.35" customHeight="1" thickTop="1" x14ac:dyDescent="0.2">
      <c r="A35" s="286" t="s">
        <v>111</v>
      </c>
      <c r="B35" s="280">
        <f>'Calculation Sheet'!AA28</f>
        <v>283</v>
      </c>
      <c r="C35" s="280">
        <f>'Calculation Sheet'!AB28</f>
        <v>970</v>
      </c>
      <c r="D35" s="280">
        <f>'Calculation Sheet'!AC28</f>
        <v>3622</v>
      </c>
      <c r="E35" s="280">
        <f>'Calculation Sheet'!AD28</f>
        <v>8375</v>
      </c>
      <c r="F35" s="280">
        <f>'Calculation Sheet'!AE28</f>
        <v>2986</v>
      </c>
      <c r="G35" s="280">
        <f>'Calculation Sheet'!AF28</f>
        <v>268</v>
      </c>
      <c r="H35" s="280">
        <f>'Calculation Sheet'!AG28</f>
        <v>33</v>
      </c>
      <c r="I35" s="280">
        <f>'Calculation Sheet'!AH28</f>
        <v>3</v>
      </c>
      <c r="J35" s="280">
        <f>'Calculation Sheet'!AI28</f>
        <v>1</v>
      </c>
      <c r="K35" s="280">
        <f>'Calculation Sheet'!AJ28</f>
        <v>0</v>
      </c>
      <c r="L35" s="280">
        <f>'Calculation Sheet'!AK28</f>
        <v>0</v>
      </c>
      <c r="M35" s="280">
        <f>'Calculation Sheet'!AL28</f>
        <v>0</v>
      </c>
      <c r="N35" s="280">
        <f>'Calculation Sheet'!AM28</f>
        <v>0</v>
      </c>
      <c r="O35" s="280">
        <f>'Calculation Sheet'!AN28</f>
        <v>0</v>
      </c>
      <c r="P35" s="280">
        <f>'Calculation Sheet'!AO28</f>
        <v>0</v>
      </c>
      <c r="Q35" s="280">
        <f>'Calculation Sheet'!AP28</f>
        <v>0</v>
      </c>
      <c r="R35" s="280">
        <f>'Calculation Sheet'!AQ28</f>
        <v>0</v>
      </c>
      <c r="S35" s="280">
        <f>'Calculation Sheet'!AR28</f>
        <v>0</v>
      </c>
      <c r="T35" s="280">
        <f>'Calculation Sheet'!AS28</f>
        <v>0</v>
      </c>
      <c r="U35" s="281">
        <f>'Calculation Sheet'!AT28</f>
        <v>21.62222222222222</v>
      </c>
      <c r="V35" s="281">
        <f>'Calculation Sheet'!AU28</f>
        <v>25.62222222222222</v>
      </c>
    </row>
    <row r="36" spans="1:22" ht="13.35" customHeight="1" x14ac:dyDescent="0.2">
      <c r="A36" s="287" t="s">
        <v>112</v>
      </c>
      <c r="B36" s="282">
        <f>'Calculation Sheet'!AA29</f>
        <v>305</v>
      </c>
      <c r="C36" s="282">
        <f>'Calculation Sheet'!AB29</f>
        <v>1027</v>
      </c>
      <c r="D36" s="282">
        <f>'Calculation Sheet'!AC29</f>
        <v>4069</v>
      </c>
      <c r="E36" s="282">
        <f>'Calculation Sheet'!AD29</f>
        <v>9628</v>
      </c>
      <c r="F36" s="282">
        <f>'Calculation Sheet'!AE29</f>
        <v>3767</v>
      </c>
      <c r="G36" s="282">
        <f>'Calculation Sheet'!AF29</f>
        <v>394</v>
      </c>
      <c r="H36" s="282">
        <f>'Calculation Sheet'!AG29</f>
        <v>51</v>
      </c>
      <c r="I36" s="282">
        <f>'Calculation Sheet'!AH29</f>
        <v>4</v>
      </c>
      <c r="J36" s="282">
        <f>'Calculation Sheet'!AI29</f>
        <v>1</v>
      </c>
      <c r="K36" s="282">
        <f>'Calculation Sheet'!AJ29</f>
        <v>0</v>
      </c>
      <c r="L36" s="282">
        <f>'Calculation Sheet'!AK29</f>
        <v>0</v>
      </c>
      <c r="M36" s="282">
        <f>'Calculation Sheet'!AL29</f>
        <v>0</v>
      </c>
      <c r="N36" s="282">
        <f>'Calculation Sheet'!AM29</f>
        <v>0</v>
      </c>
      <c r="O36" s="282">
        <f>'Calculation Sheet'!AN29</f>
        <v>0</v>
      </c>
      <c r="P36" s="282">
        <f>'Calculation Sheet'!AO29</f>
        <v>0</v>
      </c>
      <c r="Q36" s="282">
        <f>'Calculation Sheet'!AP29</f>
        <v>0</v>
      </c>
      <c r="R36" s="282">
        <f>'Calculation Sheet'!AQ29</f>
        <v>0</v>
      </c>
      <c r="S36" s="282">
        <f>'Calculation Sheet'!AR29</f>
        <v>0</v>
      </c>
      <c r="T36" s="282">
        <f>'Calculation Sheet'!AS29</f>
        <v>0</v>
      </c>
      <c r="U36" s="283">
        <f>'Calculation Sheet'!AT29</f>
        <v>21.822222222222219</v>
      </c>
      <c r="V36" s="283">
        <f>'Calculation Sheet'!AU29</f>
        <v>25.888888888888889</v>
      </c>
    </row>
    <row r="37" spans="1:22" ht="13.35" customHeight="1" x14ac:dyDescent="0.2">
      <c r="A37" s="118" t="s">
        <v>113</v>
      </c>
      <c r="B37" s="282">
        <f>'Calculation Sheet'!AA30</f>
        <v>311</v>
      </c>
      <c r="C37" s="282">
        <f>'Calculation Sheet'!AB30</f>
        <v>1031</v>
      </c>
      <c r="D37" s="282">
        <f>'Calculation Sheet'!AC30</f>
        <v>4118</v>
      </c>
      <c r="E37" s="282">
        <f>'Calculation Sheet'!AD30</f>
        <v>9875</v>
      </c>
      <c r="F37" s="282">
        <f>'Calculation Sheet'!AE30</f>
        <v>3997</v>
      </c>
      <c r="G37" s="282">
        <f>'Calculation Sheet'!AF30</f>
        <v>448</v>
      </c>
      <c r="H37" s="282">
        <f>'Calculation Sheet'!AG30</f>
        <v>57</v>
      </c>
      <c r="I37" s="282">
        <f>'Calculation Sheet'!AH30</f>
        <v>4</v>
      </c>
      <c r="J37" s="282">
        <f>'Calculation Sheet'!AI30</f>
        <v>1</v>
      </c>
      <c r="K37" s="282">
        <f>'Calculation Sheet'!AJ30</f>
        <v>0</v>
      </c>
      <c r="L37" s="282">
        <f>'Calculation Sheet'!AK30</f>
        <v>0</v>
      </c>
      <c r="M37" s="282">
        <f>'Calculation Sheet'!AL30</f>
        <v>0</v>
      </c>
      <c r="N37" s="282">
        <f>'Calculation Sheet'!AM30</f>
        <v>0</v>
      </c>
      <c r="O37" s="282">
        <f>'Calculation Sheet'!AN30</f>
        <v>0</v>
      </c>
      <c r="P37" s="282">
        <f>'Calculation Sheet'!AO30</f>
        <v>0</v>
      </c>
      <c r="Q37" s="282">
        <f>'Calculation Sheet'!AP30</f>
        <v>0</v>
      </c>
      <c r="R37" s="282">
        <f>'Calculation Sheet'!AQ30</f>
        <v>0</v>
      </c>
      <c r="S37" s="282">
        <f>'Calculation Sheet'!AR30</f>
        <v>0</v>
      </c>
      <c r="T37" s="282">
        <f>'Calculation Sheet'!AS30</f>
        <v>0</v>
      </c>
      <c r="U37" s="283">
        <f>'Calculation Sheet'!AT30</f>
        <v>21.900000000000002</v>
      </c>
      <c r="V37" s="283">
        <f>'Calculation Sheet'!AU30</f>
        <v>26</v>
      </c>
    </row>
    <row r="38" spans="1:22" ht="13.35" customHeight="1" thickBot="1" x14ac:dyDescent="0.25">
      <c r="A38" s="120" t="s">
        <v>114</v>
      </c>
      <c r="B38" s="284">
        <f>'Calculation Sheet'!AA31</f>
        <v>311</v>
      </c>
      <c r="C38" s="284">
        <f>'Calculation Sheet'!AB31</f>
        <v>1033</v>
      </c>
      <c r="D38" s="284">
        <f>'Calculation Sheet'!AC31</f>
        <v>4140</v>
      </c>
      <c r="E38" s="284">
        <f>'Calculation Sheet'!AD31</f>
        <v>10002</v>
      </c>
      <c r="F38" s="284">
        <f>'Calculation Sheet'!AE31</f>
        <v>4248</v>
      </c>
      <c r="G38" s="284">
        <f>'Calculation Sheet'!AF31</f>
        <v>540</v>
      </c>
      <c r="H38" s="284">
        <f>'Calculation Sheet'!AG31</f>
        <v>76</v>
      </c>
      <c r="I38" s="284">
        <f>'Calculation Sheet'!AH31</f>
        <v>6</v>
      </c>
      <c r="J38" s="284">
        <f>'Calculation Sheet'!AI31</f>
        <v>1</v>
      </c>
      <c r="K38" s="284">
        <f>'Calculation Sheet'!AJ31</f>
        <v>0</v>
      </c>
      <c r="L38" s="284">
        <f>'Calculation Sheet'!AK31</f>
        <v>0</v>
      </c>
      <c r="M38" s="284">
        <f>'Calculation Sheet'!AL31</f>
        <v>0</v>
      </c>
      <c r="N38" s="284">
        <f>'Calculation Sheet'!AM31</f>
        <v>0</v>
      </c>
      <c r="O38" s="284">
        <f>'Calculation Sheet'!AN31</f>
        <v>0</v>
      </c>
      <c r="P38" s="284">
        <f>'Calculation Sheet'!AO31</f>
        <v>0</v>
      </c>
      <c r="Q38" s="284">
        <f>'Calculation Sheet'!AP31</f>
        <v>0</v>
      </c>
      <c r="R38" s="284">
        <f>'Calculation Sheet'!AQ31</f>
        <v>0</v>
      </c>
      <c r="S38" s="284">
        <f>'Calculation Sheet'!AR31</f>
        <v>0</v>
      </c>
      <c r="T38" s="284">
        <f>'Calculation Sheet'!AS31</f>
        <v>0</v>
      </c>
      <c r="U38" s="285">
        <f>'Calculation Sheet'!AT31</f>
        <v>22.033333333333331</v>
      </c>
      <c r="V38" s="285">
        <f>'Calculation Sheet'!AU31</f>
        <v>26.18888888888889</v>
      </c>
    </row>
    <row r="39" spans="1:22" ht="13.35" customHeight="1" thickTop="1" x14ac:dyDescent="0.2">
      <c r="S39" s="329" t="str">
        <f>CONCATENATE("Mean Speed (mph)"," - ",ROUND(U38,2))</f>
        <v>Mean Speed (mph) - 22.03</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1</v>
      </c>
      <c r="D43" s="280">
        <f>'Calculation Sheet'!AC108</f>
        <v>8</v>
      </c>
      <c r="E43" s="280">
        <f>'Calculation Sheet'!AD108</f>
        <v>24</v>
      </c>
      <c r="F43" s="280">
        <f>'Calculation Sheet'!AE108</f>
        <v>89</v>
      </c>
      <c r="G43" s="280">
        <f>'Calculation Sheet'!AF108</f>
        <v>19</v>
      </c>
      <c r="H43" s="280">
        <f>'Calculation Sheet'!AG108</f>
        <v>4</v>
      </c>
      <c r="I43" s="280">
        <f>'Calculation Sheet'!AH108</f>
        <v>0</v>
      </c>
      <c r="J43" s="280">
        <f>'Calculation Sheet'!AI108</f>
        <v>0</v>
      </c>
      <c r="K43" s="280">
        <f>'Calculation Sheet'!AJ108</f>
        <v>0</v>
      </c>
      <c r="L43" s="280">
        <f>'Calculation Sheet'!AK108</f>
        <v>0</v>
      </c>
      <c r="M43" s="280">
        <f>'Calculation Sheet'!AL108</f>
        <v>0</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27.111590909090911</v>
      </c>
      <c r="V43" s="281" t="str">
        <f>'Calculation Sheet'!AU108</f>
        <v>-</v>
      </c>
    </row>
    <row r="44" spans="1:22" ht="13.35" customHeight="1" x14ac:dyDescent="0.2">
      <c r="A44" s="170">
        <v>4.1666666666666664E-2</v>
      </c>
      <c r="B44" s="282">
        <f>'Calculation Sheet'!AA109</f>
        <v>0</v>
      </c>
      <c r="C44" s="282">
        <f>'Calculation Sheet'!AB109</f>
        <v>0</v>
      </c>
      <c r="D44" s="282">
        <f>'Calculation Sheet'!AC109</f>
        <v>3</v>
      </c>
      <c r="E44" s="282">
        <f>'Calculation Sheet'!AD109</f>
        <v>30</v>
      </c>
      <c r="F44" s="282">
        <f>'Calculation Sheet'!AE109</f>
        <v>58</v>
      </c>
      <c r="G44" s="282">
        <f>'Calculation Sheet'!AF109</f>
        <v>20</v>
      </c>
      <c r="H44" s="282">
        <f>'Calculation Sheet'!AG109</f>
        <v>3</v>
      </c>
      <c r="I44" s="282">
        <f>'Calculation Sheet'!AH109</f>
        <v>0</v>
      </c>
      <c r="J44" s="282">
        <f>'Calculation Sheet'!AI109</f>
        <v>0</v>
      </c>
      <c r="K44" s="282">
        <f>'Calculation Sheet'!AJ109</f>
        <v>0</v>
      </c>
      <c r="L44" s="282">
        <f>'Calculation Sheet'!AK109</f>
        <v>0</v>
      </c>
      <c r="M44" s="282">
        <f>'Calculation Sheet'!AL109</f>
        <v>0</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26.999261363636361</v>
      </c>
      <c r="V44" s="283" t="str">
        <f>'Calculation Sheet'!AU109</f>
        <v>-</v>
      </c>
    </row>
    <row r="45" spans="1:22" ht="13.35" customHeight="1" x14ac:dyDescent="0.2">
      <c r="A45" s="170">
        <v>8.3333333333333301E-2</v>
      </c>
      <c r="B45" s="282">
        <f>'Calculation Sheet'!AA110</f>
        <v>0</v>
      </c>
      <c r="C45" s="282">
        <f>'Calculation Sheet'!AB110</f>
        <v>1</v>
      </c>
      <c r="D45" s="282">
        <f>'Calculation Sheet'!AC110</f>
        <v>3</v>
      </c>
      <c r="E45" s="282">
        <f>'Calculation Sheet'!AD110</f>
        <v>13</v>
      </c>
      <c r="F45" s="282">
        <f>'Calculation Sheet'!AE110</f>
        <v>45</v>
      </c>
      <c r="G45" s="282">
        <f>'Calculation Sheet'!AF110</f>
        <v>23</v>
      </c>
      <c r="H45" s="282">
        <f>'Calculation Sheet'!AG110</f>
        <v>3</v>
      </c>
      <c r="I45" s="282">
        <f>'Calculation Sheet'!AH110</f>
        <v>1</v>
      </c>
      <c r="J45" s="282">
        <f>'Calculation Sheet'!AI110</f>
        <v>0</v>
      </c>
      <c r="K45" s="282">
        <f>'Calculation Sheet'!AJ110</f>
        <v>0</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28.683964646464648</v>
      </c>
      <c r="V45" s="283" t="str">
        <f>'Calculation Sheet'!AU110</f>
        <v>-</v>
      </c>
    </row>
    <row r="46" spans="1:22" ht="13.35" customHeight="1" x14ac:dyDescent="0.2">
      <c r="A46" s="170">
        <v>0.125</v>
      </c>
      <c r="B46" s="282">
        <f>'Calculation Sheet'!AA111</f>
        <v>0</v>
      </c>
      <c r="C46" s="282">
        <f>'Calculation Sheet'!AB111</f>
        <v>0</v>
      </c>
      <c r="D46" s="282">
        <f>'Calculation Sheet'!AC111</f>
        <v>8</v>
      </c>
      <c r="E46" s="282">
        <f>'Calculation Sheet'!AD111</f>
        <v>24</v>
      </c>
      <c r="F46" s="282">
        <f>'Calculation Sheet'!AE111</f>
        <v>63</v>
      </c>
      <c r="G46" s="282">
        <f>'Calculation Sheet'!AF111</f>
        <v>21</v>
      </c>
      <c r="H46" s="282">
        <f>'Calculation Sheet'!AG111</f>
        <v>2</v>
      </c>
      <c r="I46" s="282">
        <f>'Calculation Sheet'!AH111</f>
        <v>1</v>
      </c>
      <c r="J46" s="282">
        <f>'Calculation Sheet'!AI111</f>
        <v>0</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27.446553030303033</v>
      </c>
      <c r="V46" s="283" t="str">
        <f>'Calculation Sheet'!AU111</f>
        <v>-</v>
      </c>
    </row>
    <row r="47" spans="1:22" ht="13.35" customHeight="1" x14ac:dyDescent="0.2">
      <c r="A47" s="170">
        <v>0.16666666666666699</v>
      </c>
      <c r="B47" s="282">
        <f>'Calculation Sheet'!AA112</f>
        <v>0</v>
      </c>
      <c r="C47" s="282">
        <f>'Calculation Sheet'!AB112</f>
        <v>1</v>
      </c>
      <c r="D47" s="282">
        <f>'Calculation Sheet'!AC112</f>
        <v>6</v>
      </c>
      <c r="E47" s="282">
        <f>'Calculation Sheet'!AD112</f>
        <v>39</v>
      </c>
      <c r="F47" s="282">
        <f>'Calculation Sheet'!AE112</f>
        <v>66</v>
      </c>
      <c r="G47" s="282">
        <f>'Calculation Sheet'!AF112</f>
        <v>29</v>
      </c>
      <c r="H47" s="282">
        <f>'Calculation Sheet'!AG112</f>
        <v>13</v>
      </c>
      <c r="I47" s="282">
        <f>'Calculation Sheet'!AH112</f>
        <v>0</v>
      </c>
      <c r="J47" s="282">
        <f>'Calculation Sheet'!AI112</f>
        <v>0</v>
      </c>
      <c r="K47" s="282">
        <f>'Calculation Sheet'!AJ112</f>
        <v>0</v>
      </c>
      <c r="L47" s="282">
        <f>'Calculation Sheet'!AK112</f>
        <v>0</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27.674053030303032</v>
      </c>
      <c r="V47" s="283">
        <f>'Calculation Sheet'!AU112</f>
        <v>31.200000000000003</v>
      </c>
    </row>
    <row r="48" spans="1:22" ht="13.35" customHeight="1" x14ac:dyDescent="0.2">
      <c r="A48" s="170">
        <v>0.20833333333333301</v>
      </c>
      <c r="B48" s="282">
        <f>'Calculation Sheet'!AA113</f>
        <v>0</v>
      </c>
      <c r="C48" s="282">
        <f>'Calculation Sheet'!AB113</f>
        <v>0</v>
      </c>
      <c r="D48" s="282">
        <f>'Calculation Sheet'!AC113</f>
        <v>2</v>
      </c>
      <c r="E48" s="282">
        <f>'Calculation Sheet'!AD113</f>
        <v>54</v>
      </c>
      <c r="F48" s="282">
        <f>'Calculation Sheet'!AE113</f>
        <v>93</v>
      </c>
      <c r="G48" s="282">
        <f>'Calculation Sheet'!AF113</f>
        <v>35</v>
      </c>
      <c r="H48" s="282">
        <f>'Calculation Sheet'!AG113</f>
        <v>6</v>
      </c>
      <c r="I48" s="282">
        <f>'Calculation Sheet'!AH113</f>
        <v>0</v>
      </c>
      <c r="J48" s="282">
        <f>'Calculation Sheet'!AI113</f>
        <v>0</v>
      </c>
      <c r="K48" s="282">
        <f>'Calculation Sheet'!AJ113</f>
        <v>0</v>
      </c>
      <c r="L48" s="282">
        <f>'Calculation Sheet'!AK113</f>
        <v>0</v>
      </c>
      <c r="M48" s="282">
        <f>'Calculation Sheet'!AL113</f>
        <v>0</v>
      </c>
      <c r="N48" s="282">
        <f>'Calculation Sheet'!AM113</f>
        <v>0</v>
      </c>
      <c r="O48" s="282">
        <f>'Calculation Sheet'!AN113</f>
        <v>0</v>
      </c>
      <c r="P48" s="282">
        <f>'Calculation Sheet'!AO113</f>
        <v>0</v>
      </c>
      <c r="Q48" s="282">
        <f>'Calculation Sheet'!AP113</f>
        <v>0</v>
      </c>
      <c r="R48" s="282">
        <f>'Calculation Sheet'!AQ113</f>
        <v>0</v>
      </c>
      <c r="S48" s="282">
        <f>'Calculation Sheet'!AR113</f>
        <v>0</v>
      </c>
      <c r="T48" s="282">
        <f>'Calculation Sheet'!AS113</f>
        <v>0</v>
      </c>
      <c r="U48" s="283">
        <f>'Calculation Sheet'!AT113</f>
        <v>27.540340909090911</v>
      </c>
      <c r="V48" s="283" t="str">
        <f>'Calculation Sheet'!AU113</f>
        <v>-</v>
      </c>
    </row>
    <row r="49" spans="1:22" ht="13.35" customHeight="1" x14ac:dyDescent="0.2">
      <c r="A49" s="170">
        <v>0.25</v>
      </c>
      <c r="B49" s="282">
        <f>'Calculation Sheet'!AA114</f>
        <v>3</v>
      </c>
      <c r="C49" s="282">
        <f>'Calculation Sheet'!AB114</f>
        <v>2</v>
      </c>
      <c r="D49" s="282">
        <f>'Calculation Sheet'!AC114</f>
        <v>33</v>
      </c>
      <c r="E49" s="282">
        <f>'Calculation Sheet'!AD114</f>
        <v>127</v>
      </c>
      <c r="F49" s="282">
        <f>'Calculation Sheet'!AE114</f>
        <v>198</v>
      </c>
      <c r="G49" s="282">
        <f>'Calculation Sheet'!AF114</f>
        <v>38</v>
      </c>
      <c r="H49" s="282">
        <f>'Calculation Sheet'!AG114</f>
        <v>9</v>
      </c>
      <c r="I49" s="282">
        <f>'Calculation Sheet'!AH114</f>
        <v>0</v>
      </c>
      <c r="J49" s="282">
        <f>'Calculation Sheet'!AI114</f>
        <v>0</v>
      </c>
      <c r="K49" s="282">
        <f>'Calculation Sheet'!AJ114</f>
        <v>0</v>
      </c>
      <c r="L49" s="282">
        <f>'Calculation Sheet'!AK114</f>
        <v>0</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25.833522727272729</v>
      </c>
      <c r="V49" s="283">
        <f>'Calculation Sheet'!AU114</f>
        <v>29.719047619047615</v>
      </c>
    </row>
    <row r="50" spans="1:22" ht="13.35" customHeight="1" x14ac:dyDescent="0.2">
      <c r="A50" s="170">
        <v>0.29166666666666702</v>
      </c>
      <c r="B50" s="282">
        <f>'Calculation Sheet'!AA115</f>
        <v>15</v>
      </c>
      <c r="C50" s="282">
        <f>'Calculation Sheet'!AB115</f>
        <v>33</v>
      </c>
      <c r="D50" s="282">
        <f>'Calculation Sheet'!AC115</f>
        <v>205</v>
      </c>
      <c r="E50" s="282">
        <f>'Calculation Sheet'!AD115</f>
        <v>770</v>
      </c>
      <c r="F50" s="282">
        <f>'Calculation Sheet'!AE115</f>
        <v>506</v>
      </c>
      <c r="G50" s="282">
        <f>'Calculation Sheet'!AF115</f>
        <v>65</v>
      </c>
      <c r="H50" s="282">
        <f>'Calculation Sheet'!AG115</f>
        <v>10</v>
      </c>
      <c r="I50" s="282">
        <f>'Calculation Sheet'!AH115</f>
        <v>0</v>
      </c>
      <c r="J50" s="282">
        <f>'Calculation Sheet'!AI115</f>
        <v>0</v>
      </c>
      <c r="K50" s="282">
        <f>'Calculation Sheet'!AJ115</f>
        <v>0</v>
      </c>
      <c r="L50" s="282">
        <f>'Calculation Sheet'!AK115</f>
        <v>0</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24.054166666666667</v>
      </c>
      <c r="V50" s="283">
        <f>'Calculation Sheet'!AU115</f>
        <v>28.004715909090908</v>
      </c>
    </row>
    <row r="51" spans="1:22" ht="13.35" customHeight="1" x14ac:dyDescent="0.2">
      <c r="A51" s="170">
        <v>0.33333333333333298</v>
      </c>
      <c r="B51" s="282">
        <f>'Calculation Sheet'!AA116</f>
        <v>59</v>
      </c>
      <c r="C51" s="282">
        <f>'Calculation Sheet'!AB116</f>
        <v>258</v>
      </c>
      <c r="D51" s="282">
        <f>'Calculation Sheet'!AC116</f>
        <v>719</v>
      </c>
      <c r="E51" s="282">
        <f>'Calculation Sheet'!AD116</f>
        <v>1074</v>
      </c>
      <c r="F51" s="282">
        <f>'Calculation Sheet'!AE116</f>
        <v>299</v>
      </c>
      <c r="G51" s="282">
        <f>'Calculation Sheet'!AF116</f>
        <v>19</v>
      </c>
      <c r="H51" s="282">
        <f>'Calculation Sheet'!AG116</f>
        <v>4</v>
      </c>
      <c r="I51" s="282">
        <f>'Calculation Sheet'!AH116</f>
        <v>1</v>
      </c>
      <c r="J51" s="282">
        <f>'Calculation Sheet'!AI116</f>
        <v>0</v>
      </c>
      <c r="K51" s="282">
        <f>'Calculation Sheet'!AJ116</f>
        <v>0</v>
      </c>
      <c r="L51" s="282">
        <f>'Calculation Sheet'!AK116</f>
        <v>0</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21.222916666666666</v>
      </c>
      <c r="V51" s="283">
        <f>'Calculation Sheet'!AU116</f>
        <v>24.896893939393934</v>
      </c>
    </row>
    <row r="52" spans="1:22" ht="13.35" customHeight="1" x14ac:dyDescent="0.2">
      <c r="A52" s="170">
        <v>0.375</v>
      </c>
      <c r="B52" s="282">
        <f>'Calculation Sheet'!AA117</f>
        <v>47</v>
      </c>
      <c r="C52" s="282">
        <f>'Calculation Sheet'!AB117</f>
        <v>180</v>
      </c>
      <c r="D52" s="282">
        <f>'Calculation Sheet'!AC117</f>
        <v>510</v>
      </c>
      <c r="E52" s="282">
        <f>'Calculation Sheet'!AD117</f>
        <v>1167</v>
      </c>
      <c r="F52" s="282">
        <f>'Calculation Sheet'!AE117</f>
        <v>364</v>
      </c>
      <c r="G52" s="282">
        <f>'Calculation Sheet'!AF117</f>
        <v>29</v>
      </c>
      <c r="H52" s="282">
        <f>'Calculation Sheet'!AG117</f>
        <v>5</v>
      </c>
      <c r="I52" s="282">
        <f>'Calculation Sheet'!AH117</f>
        <v>0</v>
      </c>
      <c r="J52" s="282">
        <f>'Calculation Sheet'!AI117</f>
        <v>1</v>
      </c>
      <c r="K52" s="282">
        <f>'Calculation Sheet'!AJ117</f>
        <v>0</v>
      </c>
      <c r="L52" s="282">
        <f>'Calculation Sheet'!AK117</f>
        <v>0</v>
      </c>
      <c r="M52" s="282">
        <f>'Calculation Sheet'!AL117</f>
        <v>0</v>
      </c>
      <c r="N52" s="282">
        <f>'Calculation Sheet'!AM117</f>
        <v>0</v>
      </c>
      <c r="O52" s="282">
        <f>'Calculation Sheet'!AN117</f>
        <v>0</v>
      </c>
      <c r="P52" s="282">
        <f>'Calculation Sheet'!AO117</f>
        <v>0</v>
      </c>
      <c r="Q52" s="282">
        <f>'Calculation Sheet'!AP117</f>
        <v>0</v>
      </c>
      <c r="R52" s="282">
        <f>'Calculation Sheet'!AQ117</f>
        <v>0</v>
      </c>
      <c r="S52" s="282">
        <f>'Calculation Sheet'!AR117</f>
        <v>0</v>
      </c>
      <c r="T52" s="282">
        <f>'Calculation Sheet'!AS117</f>
        <v>0</v>
      </c>
      <c r="U52" s="283">
        <f>'Calculation Sheet'!AT117</f>
        <v>21.449999999999996</v>
      </c>
      <c r="V52" s="283">
        <f>'Calculation Sheet'!AU117</f>
        <v>25.060416666666665</v>
      </c>
    </row>
    <row r="53" spans="1:22" ht="13.35" customHeight="1" x14ac:dyDescent="0.2">
      <c r="A53" s="170">
        <v>0.41666666666666702</v>
      </c>
      <c r="B53" s="282">
        <f>'Calculation Sheet'!AA118</f>
        <v>30</v>
      </c>
      <c r="C53" s="282">
        <f>'Calculation Sheet'!AB118</f>
        <v>120</v>
      </c>
      <c r="D53" s="282">
        <f>'Calculation Sheet'!AC118</f>
        <v>470</v>
      </c>
      <c r="E53" s="282">
        <f>'Calculation Sheet'!AD118</f>
        <v>1052</v>
      </c>
      <c r="F53" s="282">
        <f>'Calculation Sheet'!AE118</f>
        <v>334</v>
      </c>
      <c r="G53" s="282">
        <f>'Calculation Sheet'!AF118</f>
        <v>27</v>
      </c>
      <c r="H53" s="282">
        <f>'Calculation Sheet'!AG118</f>
        <v>5</v>
      </c>
      <c r="I53" s="282">
        <f>'Calculation Sheet'!AH118</f>
        <v>1</v>
      </c>
      <c r="J53" s="282">
        <f>'Calculation Sheet'!AI118</f>
        <v>0</v>
      </c>
      <c r="K53" s="282">
        <f>'Calculation Sheet'!AJ118</f>
        <v>0</v>
      </c>
      <c r="L53" s="282">
        <f>'Calculation Sheet'!AK118</f>
        <v>0</v>
      </c>
      <c r="M53" s="282">
        <f>'Calculation Sheet'!AL118</f>
        <v>0</v>
      </c>
      <c r="N53" s="282">
        <f>'Calculation Sheet'!AM118</f>
        <v>0</v>
      </c>
      <c r="O53" s="282">
        <f>'Calculation Sheet'!AN118</f>
        <v>0</v>
      </c>
      <c r="P53" s="282">
        <f>'Calculation Sheet'!AO118</f>
        <v>0</v>
      </c>
      <c r="Q53" s="282">
        <f>'Calculation Sheet'!AP118</f>
        <v>0</v>
      </c>
      <c r="R53" s="282">
        <f>'Calculation Sheet'!AQ118</f>
        <v>0</v>
      </c>
      <c r="S53" s="282">
        <f>'Calculation Sheet'!AR118</f>
        <v>0</v>
      </c>
      <c r="T53" s="282">
        <f>'Calculation Sheet'!AS118</f>
        <v>0</v>
      </c>
      <c r="U53" s="283">
        <f>'Calculation Sheet'!AT118</f>
        <v>21.545833333333334</v>
      </c>
      <c r="V53" s="283">
        <f>'Calculation Sheet'!AU118</f>
        <v>25.237499999999997</v>
      </c>
    </row>
    <row r="54" spans="1:22" ht="13.35" customHeight="1" x14ac:dyDescent="0.2">
      <c r="A54" s="170">
        <v>0.45833333333333298</v>
      </c>
      <c r="B54" s="282">
        <f>'Calculation Sheet'!AA119</f>
        <v>22</v>
      </c>
      <c r="C54" s="282">
        <f>'Calculation Sheet'!AB119</f>
        <v>119</v>
      </c>
      <c r="D54" s="282">
        <f>'Calculation Sheet'!AC119</f>
        <v>440</v>
      </c>
      <c r="E54" s="282">
        <f>'Calculation Sheet'!AD119</f>
        <v>918</v>
      </c>
      <c r="F54" s="282">
        <f>'Calculation Sheet'!AE119</f>
        <v>300</v>
      </c>
      <c r="G54" s="282">
        <f>'Calculation Sheet'!AF119</f>
        <v>29</v>
      </c>
      <c r="H54" s="282">
        <f>'Calculation Sheet'!AG119</f>
        <v>2</v>
      </c>
      <c r="I54" s="282">
        <f>'Calculation Sheet'!AH119</f>
        <v>0</v>
      </c>
      <c r="J54" s="282">
        <f>'Calculation Sheet'!AI119</f>
        <v>0</v>
      </c>
      <c r="K54" s="282">
        <f>'Calculation Sheet'!AJ119</f>
        <v>0</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21.453030303030307</v>
      </c>
      <c r="V54" s="283">
        <f>'Calculation Sheet'!AU119</f>
        <v>25.360037878787875</v>
      </c>
    </row>
    <row r="55" spans="1:22" ht="13.35" customHeight="1" x14ac:dyDescent="0.2">
      <c r="A55" s="170">
        <v>0.5</v>
      </c>
      <c r="B55" s="282">
        <f>'Calculation Sheet'!AA120</f>
        <v>26</v>
      </c>
      <c r="C55" s="282">
        <f>'Calculation Sheet'!AB120</f>
        <v>106</v>
      </c>
      <c r="D55" s="282">
        <f>'Calculation Sheet'!AC120</f>
        <v>360</v>
      </c>
      <c r="E55" s="282">
        <f>'Calculation Sheet'!AD120</f>
        <v>949</v>
      </c>
      <c r="F55" s="282">
        <f>'Calculation Sheet'!AE120</f>
        <v>349</v>
      </c>
      <c r="G55" s="282">
        <f>'Calculation Sheet'!AF120</f>
        <v>28</v>
      </c>
      <c r="H55" s="282">
        <f>'Calculation Sheet'!AG120</f>
        <v>3</v>
      </c>
      <c r="I55" s="282">
        <f>'Calculation Sheet'!AH120</f>
        <v>0</v>
      </c>
      <c r="J55" s="282">
        <f>'Calculation Sheet'!AI120</f>
        <v>0</v>
      </c>
      <c r="K55" s="282">
        <f>'Calculation Sheet'!AJ120</f>
        <v>0</v>
      </c>
      <c r="L55" s="282">
        <f>'Calculation Sheet'!AK120</f>
        <v>0</v>
      </c>
      <c r="M55" s="282">
        <f>'Calculation Sheet'!AL120</f>
        <v>0</v>
      </c>
      <c r="N55" s="282">
        <f>'Calculation Sheet'!AM120</f>
        <v>0</v>
      </c>
      <c r="O55" s="282">
        <f>'Calculation Sheet'!AN120</f>
        <v>0</v>
      </c>
      <c r="P55" s="282">
        <f>'Calculation Sheet'!AO120</f>
        <v>0</v>
      </c>
      <c r="Q55" s="282">
        <f>'Calculation Sheet'!AP120</f>
        <v>0</v>
      </c>
      <c r="R55" s="282">
        <f>'Calculation Sheet'!AQ120</f>
        <v>0</v>
      </c>
      <c r="S55" s="282">
        <f>'Calculation Sheet'!AR120</f>
        <v>0</v>
      </c>
      <c r="T55" s="282">
        <f>'Calculation Sheet'!AS120</f>
        <v>0</v>
      </c>
      <c r="U55" s="283">
        <f>'Calculation Sheet'!AT120</f>
        <v>21.8125</v>
      </c>
      <c r="V55" s="283">
        <f>'Calculation Sheet'!AU120</f>
        <v>25.606249999999999</v>
      </c>
    </row>
    <row r="56" spans="1:22" ht="13.35" customHeight="1" x14ac:dyDescent="0.2">
      <c r="A56" s="170">
        <v>0.54166666666666696</v>
      </c>
      <c r="B56" s="282">
        <f>'Calculation Sheet'!AA121</f>
        <v>38</v>
      </c>
      <c r="C56" s="282">
        <f>'Calculation Sheet'!AB121</f>
        <v>91</v>
      </c>
      <c r="D56" s="282">
        <f>'Calculation Sheet'!AC121</f>
        <v>411</v>
      </c>
      <c r="E56" s="282">
        <f>'Calculation Sheet'!AD121</f>
        <v>1014</v>
      </c>
      <c r="F56" s="282">
        <f>'Calculation Sheet'!AE121</f>
        <v>430</v>
      </c>
      <c r="G56" s="282">
        <f>'Calculation Sheet'!AF121</f>
        <v>26</v>
      </c>
      <c r="H56" s="282">
        <f>'Calculation Sheet'!AG121</f>
        <v>5</v>
      </c>
      <c r="I56" s="282">
        <f>'Calculation Sheet'!AH121</f>
        <v>0</v>
      </c>
      <c r="J56" s="282">
        <f>'Calculation Sheet'!AI121</f>
        <v>0</v>
      </c>
      <c r="K56" s="282">
        <f>'Calculation Sheet'!AJ121</f>
        <v>0</v>
      </c>
      <c r="L56" s="282">
        <f>'Calculation Sheet'!AK121</f>
        <v>0</v>
      </c>
      <c r="M56" s="282">
        <f>'Calculation Sheet'!AL121</f>
        <v>0</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21.97291666666667</v>
      </c>
      <c r="V56" s="283">
        <f>'Calculation Sheet'!AU121</f>
        <v>26.083333333333336</v>
      </c>
    </row>
    <row r="57" spans="1:22" ht="13.35" customHeight="1" x14ac:dyDescent="0.2">
      <c r="A57" s="170">
        <v>0.58333333333333304</v>
      </c>
      <c r="B57" s="282">
        <f>'Calculation Sheet'!AA122</f>
        <v>26</v>
      </c>
      <c r="C57" s="282">
        <f>'Calculation Sheet'!AB122</f>
        <v>59</v>
      </c>
      <c r="D57" s="282">
        <f>'Calculation Sheet'!AC122</f>
        <v>355</v>
      </c>
      <c r="E57" s="282">
        <f>'Calculation Sheet'!AD122</f>
        <v>979</v>
      </c>
      <c r="F57" s="282">
        <f>'Calculation Sheet'!AE122</f>
        <v>341</v>
      </c>
      <c r="G57" s="282">
        <f>'Calculation Sheet'!AF122</f>
        <v>35</v>
      </c>
      <c r="H57" s="282">
        <f>'Calculation Sheet'!AG122</f>
        <v>5</v>
      </c>
      <c r="I57" s="282">
        <f>'Calculation Sheet'!AH122</f>
        <v>2</v>
      </c>
      <c r="J57" s="282">
        <f>'Calculation Sheet'!AI122</f>
        <v>0</v>
      </c>
      <c r="K57" s="282">
        <f>'Calculation Sheet'!AJ122</f>
        <v>0</v>
      </c>
      <c r="L57" s="282">
        <f>'Calculation Sheet'!AK122</f>
        <v>0</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22.199999999999996</v>
      </c>
      <c r="V57" s="283">
        <f>'Calculation Sheet'!AU122</f>
        <v>25.856249999999999</v>
      </c>
    </row>
    <row r="58" spans="1:22" ht="13.35" customHeight="1" x14ac:dyDescent="0.2">
      <c r="A58" s="170">
        <v>0.625</v>
      </c>
      <c r="B58" s="282">
        <f>'Calculation Sheet'!AA123</f>
        <v>22</v>
      </c>
      <c r="C58" s="282">
        <f>'Calculation Sheet'!AB123</f>
        <v>99</v>
      </c>
      <c r="D58" s="282">
        <f>'Calculation Sheet'!AC123</f>
        <v>451</v>
      </c>
      <c r="E58" s="282">
        <f>'Calculation Sheet'!AD123</f>
        <v>944</v>
      </c>
      <c r="F58" s="282">
        <f>'Calculation Sheet'!AE123</f>
        <v>388</v>
      </c>
      <c r="G58" s="282">
        <f>'Calculation Sheet'!AF123</f>
        <v>34</v>
      </c>
      <c r="H58" s="282">
        <f>'Calculation Sheet'!AG123</f>
        <v>0</v>
      </c>
      <c r="I58" s="282">
        <f>'Calculation Sheet'!AH123</f>
        <v>0</v>
      </c>
      <c r="J58" s="282">
        <f>'Calculation Sheet'!AI123</f>
        <v>0</v>
      </c>
      <c r="K58" s="282">
        <f>'Calculation Sheet'!AJ123</f>
        <v>0</v>
      </c>
      <c r="L58" s="282">
        <f>'Calculation Sheet'!AK123</f>
        <v>0</v>
      </c>
      <c r="M58" s="282">
        <f>'Calculation Sheet'!AL123</f>
        <v>0</v>
      </c>
      <c r="N58" s="282">
        <f>'Calculation Sheet'!AM123</f>
        <v>0</v>
      </c>
      <c r="O58" s="282">
        <f>'Calculation Sheet'!AN123</f>
        <v>0</v>
      </c>
      <c r="P58" s="282">
        <f>'Calculation Sheet'!AO123</f>
        <v>0</v>
      </c>
      <c r="Q58" s="282">
        <f>'Calculation Sheet'!AP123</f>
        <v>0</v>
      </c>
      <c r="R58" s="282">
        <f>'Calculation Sheet'!AQ123</f>
        <v>0</v>
      </c>
      <c r="S58" s="282">
        <f>'Calculation Sheet'!AR123</f>
        <v>0</v>
      </c>
      <c r="T58" s="282">
        <f>'Calculation Sheet'!AS123</f>
        <v>0</v>
      </c>
      <c r="U58" s="283">
        <f>'Calculation Sheet'!AT123</f>
        <v>21.783333333333335</v>
      </c>
      <c r="V58" s="283">
        <f>'Calculation Sheet'!AU123</f>
        <v>25.731249999999999</v>
      </c>
    </row>
    <row r="59" spans="1:22" ht="13.35" customHeight="1" x14ac:dyDescent="0.2">
      <c r="A59" s="170">
        <v>0.66666666666666696</v>
      </c>
      <c r="B59" s="282">
        <f>'Calculation Sheet'!AA124</f>
        <v>32</v>
      </c>
      <c r="C59" s="282">
        <f>'Calculation Sheet'!AB124</f>
        <v>101</v>
      </c>
      <c r="D59" s="282">
        <f>'Calculation Sheet'!AC124</f>
        <v>393</v>
      </c>
      <c r="E59" s="282">
        <f>'Calculation Sheet'!AD124</f>
        <v>922</v>
      </c>
      <c r="F59" s="282">
        <f>'Calculation Sheet'!AE124</f>
        <v>309</v>
      </c>
      <c r="G59" s="282">
        <f>'Calculation Sheet'!AF124</f>
        <v>31</v>
      </c>
      <c r="H59" s="282">
        <f>'Calculation Sheet'!AG124</f>
        <v>1</v>
      </c>
      <c r="I59" s="282">
        <f>'Calculation Sheet'!AH124</f>
        <v>0</v>
      </c>
      <c r="J59" s="282">
        <f>'Calculation Sheet'!AI124</f>
        <v>0</v>
      </c>
      <c r="K59" s="282">
        <f>'Calculation Sheet'!AJ124</f>
        <v>0</v>
      </c>
      <c r="L59" s="282">
        <f>'Calculation Sheet'!AK124</f>
        <v>0</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0</v>
      </c>
      <c r="T59" s="282">
        <f>'Calculation Sheet'!AS124</f>
        <v>0</v>
      </c>
      <c r="U59" s="283">
        <f>'Calculation Sheet'!AT124</f>
        <v>21.516666666666666</v>
      </c>
      <c r="V59" s="283">
        <f>'Calculation Sheet'!AU124</f>
        <v>25.370833333333334</v>
      </c>
    </row>
    <row r="60" spans="1:22" ht="13.35" customHeight="1" x14ac:dyDescent="0.2">
      <c r="A60" s="170">
        <v>0.70833333333333304</v>
      </c>
      <c r="B60" s="282">
        <f>'Calculation Sheet'!AA125</f>
        <v>24</v>
      </c>
      <c r="C60" s="282">
        <f>'Calculation Sheet'!AB125</f>
        <v>76</v>
      </c>
      <c r="D60" s="282">
        <f>'Calculation Sheet'!AC125</f>
        <v>332</v>
      </c>
      <c r="E60" s="282">
        <f>'Calculation Sheet'!AD125</f>
        <v>1003</v>
      </c>
      <c r="F60" s="282">
        <f>'Calculation Sheet'!AE125</f>
        <v>319</v>
      </c>
      <c r="G60" s="282">
        <f>'Calculation Sheet'!AF125</f>
        <v>29</v>
      </c>
      <c r="H60" s="282">
        <f>'Calculation Sheet'!AG125</f>
        <v>2</v>
      </c>
      <c r="I60" s="282">
        <f>'Calculation Sheet'!AH125</f>
        <v>0</v>
      </c>
      <c r="J60" s="282">
        <f>'Calculation Sheet'!AI125</f>
        <v>0</v>
      </c>
      <c r="K60" s="282">
        <f>'Calculation Sheet'!AJ125</f>
        <v>0</v>
      </c>
      <c r="L60" s="282">
        <f>'Calculation Sheet'!AK125</f>
        <v>0</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22.162499999999998</v>
      </c>
      <c r="V60" s="283">
        <f>'Calculation Sheet'!AU125</f>
        <v>25.589583333333337</v>
      </c>
    </row>
    <row r="61" spans="1:22" ht="13.35" customHeight="1" x14ac:dyDescent="0.2">
      <c r="A61" s="170">
        <v>0.75</v>
      </c>
      <c r="B61" s="282">
        <f>'Calculation Sheet'!AA126</f>
        <v>15</v>
      </c>
      <c r="C61" s="282">
        <f>'Calculation Sheet'!AB126</f>
        <v>41</v>
      </c>
      <c r="D61" s="282">
        <f>'Calculation Sheet'!AC126</f>
        <v>309</v>
      </c>
      <c r="E61" s="282">
        <f>'Calculation Sheet'!AD126</f>
        <v>969</v>
      </c>
      <c r="F61" s="282">
        <f>'Calculation Sheet'!AE126</f>
        <v>341</v>
      </c>
      <c r="G61" s="282">
        <f>'Calculation Sheet'!AF126</f>
        <v>29</v>
      </c>
      <c r="H61" s="282">
        <f>'Calculation Sheet'!AG126</f>
        <v>3</v>
      </c>
      <c r="I61" s="282">
        <f>'Calculation Sheet'!AH126</f>
        <v>0</v>
      </c>
      <c r="J61" s="282">
        <f>'Calculation Sheet'!AI126</f>
        <v>0</v>
      </c>
      <c r="K61" s="282">
        <f>'Calculation Sheet'!AJ126</f>
        <v>0</v>
      </c>
      <c r="L61" s="282">
        <f>'Calculation Sheet'!AK126</f>
        <v>0</v>
      </c>
      <c r="M61" s="282">
        <f>'Calculation Sheet'!AL126</f>
        <v>0</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22.508333333333333</v>
      </c>
      <c r="V61" s="283">
        <f>'Calculation Sheet'!AU126</f>
        <v>25.741666666666671</v>
      </c>
    </row>
    <row r="62" spans="1:22" ht="13.35" customHeight="1" x14ac:dyDescent="0.2">
      <c r="A62" s="170">
        <v>0.79166666666666696</v>
      </c>
      <c r="B62" s="282">
        <f>'Calculation Sheet'!AA127</f>
        <v>13</v>
      </c>
      <c r="C62" s="282">
        <f>'Calculation Sheet'!AB127</f>
        <v>39</v>
      </c>
      <c r="D62" s="282">
        <f>'Calculation Sheet'!AC127</f>
        <v>323</v>
      </c>
      <c r="E62" s="282">
        <f>'Calculation Sheet'!AD127</f>
        <v>759</v>
      </c>
      <c r="F62" s="282">
        <f>'Calculation Sheet'!AE127</f>
        <v>307</v>
      </c>
      <c r="G62" s="282">
        <f>'Calculation Sheet'!AF127</f>
        <v>41</v>
      </c>
      <c r="H62" s="282">
        <f>'Calculation Sheet'!AG127</f>
        <v>3</v>
      </c>
      <c r="I62" s="282">
        <f>'Calculation Sheet'!AH127</f>
        <v>0</v>
      </c>
      <c r="J62" s="282">
        <f>'Calculation Sheet'!AI127</f>
        <v>0</v>
      </c>
      <c r="K62" s="282">
        <f>'Calculation Sheet'!AJ127</f>
        <v>0</v>
      </c>
      <c r="L62" s="282">
        <f>'Calculation Sheet'!AK127</f>
        <v>0</v>
      </c>
      <c r="M62" s="282">
        <f>'Calculation Sheet'!AL127</f>
        <v>0</v>
      </c>
      <c r="N62" s="282">
        <f>'Calculation Sheet'!AM127</f>
        <v>0</v>
      </c>
      <c r="O62" s="282">
        <f>'Calculation Sheet'!AN127</f>
        <v>0</v>
      </c>
      <c r="P62" s="282">
        <f>'Calculation Sheet'!AO127</f>
        <v>0</v>
      </c>
      <c r="Q62" s="282">
        <f>'Calculation Sheet'!AP127</f>
        <v>0</v>
      </c>
      <c r="R62" s="282">
        <f>'Calculation Sheet'!AQ127</f>
        <v>0</v>
      </c>
      <c r="S62" s="282">
        <f>'Calculation Sheet'!AR127</f>
        <v>0</v>
      </c>
      <c r="T62" s="282">
        <f>'Calculation Sheet'!AS127</f>
        <v>0</v>
      </c>
      <c r="U62" s="283">
        <f>'Calculation Sheet'!AT127</f>
        <v>22.620833333333337</v>
      </c>
      <c r="V62" s="283">
        <f>'Calculation Sheet'!AU127</f>
        <v>26.3125</v>
      </c>
    </row>
    <row r="63" spans="1:22" ht="13.35" customHeight="1" x14ac:dyDescent="0.2">
      <c r="A63" s="170">
        <v>0.83333333333333304</v>
      </c>
      <c r="B63" s="282">
        <f>'Calculation Sheet'!AA128</f>
        <v>7</v>
      </c>
      <c r="C63" s="282">
        <f>'Calculation Sheet'!AB128</f>
        <v>30</v>
      </c>
      <c r="D63" s="282">
        <f>'Calculation Sheet'!AC128</f>
        <v>159</v>
      </c>
      <c r="E63" s="282">
        <f>'Calculation Sheet'!AD128</f>
        <v>494</v>
      </c>
      <c r="F63" s="282">
        <f>'Calculation Sheet'!AE128</f>
        <v>289</v>
      </c>
      <c r="G63" s="282">
        <f>'Calculation Sheet'!AF128</f>
        <v>57</v>
      </c>
      <c r="H63" s="282">
        <f>'Calculation Sheet'!AG128</f>
        <v>6</v>
      </c>
      <c r="I63" s="282">
        <f>'Calculation Sheet'!AH128</f>
        <v>1</v>
      </c>
      <c r="J63" s="282">
        <f>'Calculation Sheet'!AI128</f>
        <v>0</v>
      </c>
      <c r="K63" s="282">
        <f>'Calculation Sheet'!AJ128</f>
        <v>0</v>
      </c>
      <c r="L63" s="282">
        <f>'Calculation Sheet'!AK128</f>
        <v>0</v>
      </c>
      <c r="M63" s="282">
        <f>'Calculation Sheet'!AL128</f>
        <v>0</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23.424999999999997</v>
      </c>
      <c r="V63" s="283">
        <f>'Calculation Sheet'!AU128</f>
        <v>27.326704545454543</v>
      </c>
    </row>
    <row r="64" spans="1:22" ht="13.35" customHeight="1" x14ac:dyDescent="0.2">
      <c r="A64" s="170">
        <v>0.875</v>
      </c>
      <c r="B64" s="282">
        <f>'Calculation Sheet'!AA129</f>
        <v>4</v>
      </c>
      <c r="C64" s="282">
        <f>'Calculation Sheet'!AB129</f>
        <v>11</v>
      </c>
      <c r="D64" s="282">
        <f>'Calculation Sheet'!AC129</f>
        <v>74</v>
      </c>
      <c r="E64" s="282">
        <f>'Calculation Sheet'!AD129</f>
        <v>360</v>
      </c>
      <c r="F64" s="282">
        <f>'Calculation Sheet'!AE129</f>
        <v>279</v>
      </c>
      <c r="G64" s="282">
        <f>'Calculation Sheet'!AF129</f>
        <v>39</v>
      </c>
      <c r="H64" s="282">
        <f>'Calculation Sheet'!AG129</f>
        <v>6</v>
      </c>
      <c r="I64" s="282">
        <f>'Calculation Sheet'!AH129</f>
        <v>0</v>
      </c>
      <c r="J64" s="282">
        <f>'Calculation Sheet'!AI129</f>
        <v>0</v>
      </c>
      <c r="K64" s="282">
        <f>'Calculation Sheet'!AJ129</f>
        <v>0</v>
      </c>
      <c r="L64" s="282">
        <f>'Calculation Sheet'!AK129</f>
        <v>0</v>
      </c>
      <c r="M64" s="282">
        <f>'Calculation Sheet'!AL129</f>
        <v>0</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0</v>
      </c>
      <c r="U64" s="283">
        <f>'Calculation Sheet'!AT129</f>
        <v>24.268750000000001</v>
      </c>
      <c r="V64" s="283">
        <f>'Calculation Sheet'!AU129</f>
        <v>27.641388888888891</v>
      </c>
    </row>
    <row r="65" spans="1:22" ht="13.35" customHeight="1" x14ac:dyDescent="0.2">
      <c r="A65" s="170">
        <v>0.91666666666666696</v>
      </c>
      <c r="B65" s="282">
        <f>'Calculation Sheet'!AA130</f>
        <v>4</v>
      </c>
      <c r="C65" s="282">
        <f>'Calculation Sheet'!AB130</f>
        <v>6</v>
      </c>
      <c r="D65" s="282">
        <f>'Calculation Sheet'!AC130</f>
        <v>57</v>
      </c>
      <c r="E65" s="282">
        <f>'Calculation Sheet'!AD130</f>
        <v>274</v>
      </c>
      <c r="F65" s="282">
        <f>'Calculation Sheet'!AE130</f>
        <v>243</v>
      </c>
      <c r="G65" s="282">
        <f>'Calculation Sheet'!AF130</f>
        <v>26</v>
      </c>
      <c r="H65" s="282">
        <f>'Calculation Sheet'!AG130</f>
        <v>5</v>
      </c>
      <c r="I65" s="282">
        <f>'Calculation Sheet'!AH130</f>
        <v>0</v>
      </c>
      <c r="J65" s="282">
        <f>'Calculation Sheet'!AI130</f>
        <v>0</v>
      </c>
      <c r="K65" s="282">
        <f>'Calculation Sheet'!AJ130</f>
        <v>0</v>
      </c>
      <c r="L65" s="282">
        <f>'Calculation Sheet'!AK130</f>
        <v>0</v>
      </c>
      <c r="M65" s="282">
        <f>'Calculation Sheet'!AL130</f>
        <v>0</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24.672916666666666</v>
      </c>
      <c r="V65" s="283">
        <f>'Calculation Sheet'!AU130</f>
        <v>28.094444444444441</v>
      </c>
    </row>
    <row r="66" spans="1:22" ht="13.35" customHeight="1" thickBot="1" x14ac:dyDescent="0.25">
      <c r="A66" s="171">
        <v>0.95833333333333304</v>
      </c>
      <c r="B66" s="284">
        <f>'Calculation Sheet'!AA131</f>
        <v>2</v>
      </c>
      <c r="C66" s="284">
        <f>'Calculation Sheet'!AB131</f>
        <v>3</v>
      </c>
      <c r="D66" s="284">
        <f>'Calculation Sheet'!AC131</f>
        <v>22</v>
      </c>
      <c r="E66" s="284">
        <f>'Calculation Sheet'!AD131</f>
        <v>117</v>
      </c>
      <c r="F66" s="284">
        <f>'Calculation Sheet'!AE131</f>
        <v>115</v>
      </c>
      <c r="G66" s="284">
        <f>'Calculation Sheet'!AF131</f>
        <v>45</v>
      </c>
      <c r="H66" s="284">
        <f>'Calculation Sheet'!AG131</f>
        <v>5</v>
      </c>
      <c r="I66" s="284">
        <f>'Calculation Sheet'!AH131</f>
        <v>0</v>
      </c>
      <c r="J66" s="284">
        <f>'Calculation Sheet'!AI131</f>
        <v>0</v>
      </c>
      <c r="K66" s="284">
        <f>'Calculation Sheet'!AJ131</f>
        <v>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26.195833333333329</v>
      </c>
      <c r="V66" s="285">
        <f>'Calculation Sheet'!AU131</f>
        <v>28.661111111111111</v>
      </c>
    </row>
    <row r="67" spans="1:22" ht="13.35" customHeight="1" thickTop="1" x14ac:dyDescent="0.2">
      <c r="A67" s="286" t="s">
        <v>111</v>
      </c>
      <c r="B67" s="280">
        <f>'Calculation Sheet'!AA132</f>
        <v>356</v>
      </c>
      <c r="C67" s="280">
        <f>'Calculation Sheet'!AB132</f>
        <v>1283</v>
      </c>
      <c r="D67" s="280">
        <f>'Calculation Sheet'!AC132</f>
        <v>4955</v>
      </c>
      <c r="E67" s="280">
        <f>'Calculation Sheet'!AD132</f>
        <v>11761</v>
      </c>
      <c r="F67" s="280">
        <f>'Calculation Sheet'!AE132</f>
        <v>4280</v>
      </c>
      <c r="G67" s="280">
        <f>'Calculation Sheet'!AF132</f>
        <v>381</v>
      </c>
      <c r="H67" s="280">
        <f>'Calculation Sheet'!AG132</f>
        <v>45</v>
      </c>
      <c r="I67" s="280">
        <f>'Calculation Sheet'!AH132</f>
        <v>4</v>
      </c>
      <c r="J67" s="280">
        <f>'Calculation Sheet'!AI132</f>
        <v>1</v>
      </c>
      <c r="K67" s="280">
        <f>'Calculation Sheet'!AJ132</f>
        <v>0</v>
      </c>
      <c r="L67" s="280">
        <f>'Calculation Sheet'!AK132</f>
        <v>0</v>
      </c>
      <c r="M67" s="280">
        <f>'Calculation Sheet'!AL132</f>
        <v>0</v>
      </c>
      <c r="N67" s="280">
        <f>'Calculation Sheet'!AM132</f>
        <v>0</v>
      </c>
      <c r="O67" s="280">
        <f>'Calculation Sheet'!AN132</f>
        <v>0</v>
      </c>
      <c r="P67" s="280">
        <f>'Calculation Sheet'!AO132</f>
        <v>0</v>
      </c>
      <c r="Q67" s="280">
        <f>'Calculation Sheet'!AP132</f>
        <v>0</v>
      </c>
      <c r="R67" s="280">
        <f>'Calculation Sheet'!AQ132</f>
        <v>0</v>
      </c>
      <c r="S67" s="280">
        <f>'Calculation Sheet'!AR132</f>
        <v>0</v>
      </c>
      <c r="T67" s="280">
        <f>'Calculation Sheet'!AS132</f>
        <v>0</v>
      </c>
      <c r="U67" s="281">
        <f>'Calculation Sheet'!AT132</f>
        <v>21.746153846153849</v>
      </c>
      <c r="V67" s="281">
        <f>'Calculation Sheet'!AU132</f>
        <v>25.707692307692312</v>
      </c>
    </row>
    <row r="68" spans="1:22" ht="13.35" customHeight="1" x14ac:dyDescent="0.2">
      <c r="A68" s="287" t="s">
        <v>112</v>
      </c>
      <c r="B68" s="282">
        <f>'Calculation Sheet'!AA133</f>
        <v>383</v>
      </c>
      <c r="C68" s="282">
        <f>'Calculation Sheet'!AB133</f>
        <v>1365</v>
      </c>
      <c r="D68" s="282">
        <f>'Calculation Sheet'!AC133</f>
        <v>5544</v>
      </c>
      <c r="E68" s="282">
        <f>'Calculation Sheet'!AD133</f>
        <v>13501</v>
      </c>
      <c r="F68" s="282">
        <f>'Calculation Sheet'!AE133</f>
        <v>5353</v>
      </c>
      <c r="G68" s="282">
        <f>'Calculation Sheet'!AF133</f>
        <v>556</v>
      </c>
      <c r="H68" s="282">
        <f>'Calculation Sheet'!AG133</f>
        <v>69</v>
      </c>
      <c r="I68" s="282">
        <f>'Calculation Sheet'!AH133</f>
        <v>5</v>
      </c>
      <c r="J68" s="282">
        <f>'Calculation Sheet'!AI133</f>
        <v>1</v>
      </c>
      <c r="K68" s="282">
        <f>'Calculation Sheet'!AJ133</f>
        <v>0</v>
      </c>
      <c r="L68" s="282">
        <f>'Calculation Sheet'!AK133</f>
        <v>0</v>
      </c>
      <c r="M68" s="282">
        <f>'Calculation Sheet'!AL133</f>
        <v>0</v>
      </c>
      <c r="N68" s="282">
        <f>'Calculation Sheet'!AM133</f>
        <v>0</v>
      </c>
      <c r="O68" s="282">
        <f>'Calculation Sheet'!AN133</f>
        <v>0</v>
      </c>
      <c r="P68" s="282">
        <f>'Calculation Sheet'!AO133</f>
        <v>0</v>
      </c>
      <c r="Q68" s="282">
        <f>'Calculation Sheet'!AP133</f>
        <v>0</v>
      </c>
      <c r="R68" s="282">
        <f>'Calculation Sheet'!AQ133</f>
        <v>0</v>
      </c>
      <c r="S68" s="282">
        <f>'Calculation Sheet'!AR133</f>
        <v>0</v>
      </c>
      <c r="T68" s="282">
        <f>'Calculation Sheet'!AS133</f>
        <v>0</v>
      </c>
      <c r="U68" s="283">
        <f>'Calculation Sheet'!AT133</f>
        <v>21.95384615384615</v>
      </c>
      <c r="V68" s="283">
        <f>'Calculation Sheet'!AU133</f>
        <v>25.95384615384615</v>
      </c>
    </row>
    <row r="69" spans="1:22" ht="13.35" customHeight="1" x14ac:dyDescent="0.2">
      <c r="A69" s="118" t="s">
        <v>113</v>
      </c>
      <c r="B69" s="282">
        <f>'Calculation Sheet'!AA134</f>
        <v>389</v>
      </c>
      <c r="C69" s="282">
        <f>'Calculation Sheet'!AB134</f>
        <v>1374</v>
      </c>
      <c r="D69" s="282">
        <f>'Calculation Sheet'!AC134</f>
        <v>5623</v>
      </c>
      <c r="E69" s="282">
        <f>'Calculation Sheet'!AD134</f>
        <v>13892</v>
      </c>
      <c r="F69" s="282">
        <f>'Calculation Sheet'!AE134</f>
        <v>5711</v>
      </c>
      <c r="G69" s="282">
        <f>'Calculation Sheet'!AF134</f>
        <v>627</v>
      </c>
      <c r="H69" s="282">
        <f>'Calculation Sheet'!AG134</f>
        <v>79</v>
      </c>
      <c r="I69" s="282">
        <f>'Calculation Sheet'!AH134</f>
        <v>5</v>
      </c>
      <c r="J69" s="282">
        <f>'Calculation Sheet'!AI134</f>
        <v>1</v>
      </c>
      <c r="K69" s="282">
        <f>'Calculation Sheet'!AJ134</f>
        <v>0</v>
      </c>
      <c r="L69" s="282">
        <f>'Calculation Sheet'!AK134</f>
        <v>0</v>
      </c>
      <c r="M69" s="282">
        <f>'Calculation Sheet'!AL134</f>
        <v>0</v>
      </c>
      <c r="N69" s="282">
        <f>'Calculation Sheet'!AM134</f>
        <v>0</v>
      </c>
      <c r="O69" s="282">
        <f>'Calculation Sheet'!AN134</f>
        <v>0</v>
      </c>
      <c r="P69" s="282">
        <f>'Calculation Sheet'!AO134</f>
        <v>0</v>
      </c>
      <c r="Q69" s="282">
        <f>'Calculation Sheet'!AP134</f>
        <v>0</v>
      </c>
      <c r="R69" s="282">
        <f>'Calculation Sheet'!AQ134</f>
        <v>0</v>
      </c>
      <c r="S69" s="282">
        <f>'Calculation Sheet'!AR134</f>
        <v>0</v>
      </c>
      <c r="T69" s="282">
        <f>'Calculation Sheet'!AS134</f>
        <v>0</v>
      </c>
      <c r="U69" s="283">
        <f>'Calculation Sheet'!AT134</f>
        <v>22.03846153846154</v>
      </c>
      <c r="V69" s="283">
        <f>'Calculation Sheet'!AU134</f>
        <v>26.061538461538461</v>
      </c>
    </row>
    <row r="70" spans="1:22" ht="13.35" customHeight="1" thickBot="1" x14ac:dyDescent="0.25">
      <c r="A70" s="120" t="s">
        <v>114</v>
      </c>
      <c r="B70" s="284">
        <f>'Calculation Sheet'!AA135</f>
        <v>389</v>
      </c>
      <c r="C70" s="284">
        <f>'Calculation Sheet'!AB135</f>
        <v>1377</v>
      </c>
      <c r="D70" s="284">
        <f>'Calculation Sheet'!AC135</f>
        <v>5653</v>
      </c>
      <c r="E70" s="284">
        <f>'Calculation Sheet'!AD135</f>
        <v>14076</v>
      </c>
      <c r="F70" s="284">
        <f>'Calculation Sheet'!AE135</f>
        <v>6125</v>
      </c>
      <c r="G70" s="284">
        <f>'Calculation Sheet'!AF135</f>
        <v>774</v>
      </c>
      <c r="H70" s="284">
        <f>'Calculation Sheet'!AG135</f>
        <v>110</v>
      </c>
      <c r="I70" s="284">
        <f>'Calculation Sheet'!AH135</f>
        <v>7</v>
      </c>
      <c r="J70" s="284">
        <f>'Calculation Sheet'!AI135</f>
        <v>1</v>
      </c>
      <c r="K70" s="284">
        <f>'Calculation Sheet'!AJ135</f>
        <v>0</v>
      </c>
      <c r="L70" s="284">
        <f>'Calculation Sheet'!AK135</f>
        <v>0</v>
      </c>
      <c r="M70" s="284">
        <f>'Calculation Sheet'!AL135</f>
        <v>0</v>
      </c>
      <c r="N70" s="284">
        <f>'Calculation Sheet'!AM135</f>
        <v>0</v>
      </c>
      <c r="O70" s="284">
        <f>'Calculation Sheet'!AN135</f>
        <v>0</v>
      </c>
      <c r="P70" s="284">
        <f>'Calculation Sheet'!AO135</f>
        <v>0</v>
      </c>
      <c r="Q70" s="284">
        <f>'Calculation Sheet'!AP135</f>
        <v>0</v>
      </c>
      <c r="R70" s="284">
        <f>'Calculation Sheet'!AQ135</f>
        <v>0</v>
      </c>
      <c r="S70" s="284">
        <f>'Calculation Sheet'!AR135</f>
        <v>0</v>
      </c>
      <c r="T70" s="284">
        <f>'Calculation Sheet'!AS135</f>
        <v>0</v>
      </c>
      <c r="U70" s="285">
        <f>'Calculation Sheet'!AT135</f>
        <v>22.184615384615384</v>
      </c>
      <c r="V70" s="285">
        <f>'Calculation Sheet'!AU135</f>
        <v>26.284615384615385</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1e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8" t="str">
        <f>'Front Cover'!D34</f>
        <v>Tyning End (E)</v>
      </c>
      <c r="C6" s="558"/>
      <c r="D6" s="325" t="s">
        <v>3</v>
      </c>
      <c r="E6" s="323" t="str">
        <f>'Front Cover'!H34</f>
        <v>The Tyning (W)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1</v>
      </c>
      <c r="C11" s="280">
        <f>'Calculation Sheet'!AB212</f>
        <v>0</v>
      </c>
      <c r="D11" s="280">
        <f>'Calculation Sheet'!AC212</f>
        <v>9</v>
      </c>
      <c r="E11" s="280">
        <f>'Calculation Sheet'!AD212</f>
        <v>15</v>
      </c>
      <c r="F11" s="280">
        <f>'Calculation Sheet'!AE212</f>
        <v>25</v>
      </c>
      <c r="G11" s="280">
        <f>'Calculation Sheet'!AF212</f>
        <v>5</v>
      </c>
      <c r="H11" s="280">
        <f>'Calculation Sheet'!AG212</f>
        <v>4</v>
      </c>
      <c r="I11" s="280">
        <f>'Calculation Sheet'!AH212</f>
        <v>0</v>
      </c>
      <c r="J11" s="280">
        <f>'Calculation Sheet'!AI212</f>
        <v>0</v>
      </c>
      <c r="K11" s="280">
        <f>'Calculation Sheet'!AJ212</f>
        <v>0</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26.420833333333334</v>
      </c>
      <c r="V11" s="281" t="str">
        <f>'Calculation Sheet'!AU212</f>
        <v>-</v>
      </c>
    </row>
    <row r="12" spans="1:23" ht="13.35" customHeight="1" x14ac:dyDescent="0.2">
      <c r="A12" s="170">
        <v>4.1666666666666664E-2</v>
      </c>
      <c r="B12" s="282">
        <f>'Calculation Sheet'!AA213</f>
        <v>0</v>
      </c>
      <c r="C12" s="282">
        <f>'Calculation Sheet'!AB213</f>
        <v>0</v>
      </c>
      <c r="D12" s="282">
        <f>'Calculation Sheet'!AC213</f>
        <v>3</v>
      </c>
      <c r="E12" s="282">
        <f>'Calculation Sheet'!AD213</f>
        <v>17</v>
      </c>
      <c r="F12" s="282">
        <f>'Calculation Sheet'!AE213</f>
        <v>25</v>
      </c>
      <c r="G12" s="282">
        <f>'Calculation Sheet'!AF213</f>
        <v>15</v>
      </c>
      <c r="H12" s="282">
        <f>'Calculation Sheet'!AG213</f>
        <v>4</v>
      </c>
      <c r="I12" s="282">
        <f>'Calculation Sheet'!AH213</f>
        <v>0</v>
      </c>
      <c r="J12" s="282">
        <f>'Calculation Sheet'!AI213</f>
        <v>0</v>
      </c>
      <c r="K12" s="282">
        <f>'Calculation Sheet'!AJ213</f>
        <v>0</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27.495119047619045</v>
      </c>
      <c r="V12" s="283" t="str">
        <f>'Calculation Sheet'!AU213</f>
        <v>-</v>
      </c>
    </row>
    <row r="13" spans="1:23" ht="13.35" customHeight="1" x14ac:dyDescent="0.2">
      <c r="A13" s="170">
        <v>8.3333333333333301E-2</v>
      </c>
      <c r="B13" s="282">
        <f>'Calculation Sheet'!AA214</f>
        <v>1</v>
      </c>
      <c r="C13" s="282">
        <f>'Calculation Sheet'!AB214</f>
        <v>2</v>
      </c>
      <c r="D13" s="282">
        <f>'Calculation Sheet'!AC214</f>
        <v>7</v>
      </c>
      <c r="E13" s="282">
        <f>'Calculation Sheet'!AD214</f>
        <v>15</v>
      </c>
      <c r="F13" s="282">
        <f>'Calculation Sheet'!AE214</f>
        <v>23</v>
      </c>
      <c r="G13" s="282">
        <f>'Calculation Sheet'!AF214</f>
        <v>13</v>
      </c>
      <c r="H13" s="282">
        <f>'Calculation Sheet'!AG214</f>
        <v>2</v>
      </c>
      <c r="I13" s="282">
        <f>'Calculation Sheet'!AH214</f>
        <v>1</v>
      </c>
      <c r="J13" s="282">
        <f>'Calculation Sheet'!AI214</f>
        <v>0</v>
      </c>
      <c r="K13" s="282">
        <f>'Calculation Sheet'!AJ214</f>
        <v>0</v>
      </c>
      <c r="L13" s="282">
        <f>'Calculation Sheet'!AK214</f>
        <v>0</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27.471666666666668</v>
      </c>
      <c r="V13" s="283" t="str">
        <f>'Calculation Sheet'!AU214</f>
        <v>-</v>
      </c>
    </row>
    <row r="14" spans="1:23" ht="13.35" customHeight="1" x14ac:dyDescent="0.2">
      <c r="A14" s="170">
        <v>0.125</v>
      </c>
      <c r="B14" s="282">
        <f>'Calculation Sheet'!AA215</f>
        <v>0</v>
      </c>
      <c r="C14" s="282">
        <f>'Calculation Sheet'!AB215</f>
        <v>2</v>
      </c>
      <c r="D14" s="282">
        <f>'Calculation Sheet'!AC215</f>
        <v>2</v>
      </c>
      <c r="E14" s="282">
        <f>'Calculation Sheet'!AD215</f>
        <v>11</v>
      </c>
      <c r="F14" s="282">
        <f>'Calculation Sheet'!AE215</f>
        <v>18</v>
      </c>
      <c r="G14" s="282">
        <f>'Calculation Sheet'!AF215</f>
        <v>5</v>
      </c>
      <c r="H14" s="282">
        <f>'Calculation Sheet'!AG215</f>
        <v>1</v>
      </c>
      <c r="I14" s="282">
        <f>'Calculation Sheet'!AH215</f>
        <v>0</v>
      </c>
      <c r="J14" s="282">
        <f>'Calculation Sheet'!AI215</f>
        <v>0</v>
      </c>
      <c r="K14" s="282">
        <f>'Calculation Sheet'!AJ215</f>
        <v>0</v>
      </c>
      <c r="L14" s="282">
        <f>'Calculation Sheet'!AK215</f>
        <v>0</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26.319166666666668</v>
      </c>
      <c r="V14" s="283" t="str">
        <f>'Calculation Sheet'!AU215</f>
        <v>-</v>
      </c>
    </row>
    <row r="15" spans="1:23" ht="13.35" customHeight="1" x14ac:dyDescent="0.2">
      <c r="A15" s="170">
        <v>0.16666666666666699</v>
      </c>
      <c r="B15" s="282">
        <f>'Calculation Sheet'!AA216</f>
        <v>0</v>
      </c>
      <c r="C15" s="282">
        <f>'Calculation Sheet'!AB216</f>
        <v>0</v>
      </c>
      <c r="D15" s="282">
        <f>'Calculation Sheet'!AC216</f>
        <v>4</v>
      </c>
      <c r="E15" s="282">
        <f>'Calculation Sheet'!AD216</f>
        <v>14</v>
      </c>
      <c r="F15" s="282">
        <f>'Calculation Sheet'!AE216</f>
        <v>25</v>
      </c>
      <c r="G15" s="282">
        <f>'Calculation Sheet'!AF216</f>
        <v>5</v>
      </c>
      <c r="H15" s="282">
        <f>'Calculation Sheet'!AG216</f>
        <v>1</v>
      </c>
      <c r="I15" s="282">
        <f>'Calculation Sheet'!AH216</f>
        <v>0</v>
      </c>
      <c r="J15" s="282">
        <f>'Calculation Sheet'!AI216</f>
        <v>0</v>
      </c>
      <c r="K15" s="282">
        <f>'Calculation Sheet'!AJ216</f>
        <v>0</v>
      </c>
      <c r="L15" s="282">
        <f>'Calculation Sheet'!AK216</f>
        <v>0</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25.705654761904761</v>
      </c>
      <c r="V15" s="283" t="str">
        <f>'Calculation Sheet'!AU216</f>
        <v>-</v>
      </c>
    </row>
    <row r="16" spans="1:23" ht="13.35" customHeight="1" x14ac:dyDescent="0.2">
      <c r="A16" s="170">
        <v>0.20833333333333301</v>
      </c>
      <c r="B16" s="282">
        <f>'Calculation Sheet'!AA217</f>
        <v>1</v>
      </c>
      <c r="C16" s="282">
        <f>'Calculation Sheet'!AB217</f>
        <v>1</v>
      </c>
      <c r="D16" s="282">
        <f>'Calculation Sheet'!AC217</f>
        <v>5</v>
      </c>
      <c r="E16" s="282">
        <f>'Calculation Sheet'!AD217</f>
        <v>26</v>
      </c>
      <c r="F16" s="282">
        <f>'Calculation Sheet'!AE217</f>
        <v>37</v>
      </c>
      <c r="G16" s="282">
        <f>'Calculation Sheet'!AF217</f>
        <v>25</v>
      </c>
      <c r="H16" s="282">
        <f>'Calculation Sheet'!AG217</f>
        <v>3</v>
      </c>
      <c r="I16" s="282">
        <f>'Calculation Sheet'!AH217</f>
        <v>0</v>
      </c>
      <c r="J16" s="282">
        <f>'Calculation Sheet'!AI217</f>
        <v>0</v>
      </c>
      <c r="K16" s="282">
        <f>'Calculation Sheet'!AJ217</f>
        <v>0</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26.857589285714287</v>
      </c>
      <c r="V16" s="283" t="str">
        <f>'Calculation Sheet'!AU217</f>
        <v>-</v>
      </c>
    </row>
    <row r="17" spans="1:22" ht="13.35" customHeight="1" x14ac:dyDescent="0.2">
      <c r="A17" s="170">
        <v>0.25</v>
      </c>
      <c r="B17" s="282">
        <f>'Calculation Sheet'!AA218</f>
        <v>0</v>
      </c>
      <c r="C17" s="282">
        <f>'Calculation Sheet'!AB218</f>
        <v>18</v>
      </c>
      <c r="D17" s="282">
        <f>'Calculation Sheet'!AC218</f>
        <v>53</v>
      </c>
      <c r="E17" s="282">
        <f>'Calculation Sheet'!AD218</f>
        <v>141</v>
      </c>
      <c r="F17" s="282">
        <f>'Calculation Sheet'!AE218</f>
        <v>164</v>
      </c>
      <c r="G17" s="282">
        <f>'Calculation Sheet'!AF218</f>
        <v>53</v>
      </c>
      <c r="H17" s="282">
        <f>'Calculation Sheet'!AG218</f>
        <v>4</v>
      </c>
      <c r="I17" s="282">
        <f>'Calculation Sheet'!AH218</f>
        <v>0</v>
      </c>
      <c r="J17" s="282">
        <f>'Calculation Sheet'!AI218</f>
        <v>0</v>
      </c>
      <c r="K17" s="282">
        <f>'Calculation Sheet'!AJ218</f>
        <v>0</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25.665624999999999</v>
      </c>
      <c r="V17" s="283">
        <f>'Calculation Sheet'!AU218</f>
        <v>30.044374999999999</v>
      </c>
    </row>
    <row r="18" spans="1:22" ht="13.35" customHeight="1" x14ac:dyDescent="0.2">
      <c r="A18" s="170">
        <v>0.29166666666666702</v>
      </c>
      <c r="B18" s="282">
        <f>'Calculation Sheet'!AA219</f>
        <v>10</v>
      </c>
      <c r="C18" s="282">
        <f>'Calculation Sheet'!AB219</f>
        <v>115</v>
      </c>
      <c r="D18" s="282">
        <f>'Calculation Sheet'!AC219</f>
        <v>358</v>
      </c>
      <c r="E18" s="282">
        <f>'Calculation Sheet'!AD219</f>
        <v>457</v>
      </c>
      <c r="F18" s="282">
        <f>'Calculation Sheet'!AE219</f>
        <v>232</v>
      </c>
      <c r="G18" s="282">
        <f>'Calculation Sheet'!AF219</f>
        <v>29</v>
      </c>
      <c r="H18" s="282">
        <f>'Calculation Sheet'!AG219</f>
        <v>2</v>
      </c>
      <c r="I18" s="282">
        <f>'Calculation Sheet'!AH219</f>
        <v>1</v>
      </c>
      <c r="J18" s="282">
        <f>'Calculation Sheet'!AI219</f>
        <v>0</v>
      </c>
      <c r="K18" s="282">
        <f>'Calculation Sheet'!AJ219</f>
        <v>0</v>
      </c>
      <c r="L18" s="282">
        <f>'Calculation Sheet'!AK219</f>
        <v>0</v>
      </c>
      <c r="M18" s="282">
        <f>'Calculation Sheet'!AL219</f>
        <v>0</v>
      </c>
      <c r="N18" s="282">
        <f>'Calculation Sheet'!AM219</f>
        <v>0</v>
      </c>
      <c r="O18" s="282">
        <f>'Calculation Sheet'!AN219</f>
        <v>0</v>
      </c>
      <c r="P18" s="282">
        <f>'Calculation Sheet'!AO219</f>
        <v>0</v>
      </c>
      <c r="Q18" s="282">
        <f>'Calculation Sheet'!AP219</f>
        <v>0</v>
      </c>
      <c r="R18" s="282">
        <f>'Calculation Sheet'!AQ219</f>
        <v>0</v>
      </c>
      <c r="S18" s="282">
        <f>'Calculation Sheet'!AR219</f>
        <v>0</v>
      </c>
      <c r="T18" s="282">
        <f>'Calculation Sheet'!AS219</f>
        <v>0</v>
      </c>
      <c r="U18" s="283">
        <f>'Calculation Sheet'!AT219</f>
        <v>21.468750000000004</v>
      </c>
      <c r="V18" s="283">
        <f>'Calculation Sheet'!AU219</f>
        <v>26.150000000000002</v>
      </c>
    </row>
    <row r="19" spans="1:22" ht="13.35" customHeight="1" x14ac:dyDescent="0.2">
      <c r="A19" s="170">
        <v>0.33333333333333298</v>
      </c>
      <c r="B19" s="282">
        <f>'Calculation Sheet'!AA220</f>
        <v>29</v>
      </c>
      <c r="C19" s="282">
        <f>'Calculation Sheet'!AB220</f>
        <v>313</v>
      </c>
      <c r="D19" s="282">
        <f>'Calculation Sheet'!AC220</f>
        <v>737</v>
      </c>
      <c r="E19" s="282">
        <f>'Calculation Sheet'!AD220</f>
        <v>524</v>
      </c>
      <c r="F19" s="282">
        <f>'Calculation Sheet'!AE220</f>
        <v>99</v>
      </c>
      <c r="G19" s="282">
        <f>'Calculation Sheet'!AF220</f>
        <v>5</v>
      </c>
      <c r="H19" s="282">
        <f>'Calculation Sheet'!AG220</f>
        <v>0</v>
      </c>
      <c r="I19" s="282">
        <f>'Calculation Sheet'!AH220</f>
        <v>0</v>
      </c>
      <c r="J19" s="282">
        <f>'Calculation Sheet'!AI220</f>
        <v>0</v>
      </c>
      <c r="K19" s="282">
        <f>'Calculation Sheet'!AJ220</f>
        <v>0</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18.631250000000001</v>
      </c>
      <c r="V19" s="283">
        <f>'Calculation Sheet'!AU220</f>
        <v>22.540625000000002</v>
      </c>
    </row>
    <row r="20" spans="1:22" ht="13.35" customHeight="1" x14ac:dyDescent="0.2">
      <c r="A20" s="170">
        <v>0.375</v>
      </c>
      <c r="B20" s="282">
        <f>'Calculation Sheet'!AA221</f>
        <v>23</v>
      </c>
      <c r="C20" s="282">
        <f>'Calculation Sheet'!AB221</f>
        <v>186</v>
      </c>
      <c r="D20" s="282">
        <f>'Calculation Sheet'!AC221</f>
        <v>581</v>
      </c>
      <c r="E20" s="282">
        <f>'Calculation Sheet'!AD221</f>
        <v>632</v>
      </c>
      <c r="F20" s="282">
        <f>'Calculation Sheet'!AE221</f>
        <v>118</v>
      </c>
      <c r="G20" s="282">
        <f>'Calculation Sheet'!AF221</f>
        <v>5</v>
      </c>
      <c r="H20" s="282">
        <f>'Calculation Sheet'!AG221</f>
        <v>0</v>
      </c>
      <c r="I20" s="282">
        <f>'Calculation Sheet'!AH221</f>
        <v>0</v>
      </c>
      <c r="J20" s="282">
        <f>'Calculation Sheet'!AI221</f>
        <v>0</v>
      </c>
      <c r="K20" s="282">
        <f>'Calculation Sheet'!AJ221</f>
        <v>0</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19.649999999999999</v>
      </c>
      <c r="V20" s="283">
        <f>'Calculation Sheet'!AU221</f>
        <v>23.703125</v>
      </c>
    </row>
    <row r="21" spans="1:22" ht="13.35" customHeight="1" x14ac:dyDescent="0.2">
      <c r="A21" s="170">
        <v>0.41666666666666702</v>
      </c>
      <c r="B21" s="282">
        <f>'Calculation Sheet'!AA222</f>
        <v>15</v>
      </c>
      <c r="C21" s="282">
        <f>'Calculation Sheet'!AB222</f>
        <v>180</v>
      </c>
      <c r="D21" s="282">
        <f>'Calculation Sheet'!AC222</f>
        <v>470</v>
      </c>
      <c r="E21" s="282">
        <f>'Calculation Sheet'!AD222</f>
        <v>584</v>
      </c>
      <c r="F21" s="282">
        <f>'Calculation Sheet'!AE222</f>
        <v>109</v>
      </c>
      <c r="G21" s="282">
        <f>'Calculation Sheet'!AF222</f>
        <v>5</v>
      </c>
      <c r="H21" s="282">
        <f>'Calculation Sheet'!AG222</f>
        <v>1</v>
      </c>
      <c r="I21" s="282">
        <f>'Calculation Sheet'!AH222</f>
        <v>0</v>
      </c>
      <c r="J21" s="282">
        <f>'Calculation Sheet'!AI222</f>
        <v>0</v>
      </c>
      <c r="K21" s="282">
        <f>'Calculation Sheet'!AJ222</f>
        <v>0</v>
      </c>
      <c r="L21" s="282">
        <f>'Calculation Sheet'!AK222</f>
        <v>0</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19.706250000000001</v>
      </c>
      <c r="V21" s="283">
        <f>'Calculation Sheet'!AU222</f>
        <v>23.681249999999999</v>
      </c>
    </row>
    <row r="22" spans="1:22" ht="13.35" customHeight="1" x14ac:dyDescent="0.2">
      <c r="A22" s="170">
        <v>0.45833333333333298</v>
      </c>
      <c r="B22" s="282">
        <f>'Calculation Sheet'!AA223</f>
        <v>26</v>
      </c>
      <c r="C22" s="282">
        <f>'Calculation Sheet'!AB223</f>
        <v>133</v>
      </c>
      <c r="D22" s="282">
        <f>'Calculation Sheet'!AC223</f>
        <v>456</v>
      </c>
      <c r="E22" s="282">
        <f>'Calculation Sheet'!AD223</f>
        <v>609</v>
      </c>
      <c r="F22" s="282">
        <f>'Calculation Sheet'!AE223</f>
        <v>128</v>
      </c>
      <c r="G22" s="282">
        <f>'Calculation Sheet'!AF223</f>
        <v>18</v>
      </c>
      <c r="H22" s="282">
        <f>'Calculation Sheet'!AG223</f>
        <v>0</v>
      </c>
      <c r="I22" s="282">
        <f>'Calculation Sheet'!AH223</f>
        <v>0</v>
      </c>
      <c r="J22" s="282">
        <f>'Calculation Sheet'!AI223</f>
        <v>0</v>
      </c>
      <c r="K22" s="282">
        <f>'Calculation Sheet'!AJ223</f>
        <v>0</v>
      </c>
      <c r="L22" s="282">
        <f>'Calculation Sheet'!AK223</f>
        <v>0</v>
      </c>
      <c r="M22" s="282">
        <f>'Calculation Sheet'!AL223</f>
        <v>0</v>
      </c>
      <c r="N22" s="282">
        <f>'Calculation Sheet'!AM223</f>
        <v>0</v>
      </c>
      <c r="O22" s="282">
        <f>'Calculation Sheet'!AN223</f>
        <v>0</v>
      </c>
      <c r="P22" s="282">
        <f>'Calculation Sheet'!AO223</f>
        <v>0</v>
      </c>
      <c r="Q22" s="282">
        <f>'Calculation Sheet'!AP223</f>
        <v>0</v>
      </c>
      <c r="R22" s="282">
        <f>'Calculation Sheet'!AQ223</f>
        <v>0</v>
      </c>
      <c r="S22" s="282">
        <f>'Calculation Sheet'!AR223</f>
        <v>0</v>
      </c>
      <c r="T22" s="282">
        <f>'Calculation Sheet'!AS223</f>
        <v>0</v>
      </c>
      <c r="U22" s="283">
        <f>'Calculation Sheet'!AT223</f>
        <v>20.098214285714285</v>
      </c>
      <c r="V22" s="283">
        <f>'Calculation Sheet'!AU223</f>
        <v>24.108928571428571</v>
      </c>
    </row>
    <row r="23" spans="1:22" ht="13.35" customHeight="1" x14ac:dyDescent="0.2">
      <c r="A23" s="170">
        <v>0.5</v>
      </c>
      <c r="B23" s="282">
        <f>'Calculation Sheet'!AA224</f>
        <v>29</v>
      </c>
      <c r="C23" s="282">
        <f>'Calculation Sheet'!AB224</f>
        <v>168</v>
      </c>
      <c r="D23" s="282">
        <f>'Calculation Sheet'!AC224</f>
        <v>453</v>
      </c>
      <c r="E23" s="282">
        <f>'Calculation Sheet'!AD224</f>
        <v>582</v>
      </c>
      <c r="F23" s="282">
        <f>'Calculation Sheet'!AE224</f>
        <v>138</v>
      </c>
      <c r="G23" s="282">
        <f>'Calculation Sheet'!AF224</f>
        <v>16</v>
      </c>
      <c r="H23" s="282">
        <f>'Calculation Sheet'!AG224</f>
        <v>0</v>
      </c>
      <c r="I23" s="282">
        <f>'Calculation Sheet'!AH224</f>
        <v>0</v>
      </c>
      <c r="J23" s="282">
        <f>'Calculation Sheet'!AI224</f>
        <v>0</v>
      </c>
      <c r="K23" s="282">
        <f>'Calculation Sheet'!AJ224</f>
        <v>0</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19.990625000000001</v>
      </c>
      <c r="V23" s="283">
        <f>'Calculation Sheet'!AU224</f>
        <v>24.431250000000002</v>
      </c>
    </row>
    <row r="24" spans="1:22" ht="13.35" customHeight="1" x14ac:dyDescent="0.2">
      <c r="A24" s="170">
        <v>0.54166666666666696</v>
      </c>
      <c r="B24" s="282">
        <f>'Calculation Sheet'!AA225</f>
        <v>39</v>
      </c>
      <c r="C24" s="282">
        <f>'Calculation Sheet'!AB225</f>
        <v>177</v>
      </c>
      <c r="D24" s="282">
        <f>'Calculation Sheet'!AC225</f>
        <v>587</v>
      </c>
      <c r="E24" s="282">
        <f>'Calculation Sheet'!AD225</f>
        <v>556</v>
      </c>
      <c r="F24" s="282">
        <f>'Calculation Sheet'!AE225</f>
        <v>128</v>
      </c>
      <c r="G24" s="282">
        <f>'Calculation Sheet'!AF225</f>
        <v>19</v>
      </c>
      <c r="H24" s="282">
        <f>'Calculation Sheet'!AG225</f>
        <v>1</v>
      </c>
      <c r="I24" s="282">
        <f>'Calculation Sheet'!AH225</f>
        <v>0</v>
      </c>
      <c r="J24" s="282">
        <f>'Calculation Sheet'!AI225</f>
        <v>0</v>
      </c>
      <c r="K24" s="282">
        <f>'Calculation Sheet'!AJ225</f>
        <v>0</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19.509374999999999</v>
      </c>
      <c r="V24" s="283">
        <f>'Calculation Sheet'!AU225</f>
        <v>23.956250000000001</v>
      </c>
    </row>
    <row r="25" spans="1:22" ht="13.35" customHeight="1" x14ac:dyDescent="0.2">
      <c r="A25" s="170">
        <v>0.58333333333333304</v>
      </c>
      <c r="B25" s="282">
        <f>'Calculation Sheet'!AA226</f>
        <v>33</v>
      </c>
      <c r="C25" s="282">
        <f>'Calculation Sheet'!AB226</f>
        <v>125</v>
      </c>
      <c r="D25" s="282">
        <f>'Calculation Sheet'!AC226</f>
        <v>494</v>
      </c>
      <c r="E25" s="282">
        <f>'Calculation Sheet'!AD226</f>
        <v>599</v>
      </c>
      <c r="F25" s="282">
        <f>'Calculation Sheet'!AE226</f>
        <v>183</v>
      </c>
      <c r="G25" s="282">
        <f>'Calculation Sheet'!AF226</f>
        <v>13</v>
      </c>
      <c r="H25" s="282">
        <f>'Calculation Sheet'!AG226</f>
        <v>1</v>
      </c>
      <c r="I25" s="282">
        <f>'Calculation Sheet'!AH226</f>
        <v>0</v>
      </c>
      <c r="J25" s="282">
        <f>'Calculation Sheet'!AI226</f>
        <v>0</v>
      </c>
      <c r="K25" s="282">
        <f>'Calculation Sheet'!AJ226</f>
        <v>0</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0</v>
      </c>
      <c r="U25" s="283">
        <f>'Calculation Sheet'!AT226</f>
        <v>20.393750000000001</v>
      </c>
      <c r="V25" s="283">
        <f>'Calculation Sheet'!AU226</f>
        <v>25.009375000000002</v>
      </c>
    </row>
    <row r="26" spans="1:22" ht="13.35" customHeight="1" x14ac:dyDescent="0.2">
      <c r="A26" s="170">
        <v>0.625</v>
      </c>
      <c r="B26" s="282">
        <f>'Calculation Sheet'!AA227</f>
        <v>17</v>
      </c>
      <c r="C26" s="282">
        <f>'Calculation Sheet'!AB227</f>
        <v>170</v>
      </c>
      <c r="D26" s="282">
        <f>'Calculation Sheet'!AC227</f>
        <v>545</v>
      </c>
      <c r="E26" s="282">
        <f>'Calculation Sheet'!AD227</f>
        <v>695</v>
      </c>
      <c r="F26" s="282">
        <f>'Calculation Sheet'!AE227</f>
        <v>183</v>
      </c>
      <c r="G26" s="282">
        <f>'Calculation Sheet'!AF227</f>
        <v>17</v>
      </c>
      <c r="H26" s="282">
        <f>'Calculation Sheet'!AG227</f>
        <v>2</v>
      </c>
      <c r="I26" s="282">
        <f>'Calculation Sheet'!AH227</f>
        <v>0</v>
      </c>
      <c r="J26" s="282">
        <f>'Calculation Sheet'!AI227</f>
        <v>2</v>
      </c>
      <c r="K26" s="282">
        <f>'Calculation Sheet'!AJ227</f>
        <v>0</v>
      </c>
      <c r="L26" s="282">
        <f>'Calculation Sheet'!AK227</f>
        <v>0</v>
      </c>
      <c r="M26" s="282">
        <f>'Calculation Sheet'!AL227</f>
        <v>0</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20.45</v>
      </c>
      <c r="V26" s="283">
        <f>'Calculation Sheet'!AU227</f>
        <v>24.84375</v>
      </c>
    </row>
    <row r="27" spans="1:22" ht="13.35" customHeight="1" x14ac:dyDescent="0.2">
      <c r="A27" s="170">
        <v>0.66666666666666696</v>
      </c>
      <c r="B27" s="282">
        <f>'Calculation Sheet'!AA228</f>
        <v>33</v>
      </c>
      <c r="C27" s="282">
        <f>'Calculation Sheet'!AB228</f>
        <v>213</v>
      </c>
      <c r="D27" s="282">
        <f>'Calculation Sheet'!AC228</f>
        <v>729</v>
      </c>
      <c r="E27" s="282">
        <f>'Calculation Sheet'!AD228</f>
        <v>750</v>
      </c>
      <c r="F27" s="282">
        <f>'Calculation Sheet'!AE228</f>
        <v>182</v>
      </c>
      <c r="G27" s="282">
        <f>'Calculation Sheet'!AF228</f>
        <v>17</v>
      </c>
      <c r="H27" s="282">
        <f>'Calculation Sheet'!AG228</f>
        <v>0</v>
      </c>
      <c r="I27" s="282">
        <f>'Calculation Sheet'!AH228</f>
        <v>0</v>
      </c>
      <c r="J27" s="282">
        <f>'Calculation Sheet'!AI228</f>
        <v>0</v>
      </c>
      <c r="K27" s="282">
        <f>'Calculation Sheet'!AJ228</f>
        <v>0</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19.943750000000001</v>
      </c>
      <c r="V27" s="283">
        <f>'Calculation Sheet'!AU228</f>
        <v>24</v>
      </c>
    </row>
    <row r="28" spans="1:22" ht="13.35" customHeight="1" x14ac:dyDescent="0.2">
      <c r="A28" s="170">
        <v>0.70833333333333304</v>
      </c>
      <c r="B28" s="282">
        <f>'Calculation Sheet'!AA229</f>
        <v>29</v>
      </c>
      <c r="C28" s="282">
        <f>'Calculation Sheet'!AB229</f>
        <v>147</v>
      </c>
      <c r="D28" s="282">
        <f>'Calculation Sheet'!AC229</f>
        <v>608</v>
      </c>
      <c r="E28" s="282">
        <f>'Calculation Sheet'!AD229</f>
        <v>797</v>
      </c>
      <c r="F28" s="282">
        <f>'Calculation Sheet'!AE229</f>
        <v>203</v>
      </c>
      <c r="G28" s="282">
        <f>'Calculation Sheet'!AF229</f>
        <v>17</v>
      </c>
      <c r="H28" s="282">
        <f>'Calculation Sheet'!AG229</f>
        <v>0</v>
      </c>
      <c r="I28" s="282">
        <f>'Calculation Sheet'!AH229</f>
        <v>0</v>
      </c>
      <c r="J28" s="282">
        <f>'Calculation Sheet'!AI229</f>
        <v>0</v>
      </c>
      <c r="K28" s="282">
        <f>'Calculation Sheet'!AJ229</f>
        <v>0</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0</v>
      </c>
      <c r="S28" s="282">
        <f>'Calculation Sheet'!AR229</f>
        <v>0</v>
      </c>
      <c r="T28" s="282">
        <f>'Calculation Sheet'!AS229</f>
        <v>0</v>
      </c>
      <c r="U28" s="283">
        <f>'Calculation Sheet'!AT229</f>
        <v>20.396875000000001</v>
      </c>
      <c r="V28" s="283">
        <f>'Calculation Sheet'!AU229</f>
        <v>24.506250000000001</v>
      </c>
    </row>
    <row r="29" spans="1:22" ht="13.35" customHeight="1" x14ac:dyDescent="0.2">
      <c r="A29" s="170">
        <v>0.75</v>
      </c>
      <c r="B29" s="282">
        <f>'Calculation Sheet'!AA230</f>
        <v>18</v>
      </c>
      <c r="C29" s="282">
        <f>'Calculation Sheet'!AB230</f>
        <v>170</v>
      </c>
      <c r="D29" s="282">
        <f>'Calculation Sheet'!AC230</f>
        <v>571</v>
      </c>
      <c r="E29" s="282">
        <f>'Calculation Sheet'!AD230</f>
        <v>715</v>
      </c>
      <c r="F29" s="282">
        <f>'Calculation Sheet'!AE230</f>
        <v>158</v>
      </c>
      <c r="G29" s="282">
        <f>'Calculation Sheet'!AF230</f>
        <v>22</v>
      </c>
      <c r="H29" s="282">
        <f>'Calculation Sheet'!AG230</f>
        <v>1</v>
      </c>
      <c r="I29" s="282">
        <f>'Calculation Sheet'!AH230</f>
        <v>0</v>
      </c>
      <c r="J29" s="282">
        <f>'Calculation Sheet'!AI230</f>
        <v>0</v>
      </c>
      <c r="K29" s="282">
        <f>'Calculation Sheet'!AJ230</f>
        <v>0</v>
      </c>
      <c r="L29" s="282">
        <f>'Calculation Sheet'!AK230</f>
        <v>0</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20.287500000000001</v>
      </c>
      <c r="V29" s="283">
        <f>'Calculation Sheet'!AU230</f>
        <v>24.349999999999998</v>
      </c>
    </row>
    <row r="30" spans="1:22" ht="13.35" customHeight="1" x14ac:dyDescent="0.2">
      <c r="A30" s="170">
        <v>0.79166666666666696</v>
      </c>
      <c r="B30" s="282">
        <f>'Calculation Sheet'!AA231</f>
        <v>16</v>
      </c>
      <c r="C30" s="282">
        <f>'Calculation Sheet'!AB231</f>
        <v>121</v>
      </c>
      <c r="D30" s="282">
        <f>'Calculation Sheet'!AC231</f>
        <v>383</v>
      </c>
      <c r="E30" s="282">
        <f>'Calculation Sheet'!AD231</f>
        <v>527</v>
      </c>
      <c r="F30" s="282">
        <f>'Calculation Sheet'!AE231</f>
        <v>164</v>
      </c>
      <c r="G30" s="282">
        <f>'Calculation Sheet'!AF231</f>
        <v>14</v>
      </c>
      <c r="H30" s="282">
        <f>'Calculation Sheet'!AG231</f>
        <v>1</v>
      </c>
      <c r="I30" s="282">
        <f>'Calculation Sheet'!AH231</f>
        <v>0</v>
      </c>
      <c r="J30" s="282">
        <f>'Calculation Sheet'!AI231</f>
        <v>0</v>
      </c>
      <c r="K30" s="282">
        <f>'Calculation Sheet'!AJ231</f>
        <v>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20.9375</v>
      </c>
      <c r="V30" s="283">
        <f>'Calculation Sheet'!AU231</f>
        <v>25.368749999999999</v>
      </c>
    </row>
    <row r="31" spans="1:22" ht="13.35" customHeight="1" x14ac:dyDescent="0.2">
      <c r="A31" s="170">
        <v>0.83333333333333304</v>
      </c>
      <c r="B31" s="282">
        <f>'Calculation Sheet'!AA232</f>
        <v>7</v>
      </c>
      <c r="C31" s="282">
        <f>'Calculation Sheet'!AB232</f>
        <v>58</v>
      </c>
      <c r="D31" s="282">
        <f>'Calculation Sheet'!AC232</f>
        <v>223</v>
      </c>
      <c r="E31" s="282">
        <f>'Calculation Sheet'!AD232</f>
        <v>368</v>
      </c>
      <c r="F31" s="282">
        <f>'Calculation Sheet'!AE232</f>
        <v>177</v>
      </c>
      <c r="G31" s="282">
        <f>'Calculation Sheet'!AF232</f>
        <v>31</v>
      </c>
      <c r="H31" s="282">
        <f>'Calculation Sheet'!AG232</f>
        <v>3</v>
      </c>
      <c r="I31" s="282">
        <f>'Calculation Sheet'!AH232</f>
        <v>2</v>
      </c>
      <c r="J31" s="282">
        <f>'Calculation Sheet'!AI232</f>
        <v>0</v>
      </c>
      <c r="K31" s="282">
        <f>'Calculation Sheet'!AJ232</f>
        <v>0</v>
      </c>
      <c r="L31" s="282">
        <f>'Calculation Sheet'!AK232</f>
        <v>0</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21.965625000000003</v>
      </c>
      <c r="V31" s="283">
        <f>'Calculation Sheet'!AU232</f>
        <v>26.665625000000002</v>
      </c>
    </row>
    <row r="32" spans="1:22" ht="13.35" customHeight="1" x14ac:dyDescent="0.2">
      <c r="A32" s="170">
        <v>0.875</v>
      </c>
      <c r="B32" s="282">
        <f>'Calculation Sheet'!AA233</f>
        <v>4</v>
      </c>
      <c r="C32" s="282">
        <f>'Calculation Sheet'!AB233</f>
        <v>23</v>
      </c>
      <c r="D32" s="282">
        <f>'Calculation Sheet'!AC233</f>
        <v>99</v>
      </c>
      <c r="E32" s="282">
        <f>'Calculation Sheet'!AD233</f>
        <v>221</v>
      </c>
      <c r="F32" s="282">
        <f>'Calculation Sheet'!AE233</f>
        <v>127</v>
      </c>
      <c r="G32" s="282">
        <f>'Calculation Sheet'!AF233</f>
        <v>38</v>
      </c>
      <c r="H32" s="282">
        <f>'Calculation Sheet'!AG233</f>
        <v>4</v>
      </c>
      <c r="I32" s="282">
        <f>'Calculation Sheet'!AH233</f>
        <v>1</v>
      </c>
      <c r="J32" s="282">
        <f>'Calculation Sheet'!AI233</f>
        <v>0</v>
      </c>
      <c r="K32" s="282">
        <f>'Calculation Sheet'!AJ233</f>
        <v>0</v>
      </c>
      <c r="L32" s="282">
        <f>'Calculation Sheet'!AK233</f>
        <v>0</v>
      </c>
      <c r="M32" s="282">
        <f>'Calculation Sheet'!AL233</f>
        <v>0</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23.356249999999999</v>
      </c>
      <c r="V32" s="283">
        <f>'Calculation Sheet'!AU233</f>
        <v>28.470833333333335</v>
      </c>
    </row>
    <row r="33" spans="1:22" ht="13.35" customHeight="1" x14ac:dyDescent="0.2">
      <c r="A33" s="170">
        <v>0.91666666666666696</v>
      </c>
      <c r="B33" s="282">
        <f>'Calculation Sheet'!AA234</f>
        <v>3</v>
      </c>
      <c r="C33" s="282">
        <f>'Calculation Sheet'!AB234</f>
        <v>26</v>
      </c>
      <c r="D33" s="282">
        <f>'Calculation Sheet'!AC234</f>
        <v>83</v>
      </c>
      <c r="E33" s="282">
        <f>'Calculation Sheet'!AD234</f>
        <v>191</v>
      </c>
      <c r="F33" s="282">
        <f>'Calculation Sheet'!AE234</f>
        <v>134</v>
      </c>
      <c r="G33" s="282">
        <f>'Calculation Sheet'!AF234</f>
        <v>30</v>
      </c>
      <c r="H33" s="282">
        <f>'Calculation Sheet'!AG234</f>
        <v>7</v>
      </c>
      <c r="I33" s="282">
        <f>'Calculation Sheet'!AH234</f>
        <v>0</v>
      </c>
      <c r="J33" s="282">
        <f>'Calculation Sheet'!AI234</f>
        <v>0</v>
      </c>
      <c r="K33" s="282">
        <f>'Calculation Sheet'!AJ234</f>
        <v>1</v>
      </c>
      <c r="L33" s="282">
        <f>'Calculation Sheet'!AK234</f>
        <v>0</v>
      </c>
      <c r="M33" s="282">
        <f>'Calculation Sheet'!AL234</f>
        <v>0</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23.671875</v>
      </c>
      <c r="V33" s="283">
        <f>'Calculation Sheet'!AU234</f>
        <v>28.504166666666666</v>
      </c>
    </row>
    <row r="34" spans="1:22" ht="13.35" customHeight="1" thickBot="1" x14ac:dyDescent="0.25">
      <c r="A34" s="171">
        <v>0.95833333333333304</v>
      </c>
      <c r="B34" s="284">
        <f>'Calculation Sheet'!AA235</f>
        <v>1</v>
      </c>
      <c r="C34" s="284">
        <f>'Calculation Sheet'!AB235</f>
        <v>1</v>
      </c>
      <c r="D34" s="284">
        <f>'Calculation Sheet'!AC235</f>
        <v>22</v>
      </c>
      <c r="E34" s="284">
        <f>'Calculation Sheet'!AD235</f>
        <v>51</v>
      </c>
      <c r="F34" s="284">
        <f>'Calculation Sheet'!AE235</f>
        <v>63</v>
      </c>
      <c r="G34" s="284">
        <f>'Calculation Sheet'!AF235</f>
        <v>26</v>
      </c>
      <c r="H34" s="284">
        <f>'Calculation Sheet'!AG235</f>
        <v>2</v>
      </c>
      <c r="I34" s="284">
        <f>'Calculation Sheet'!AH235</f>
        <v>1</v>
      </c>
      <c r="J34" s="284">
        <f>'Calculation Sheet'!AI235</f>
        <v>0</v>
      </c>
      <c r="K34" s="284">
        <f>'Calculation Sheet'!AJ235</f>
        <v>0</v>
      </c>
      <c r="L34" s="284">
        <f>'Calculation Sheet'!AK235</f>
        <v>0</v>
      </c>
      <c r="M34" s="284">
        <f>'Calculation Sheet'!AL235</f>
        <v>0</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26.003125000000001</v>
      </c>
      <c r="V34" s="285">
        <f>'Calculation Sheet'!AU235</f>
        <v>29.95</v>
      </c>
    </row>
    <row r="35" spans="1:22" ht="13.35" customHeight="1" thickTop="1" x14ac:dyDescent="0.2">
      <c r="A35" s="286" t="s">
        <v>111</v>
      </c>
      <c r="B35" s="280">
        <f>'Calculation Sheet'!AA236</f>
        <v>301</v>
      </c>
      <c r="C35" s="280">
        <f>'Calculation Sheet'!AB236</f>
        <v>2097</v>
      </c>
      <c r="D35" s="280">
        <f>'Calculation Sheet'!AC236</f>
        <v>6589</v>
      </c>
      <c r="E35" s="280">
        <f>'Calculation Sheet'!AD236</f>
        <v>7500</v>
      </c>
      <c r="F35" s="280">
        <f>'Calculation Sheet'!AE236</f>
        <v>1861</v>
      </c>
      <c r="G35" s="280">
        <f>'Calculation Sheet'!AF236</f>
        <v>183</v>
      </c>
      <c r="H35" s="280">
        <f>'Calculation Sheet'!AG236</f>
        <v>8</v>
      </c>
      <c r="I35" s="280">
        <f>'Calculation Sheet'!AH236</f>
        <v>1</v>
      </c>
      <c r="J35" s="280">
        <f>'Calculation Sheet'!AI236</f>
        <v>2</v>
      </c>
      <c r="K35" s="280">
        <f>'Calculation Sheet'!AJ236</f>
        <v>0</v>
      </c>
      <c r="L35" s="280">
        <f>'Calculation Sheet'!AK236</f>
        <v>0</v>
      </c>
      <c r="M35" s="280">
        <f>'Calculation Sheet'!AL236</f>
        <v>0</v>
      </c>
      <c r="N35" s="280">
        <f>'Calculation Sheet'!AM236</f>
        <v>0</v>
      </c>
      <c r="O35" s="280">
        <f>'Calculation Sheet'!AN236</f>
        <v>0</v>
      </c>
      <c r="P35" s="280">
        <f>'Calculation Sheet'!AO236</f>
        <v>0</v>
      </c>
      <c r="Q35" s="280">
        <f>'Calculation Sheet'!AP236</f>
        <v>0</v>
      </c>
      <c r="R35" s="280">
        <f>'Calculation Sheet'!AQ236</f>
        <v>0</v>
      </c>
      <c r="S35" s="280">
        <f>'Calculation Sheet'!AR236</f>
        <v>0</v>
      </c>
      <c r="T35" s="280">
        <f>'Calculation Sheet'!AS236</f>
        <v>0</v>
      </c>
      <c r="U35" s="281">
        <f>'Calculation Sheet'!AT236</f>
        <v>19.911111111111111</v>
      </c>
      <c r="V35" s="281">
        <f>'Calculation Sheet'!AU236</f>
        <v>24.222222222222221</v>
      </c>
    </row>
    <row r="36" spans="1:22" ht="13.35" customHeight="1" x14ac:dyDescent="0.2">
      <c r="A36" s="287" t="s">
        <v>112</v>
      </c>
      <c r="B36" s="282">
        <f>'Calculation Sheet'!AA237</f>
        <v>328</v>
      </c>
      <c r="C36" s="282">
        <f>'Calculation Sheet'!AB237</f>
        <v>2317</v>
      </c>
      <c r="D36" s="282">
        <f>'Calculation Sheet'!AC237</f>
        <v>7347</v>
      </c>
      <c r="E36" s="282">
        <f>'Calculation Sheet'!AD237</f>
        <v>8757</v>
      </c>
      <c r="F36" s="282">
        <f>'Calculation Sheet'!AE237</f>
        <v>2493</v>
      </c>
      <c r="G36" s="282">
        <f>'Calculation Sheet'!AF237</f>
        <v>319</v>
      </c>
      <c r="H36" s="282">
        <f>'Calculation Sheet'!AG237</f>
        <v>20</v>
      </c>
      <c r="I36" s="282">
        <f>'Calculation Sheet'!AH237</f>
        <v>4</v>
      </c>
      <c r="J36" s="282">
        <f>'Calculation Sheet'!AI237</f>
        <v>2</v>
      </c>
      <c r="K36" s="282">
        <f>'Calculation Sheet'!AJ237</f>
        <v>0</v>
      </c>
      <c r="L36" s="282">
        <f>'Calculation Sheet'!AK237</f>
        <v>0</v>
      </c>
      <c r="M36" s="282">
        <f>'Calculation Sheet'!AL237</f>
        <v>0</v>
      </c>
      <c r="N36" s="282">
        <f>'Calculation Sheet'!AM237</f>
        <v>0</v>
      </c>
      <c r="O36" s="282">
        <f>'Calculation Sheet'!AN237</f>
        <v>0</v>
      </c>
      <c r="P36" s="282">
        <f>'Calculation Sheet'!AO237</f>
        <v>0</v>
      </c>
      <c r="Q36" s="282">
        <f>'Calculation Sheet'!AP237</f>
        <v>0</v>
      </c>
      <c r="R36" s="282">
        <f>'Calculation Sheet'!AQ237</f>
        <v>0</v>
      </c>
      <c r="S36" s="282">
        <f>'Calculation Sheet'!AR237</f>
        <v>0</v>
      </c>
      <c r="T36" s="282">
        <f>'Calculation Sheet'!AS237</f>
        <v>0</v>
      </c>
      <c r="U36" s="283">
        <f>'Calculation Sheet'!AT237</f>
        <v>20.211111111111112</v>
      </c>
      <c r="V36" s="283">
        <f>'Calculation Sheet'!AU237</f>
        <v>24.62222222222222</v>
      </c>
    </row>
    <row r="37" spans="1:22" ht="13.35" customHeight="1" x14ac:dyDescent="0.2">
      <c r="A37" s="118" t="s">
        <v>113</v>
      </c>
      <c r="B37" s="282">
        <f>'Calculation Sheet'!AA238</f>
        <v>332</v>
      </c>
      <c r="C37" s="282">
        <f>'Calculation Sheet'!AB238</f>
        <v>2344</v>
      </c>
      <c r="D37" s="282">
        <f>'Calculation Sheet'!AC238</f>
        <v>7452</v>
      </c>
      <c r="E37" s="282">
        <f>'Calculation Sheet'!AD238</f>
        <v>8999</v>
      </c>
      <c r="F37" s="282">
        <f>'Calculation Sheet'!AE238</f>
        <v>2690</v>
      </c>
      <c r="G37" s="282">
        <f>'Calculation Sheet'!AF238</f>
        <v>375</v>
      </c>
      <c r="H37" s="282">
        <f>'Calculation Sheet'!AG238</f>
        <v>29</v>
      </c>
      <c r="I37" s="282">
        <f>'Calculation Sheet'!AH238</f>
        <v>5</v>
      </c>
      <c r="J37" s="282">
        <f>'Calculation Sheet'!AI238</f>
        <v>2</v>
      </c>
      <c r="K37" s="282">
        <f>'Calculation Sheet'!AJ238</f>
        <v>1</v>
      </c>
      <c r="L37" s="282">
        <f>'Calculation Sheet'!AK238</f>
        <v>0</v>
      </c>
      <c r="M37" s="282">
        <f>'Calculation Sheet'!AL238</f>
        <v>0</v>
      </c>
      <c r="N37" s="282">
        <f>'Calculation Sheet'!AM238</f>
        <v>0</v>
      </c>
      <c r="O37" s="282">
        <f>'Calculation Sheet'!AN238</f>
        <v>0</v>
      </c>
      <c r="P37" s="282">
        <f>'Calculation Sheet'!AO238</f>
        <v>0</v>
      </c>
      <c r="Q37" s="282">
        <f>'Calculation Sheet'!AP238</f>
        <v>0</v>
      </c>
      <c r="R37" s="282">
        <f>'Calculation Sheet'!AQ238</f>
        <v>0</v>
      </c>
      <c r="S37" s="282">
        <f>'Calculation Sheet'!AR238</f>
        <v>0</v>
      </c>
      <c r="T37" s="282">
        <f>'Calculation Sheet'!AS238</f>
        <v>0</v>
      </c>
      <c r="U37" s="283">
        <f>'Calculation Sheet'!AT238</f>
        <v>20.322222222222223</v>
      </c>
      <c r="V37" s="283">
        <f>'Calculation Sheet'!AU238</f>
        <v>24.75555555555556</v>
      </c>
    </row>
    <row r="38" spans="1:22" ht="13.35" customHeight="1" thickBot="1" x14ac:dyDescent="0.25">
      <c r="A38" s="120" t="s">
        <v>114</v>
      </c>
      <c r="B38" s="284">
        <f>'Calculation Sheet'!AA239</f>
        <v>335</v>
      </c>
      <c r="C38" s="284">
        <f>'Calculation Sheet'!AB239</f>
        <v>2349</v>
      </c>
      <c r="D38" s="284">
        <f>'Calculation Sheet'!AC239</f>
        <v>7482</v>
      </c>
      <c r="E38" s="284">
        <f>'Calculation Sheet'!AD239</f>
        <v>9097</v>
      </c>
      <c r="F38" s="284">
        <f>'Calculation Sheet'!AE239</f>
        <v>2843</v>
      </c>
      <c r="G38" s="284">
        <f>'Calculation Sheet'!AF239</f>
        <v>443</v>
      </c>
      <c r="H38" s="284">
        <f>'Calculation Sheet'!AG239</f>
        <v>44</v>
      </c>
      <c r="I38" s="284">
        <f>'Calculation Sheet'!AH239</f>
        <v>6</v>
      </c>
      <c r="J38" s="284">
        <f>'Calculation Sheet'!AI239</f>
        <v>2</v>
      </c>
      <c r="K38" s="284">
        <f>'Calculation Sheet'!AJ239</f>
        <v>1</v>
      </c>
      <c r="L38" s="284">
        <f>'Calculation Sheet'!AK239</f>
        <v>0</v>
      </c>
      <c r="M38" s="284">
        <f>'Calculation Sheet'!AL239</f>
        <v>0</v>
      </c>
      <c r="N38" s="284">
        <f>'Calculation Sheet'!AM239</f>
        <v>0</v>
      </c>
      <c r="O38" s="284">
        <f>'Calculation Sheet'!AN239</f>
        <v>0</v>
      </c>
      <c r="P38" s="284">
        <f>'Calculation Sheet'!AO239</f>
        <v>0</v>
      </c>
      <c r="Q38" s="284">
        <f>'Calculation Sheet'!AP239</f>
        <v>0</v>
      </c>
      <c r="R38" s="284">
        <f>'Calculation Sheet'!AQ239</f>
        <v>0</v>
      </c>
      <c r="S38" s="284">
        <f>'Calculation Sheet'!AR239</f>
        <v>0</v>
      </c>
      <c r="T38" s="284">
        <f>'Calculation Sheet'!AS239</f>
        <v>0</v>
      </c>
      <c r="U38" s="285">
        <f>'Calculation Sheet'!AT239</f>
        <v>20.422222222222221</v>
      </c>
      <c r="V38" s="285">
        <f>'Calculation Sheet'!AU239</f>
        <v>24.922222222222224</v>
      </c>
    </row>
    <row r="39" spans="1:22" ht="13.35" customHeight="1" thickTop="1" x14ac:dyDescent="0.2">
      <c r="S39" s="329" t="str">
        <f>CONCATENATE("Mean Speed (mph)"," - ",ROUND(U38,2))</f>
        <v>Mean Speed (mph) - 20.42</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1</v>
      </c>
      <c r="C43" s="280">
        <f>'Calculation Sheet'!AB316</f>
        <v>0</v>
      </c>
      <c r="D43" s="280">
        <f>'Calculation Sheet'!AC316</f>
        <v>19</v>
      </c>
      <c r="E43" s="280">
        <f>'Calculation Sheet'!AD316</f>
        <v>36</v>
      </c>
      <c r="F43" s="280">
        <f>'Calculation Sheet'!AE316</f>
        <v>44</v>
      </c>
      <c r="G43" s="280">
        <f>'Calculation Sheet'!AF316</f>
        <v>16</v>
      </c>
      <c r="H43" s="280">
        <f>'Calculation Sheet'!AG316</f>
        <v>5</v>
      </c>
      <c r="I43" s="280">
        <f>'Calculation Sheet'!AH316</f>
        <v>1</v>
      </c>
      <c r="J43" s="280">
        <f>'Calculation Sheet'!AI316</f>
        <v>0</v>
      </c>
      <c r="K43" s="280">
        <f>'Calculation Sheet'!AJ316</f>
        <v>0</v>
      </c>
      <c r="L43" s="280">
        <f>'Calculation Sheet'!AK316</f>
        <v>0</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26.073472222222222</v>
      </c>
      <c r="V43" s="281" t="str">
        <f>'Calculation Sheet'!AU316</f>
        <v>-</v>
      </c>
    </row>
    <row r="44" spans="1:22" ht="13.35" customHeight="1" x14ac:dyDescent="0.2">
      <c r="A44" s="170">
        <v>4.1666666666666664E-2</v>
      </c>
      <c r="B44" s="282">
        <f>'Calculation Sheet'!AA317</f>
        <v>0</v>
      </c>
      <c r="C44" s="282">
        <f>'Calculation Sheet'!AB317</f>
        <v>3</v>
      </c>
      <c r="D44" s="282">
        <f>'Calculation Sheet'!AC317</f>
        <v>10</v>
      </c>
      <c r="E44" s="282">
        <f>'Calculation Sheet'!AD317</f>
        <v>31</v>
      </c>
      <c r="F44" s="282">
        <f>'Calculation Sheet'!AE317</f>
        <v>45</v>
      </c>
      <c r="G44" s="282">
        <f>'Calculation Sheet'!AF317</f>
        <v>20</v>
      </c>
      <c r="H44" s="282">
        <f>'Calculation Sheet'!AG317</f>
        <v>5</v>
      </c>
      <c r="I44" s="282">
        <f>'Calculation Sheet'!AH317</f>
        <v>2</v>
      </c>
      <c r="J44" s="282">
        <f>'Calculation Sheet'!AI317</f>
        <v>0</v>
      </c>
      <c r="K44" s="282">
        <f>'Calculation Sheet'!AJ317</f>
        <v>0</v>
      </c>
      <c r="L44" s="282">
        <f>'Calculation Sheet'!AK317</f>
        <v>0</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26.748125000000002</v>
      </c>
      <c r="V44" s="283" t="str">
        <f>'Calculation Sheet'!AU317</f>
        <v>-</v>
      </c>
    </row>
    <row r="45" spans="1:22" ht="13.35" customHeight="1" x14ac:dyDescent="0.2">
      <c r="A45" s="170">
        <v>8.3333333333333301E-2</v>
      </c>
      <c r="B45" s="282">
        <f>'Calculation Sheet'!AA318</f>
        <v>1</v>
      </c>
      <c r="C45" s="282">
        <f>'Calculation Sheet'!AB318</f>
        <v>3</v>
      </c>
      <c r="D45" s="282">
        <f>'Calculation Sheet'!AC318</f>
        <v>12</v>
      </c>
      <c r="E45" s="282">
        <f>'Calculation Sheet'!AD318</f>
        <v>29</v>
      </c>
      <c r="F45" s="282">
        <f>'Calculation Sheet'!AE318</f>
        <v>42</v>
      </c>
      <c r="G45" s="282">
        <f>'Calculation Sheet'!AF318</f>
        <v>21</v>
      </c>
      <c r="H45" s="282">
        <f>'Calculation Sheet'!AG318</f>
        <v>6</v>
      </c>
      <c r="I45" s="282">
        <f>'Calculation Sheet'!AH318</f>
        <v>1</v>
      </c>
      <c r="J45" s="282">
        <f>'Calculation Sheet'!AI318</f>
        <v>0</v>
      </c>
      <c r="K45" s="282">
        <f>'Calculation Sheet'!AJ318</f>
        <v>0</v>
      </c>
      <c r="L45" s="282">
        <f>'Calculation Sheet'!AK318</f>
        <v>0</v>
      </c>
      <c r="M45" s="282">
        <f>'Calculation Sheet'!AL318</f>
        <v>0</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27.734791666666666</v>
      </c>
      <c r="V45" s="283">
        <f>'Calculation Sheet'!AU318</f>
        <v>28.7</v>
      </c>
    </row>
    <row r="46" spans="1:22" ht="13.35" customHeight="1" x14ac:dyDescent="0.2">
      <c r="A46" s="170">
        <v>0.125</v>
      </c>
      <c r="B46" s="282">
        <f>'Calculation Sheet'!AA319</f>
        <v>1</v>
      </c>
      <c r="C46" s="282">
        <f>'Calculation Sheet'!AB319</f>
        <v>2</v>
      </c>
      <c r="D46" s="282">
        <f>'Calculation Sheet'!AC319</f>
        <v>11</v>
      </c>
      <c r="E46" s="282">
        <f>'Calculation Sheet'!AD319</f>
        <v>31</v>
      </c>
      <c r="F46" s="282">
        <f>'Calculation Sheet'!AE319</f>
        <v>34</v>
      </c>
      <c r="G46" s="282">
        <f>'Calculation Sheet'!AF319</f>
        <v>12</v>
      </c>
      <c r="H46" s="282">
        <f>'Calculation Sheet'!AG319</f>
        <v>4</v>
      </c>
      <c r="I46" s="282">
        <f>'Calculation Sheet'!AH319</f>
        <v>1</v>
      </c>
      <c r="J46" s="282">
        <f>'Calculation Sheet'!AI319</f>
        <v>0</v>
      </c>
      <c r="K46" s="282">
        <f>'Calculation Sheet'!AJ319</f>
        <v>0</v>
      </c>
      <c r="L46" s="282">
        <f>'Calculation Sheet'!AK319</f>
        <v>0</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26.58073412698413</v>
      </c>
      <c r="V46" s="283">
        <f>'Calculation Sheet'!AU319</f>
        <v>28.3</v>
      </c>
    </row>
    <row r="47" spans="1:22" ht="13.35" customHeight="1" x14ac:dyDescent="0.2">
      <c r="A47" s="170">
        <v>0.16666666666666699</v>
      </c>
      <c r="B47" s="282">
        <f>'Calculation Sheet'!AA320</f>
        <v>0</v>
      </c>
      <c r="C47" s="282">
        <f>'Calculation Sheet'!AB320</f>
        <v>1</v>
      </c>
      <c r="D47" s="282">
        <f>'Calculation Sheet'!AC320</f>
        <v>6</v>
      </c>
      <c r="E47" s="282">
        <f>'Calculation Sheet'!AD320</f>
        <v>18</v>
      </c>
      <c r="F47" s="282">
        <f>'Calculation Sheet'!AE320</f>
        <v>35</v>
      </c>
      <c r="G47" s="282">
        <f>'Calculation Sheet'!AF320</f>
        <v>15</v>
      </c>
      <c r="H47" s="282">
        <f>'Calculation Sheet'!AG320</f>
        <v>1</v>
      </c>
      <c r="I47" s="282">
        <f>'Calculation Sheet'!AH320</f>
        <v>1</v>
      </c>
      <c r="J47" s="282">
        <f>'Calculation Sheet'!AI320</f>
        <v>0</v>
      </c>
      <c r="K47" s="282">
        <f>'Calculation Sheet'!AJ320</f>
        <v>0</v>
      </c>
      <c r="L47" s="282">
        <f>'Calculation Sheet'!AK320</f>
        <v>0</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26.490625000000001</v>
      </c>
      <c r="V47" s="283" t="str">
        <f>'Calculation Sheet'!AU320</f>
        <v>-</v>
      </c>
    </row>
    <row r="48" spans="1:22" ht="13.35" customHeight="1" x14ac:dyDescent="0.2">
      <c r="A48" s="170">
        <v>0.20833333333333301</v>
      </c>
      <c r="B48" s="282">
        <f>'Calculation Sheet'!AA321</f>
        <v>1</v>
      </c>
      <c r="C48" s="282">
        <f>'Calculation Sheet'!AB321</f>
        <v>1</v>
      </c>
      <c r="D48" s="282">
        <f>'Calculation Sheet'!AC321</f>
        <v>6</v>
      </c>
      <c r="E48" s="282">
        <f>'Calculation Sheet'!AD321</f>
        <v>31</v>
      </c>
      <c r="F48" s="282">
        <f>'Calculation Sheet'!AE321</f>
        <v>48</v>
      </c>
      <c r="G48" s="282">
        <f>'Calculation Sheet'!AF321</f>
        <v>33</v>
      </c>
      <c r="H48" s="282">
        <f>'Calculation Sheet'!AG321</f>
        <v>8</v>
      </c>
      <c r="I48" s="282">
        <f>'Calculation Sheet'!AH321</f>
        <v>0</v>
      </c>
      <c r="J48" s="282">
        <f>'Calculation Sheet'!AI321</f>
        <v>0</v>
      </c>
      <c r="K48" s="282">
        <f>'Calculation Sheet'!AJ321</f>
        <v>0</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27.605075757575754</v>
      </c>
      <c r="V48" s="283" t="str">
        <f>'Calculation Sheet'!AU321</f>
        <v>-</v>
      </c>
    </row>
    <row r="49" spans="1:22" ht="13.35" customHeight="1" x14ac:dyDescent="0.2">
      <c r="A49" s="170">
        <v>0.25</v>
      </c>
      <c r="B49" s="282">
        <f>'Calculation Sheet'!AA322</f>
        <v>0</v>
      </c>
      <c r="C49" s="282">
        <f>'Calculation Sheet'!AB322</f>
        <v>19</v>
      </c>
      <c r="D49" s="282">
        <f>'Calculation Sheet'!AC322</f>
        <v>58</v>
      </c>
      <c r="E49" s="282">
        <f>'Calculation Sheet'!AD322</f>
        <v>165</v>
      </c>
      <c r="F49" s="282">
        <f>'Calculation Sheet'!AE322</f>
        <v>212</v>
      </c>
      <c r="G49" s="282">
        <f>'Calculation Sheet'!AF322</f>
        <v>61</v>
      </c>
      <c r="H49" s="282">
        <f>'Calculation Sheet'!AG322</f>
        <v>6</v>
      </c>
      <c r="I49" s="282">
        <f>'Calculation Sheet'!AH322</f>
        <v>0</v>
      </c>
      <c r="J49" s="282">
        <f>'Calculation Sheet'!AI322</f>
        <v>0</v>
      </c>
      <c r="K49" s="282">
        <f>'Calculation Sheet'!AJ322</f>
        <v>0</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25.895833333333336</v>
      </c>
      <c r="V49" s="283">
        <f>'Calculation Sheet'!AU322</f>
        <v>30.137499999999999</v>
      </c>
    </row>
    <row r="50" spans="1:22" ht="13.35" customHeight="1" x14ac:dyDescent="0.2">
      <c r="A50" s="170">
        <v>0.29166666666666702</v>
      </c>
      <c r="B50" s="282">
        <f>'Calculation Sheet'!AA323</f>
        <v>12</v>
      </c>
      <c r="C50" s="282">
        <f>'Calculation Sheet'!AB323</f>
        <v>122</v>
      </c>
      <c r="D50" s="282">
        <f>'Calculation Sheet'!AC323</f>
        <v>379</v>
      </c>
      <c r="E50" s="282">
        <f>'Calculation Sheet'!AD323</f>
        <v>496</v>
      </c>
      <c r="F50" s="282">
        <f>'Calculation Sheet'!AE323</f>
        <v>289</v>
      </c>
      <c r="G50" s="282">
        <f>'Calculation Sheet'!AF323</f>
        <v>50</v>
      </c>
      <c r="H50" s="282">
        <f>'Calculation Sheet'!AG323</f>
        <v>4</v>
      </c>
      <c r="I50" s="282">
        <f>'Calculation Sheet'!AH323</f>
        <v>1</v>
      </c>
      <c r="J50" s="282">
        <f>'Calculation Sheet'!AI323</f>
        <v>0</v>
      </c>
      <c r="K50" s="282">
        <f>'Calculation Sheet'!AJ323</f>
        <v>0</v>
      </c>
      <c r="L50" s="282">
        <f>'Calculation Sheet'!AK323</f>
        <v>0</v>
      </c>
      <c r="M50" s="282">
        <f>'Calculation Sheet'!AL323</f>
        <v>0</v>
      </c>
      <c r="N50" s="282">
        <f>'Calculation Sheet'!AM323</f>
        <v>0</v>
      </c>
      <c r="O50" s="282">
        <f>'Calculation Sheet'!AN323</f>
        <v>0</v>
      </c>
      <c r="P50" s="282">
        <f>'Calculation Sheet'!AO323</f>
        <v>0</v>
      </c>
      <c r="Q50" s="282">
        <f>'Calculation Sheet'!AP323</f>
        <v>0</v>
      </c>
      <c r="R50" s="282">
        <f>'Calculation Sheet'!AQ323</f>
        <v>0</v>
      </c>
      <c r="S50" s="282">
        <f>'Calculation Sheet'!AR323</f>
        <v>0</v>
      </c>
      <c r="T50" s="282">
        <f>'Calculation Sheet'!AS323</f>
        <v>0</v>
      </c>
      <c r="U50" s="283">
        <f>'Calculation Sheet'!AT323</f>
        <v>22.335416666666667</v>
      </c>
      <c r="V50" s="283">
        <f>'Calculation Sheet'!AU323</f>
        <v>26.921944444444442</v>
      </c>
    </row>
    <row r="51" spans="1:22" ht="13.35" customHeight="1" x14ac:dyDescent="0.2">
      <c r="A51" s="170">
        <v>0.33333333333333298</v>
      </c>
      <c r="B51" s="282">
        <f>'Calculation Sheet'!AA324</f>
        <v>32</v>
      </c>
      <c r="C51" s="282">
        <f>'Calculation Sheet'!AB324</f>
        <v>336</v>
      </c>
      <c r="D51" s="282">
        <f>'Calculation Sheet'!AC324</f>
        <v>815</v>
      </c>
      <c r="E51" s="282">
        <f>'Calculation Sheet'!AD324</f>
        <v>641</v>
      </c>
      <c r="F51" s="282">
        <f>'Calculation Sheet'!AE324</f>
        <v>171</v>
      </c>
      <c r="G51" s="282">
        <f>'Calculation Sheet'!AF324</f>
        <v>14</v>
      </c>
      <c r="H51" s="282">
        <f>'Calculation Sheet'!AG324</f>
        <v>2</v>
      </c>
      <c r="I51" s="282">
        <f>'Calculation Sheet'!AH324</f>
        <v>0</v>
      </c>
      <c r="J51" s="282">
        <f>'Calculation Sheet'!AI324</f>
        <v>0</v>
      </c>
      <c r="K51" s="282">
        <f>'Calculation Sheet'!AJ324</f>
        <v>0</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19.816666666666666</v>
      </c>
      <c r="V51" s="283">
        <f>'Calculation Sheet'!AU324</f>
        <v>23.888901515151517</v>
      </c>
    </row>
    <row r="52" spans="1:22" ht="13.35" customHeight="1" x14ac:dyDescent="0.2">
      <c r="A52" s="170">
        <v>0.375</v>
      </c>
      <c r="B52" s="282">
        <f>'Calculation Sheet'!AA325</f>
        <v>29</v>
      </c>
      <c r="C52" s="282">
        <f>'Calculation Sheet'!AB325</f>
        <v>229</v>
      </c>
      <c r="D52" s="282">
        <f>'Calculation Sheet'!AC325</f>
        <v>750</v>
      </c>
      <c r="E52" s="282">
        <f>'Calculation Sheet'!AD325</f>
        <v>852</v>
      </c>
      <c r="F52" s="282">
        <f>'Calculation Sheet'!AE325</f>
        <v>200</v>
      </c>
      <c r="G52" s="282">
        <f>'Calculation Sheet'!AF325</f>
        <v>13</v>
      </c>
      <c r="H52" s="282">
        <f>'Calculation Sheet'!AG325</f>
        <v>1</v>
      </c>
      <c r="I52" s="282">
        <f>'Calculation Sheet'!AH325</f>
        <v>0</v>
      </c>
      <c r="J52" s="282">
        <f>'Calculation Sheet'!AI325</f>
        <v>0</v>
      </c>
      <c r="K52" s="282">
        <f>'Calculation Sheet'!AJ325</f>
        <v>0</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20.125</v>
      </c>
      <c r="V52" s="283">
        <f>'Calculation Sheet'!AU325</f>
        <v>24.15189393939394</v>
      </c>
    </row>
    <row r="53" spans="1:22" ht="13.35" customHeight="1" x14ac:dyDescent="0.2">
      <c r="A53" s="170">
        <v>0.41666666666666702</v>
      </c>
      <c r="B53" s="282">
        <f>'Calculation Sheet'!AA326</f>
        <v>24</v>
      </c>
      <c r="C53" s="282">
        <f>'Calculation Sheet'!AB326</f>
        <v>254</v>
      </c>
      <c r="D53" s="282">
        <f>'Calculation Sheet'!AC326</f>
        <v>750</v>
      </c>
      <c r="E53" s="282">
        <f>'Calculation Sheet'!AD326</f>
        <v>915</v>
      </c>
      <c r="F53" s="282">
        <f>'Calculation Sheet'!AE326</f>
        <v>183</v>
      </c>
      <c r="G53" s="282">
        <f>'Calculation Sheet'!AF326</f>
        <v>11</v>
      </c>
      <c r="H53" s="282">
        <f>'Calculation Sheet'!AG326</f>
        <v>1</v>
      </c>
      <c r="I53" s="282">
        <f>'Calculation Sheet'!AH326</f>
        <v>0</v>
      </c>
      <c r="J53" s="282">
        <f>'Calculation Sheet'!AI326</f>
        <v>0</v>
      </c>
      <c r="K53" s="282">
        <f>'Calculation Sheet'!AJ326</f>
        <v>0</v>
      </c>
      <c r="L53" s="282">
        <f>'Calculation Sheet'!AK326</f>
        <v>0</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19.84375</v>
      </c>
      <c r="V53" s="283">
        <f>'Calculation Sheet'!AU326</f>
        <v>23.843750000000004</v>
      </c>
    </row>
    <row r="54" spans="1:22" ht="13.35" customHeight="1" x14ac:dyDescent="0.2">
      <c r="A54" s="170">
        <v>0.45833333333333298</v>
      </c>
      <c r="B54" s="282">
        <f>'Calculation Sheet'!AA327</f>
        <v>34</v>
      </c>
      <c r="C54" s="282">
        <f>'Calculation Sheet'!AB327</f>
        <v>197</v>
      </c>
      <c r="D54" s="282">
        <f>'Calculation Sheet'!AC327</f>
        <v>711</v>
      </c>
      <c r="E54" s="282">
        <f>'Calculation Sheet'!AD327</f>
        <v>982</v>
      </c>
      <c r="F54" s="282">
        <f>'Calculation Sheet'!AE327</f>
        <v>213</v>
      </c>
      <c r="G54" s="282">
        <f>'Calculation Sheet'!AF327</f>
        <v>20</v>
      </c>
      <c r="H54" s="282">
        <f>'Calculation Sheet'!AG327</f>
        <v>0</v>
      </c>
      <c r="I54" s="282">
        <f>'Calculation Sheet'!AH327</f>
        <v>0</v>
      </c>
      <c r="J54" s="282">
        <f>'Calculation Sheet'!AI327</f>
        <v>0</v>
      </c>
      <c r="K54" s="282">
        <f>'Calculation Sheet'!AJ327</f>
        <v>0</v>
      </c>
      <c r="L54" s="282">
        <f>'Calculation Sheet'!AK327</f>
        <v>0</v>
      </c>
      <c r="M54" s="282">
        <f>'Calculation Sheet'!AL327</f>
        <v>0</v>
      </c>
      <c r="N54" s="282">
        <f>'Calculation Sheet'!AM327</f>
        <v>0</v>
      </c>
      <c r="O54" s="282">
        <f>'Calculation Sheet'!AN327</f>
        <v>0</v>
      </c>
      <c r="P54" s="282">
        <f>'Calculation Sheet'!AO327</f>
        <v>0</v>
      </c>
      <c r="Q54" s="282">
        <f>'Calculation Sheet'!AP327</f>
        <v>0</v>
      </c>
      <c r="R54" s="282">
        <f>'Calculation Sheet'!AQ327</f>
        <v>0</v>
      </c>
      <c r="S54" s="282">
        <f>'Calculation Sheet'!AR327</f>
        <v>0</v>
      </c>
      <c r="T54" s="282">
        <f>'Calculation Sheet'!AS327</f>
        <v>0</v>
      </c>
      <c r="U54" s="283">
        <f>'Calculation Sheet'!AT327</f>
        <v>20.227651515151514</v>
      </c>
      <c r="V54" s="283">
        <f>'Calculation Sheet'!AU327</f>
        <v>24.148484848484852</v>
      </c>
    </row>
    <row r="55" spans="1:22" ht="13.35" customHeight="1" x14ac:dyDescent="0.2">
      <c r="A55" s="170">
        <v>0.5</v>
      </c>
      <c r="B55" s="282">
        <f>'Calculation Sheet'!AA328</f>
        <v>38</v>
      </c>
      <c r="C55" s="282">
        <f>'Calculation Sheet'!AB328</f>
        <v>251</v>
      </c>
      <c r="D55" s="282">
        <f>'Calculation Sheet'!AC328</f>
        <v>804</v>
      </c>
      <c r="E55" s="282">
        <f>'Calculation Sheet'!AD328</f>
        <v>909</v>
      </c>
      <c r="F55" s="282">
        <f>'Calculation Sheet'!AE328</f>
        <v>216</v>
      </c>
      <c r="G55" s="282">
        <f>'Calculation Sheet'!AF328</f>
        <v>20</v>
      </c>
      <c r="H55" s="282">
        <f>'Calculation Sheet'!AG328</f>
        <v>0</v>
      </c>
      <c r="I55" s="282">
        <f>'Calculation Sheet'!AH328</f>
        <v>0</v>
      </c>
      <c r="J55" s="282">
        <f>'Calculation Sheet'!AI328</f>
        <v>0</v>
      </c>
      <c r="K55" s="282">
        <f>'Calculation Sheet'!AJ328</f>
        <v>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19.979166666666664</v>
      </c>
      <c r="V55" s="283">
        <f>'Calculation Sheet'!AU328</f>
        <v>24.304166666666667</v>
      </c>
    </row>
    <row r="56" spans="1:22" ht="13.35" customHeight="1" x14ac:dyDescent="0.2">
      <c r="A56" s="170">
        <v>0.54166666666666696</v>
      </c>
      <c r="B56" s="282">
        <f>'Calculation Sheet'!AA329</f>
        <v>51</v>
      </c>
      <c r="C56" s="282">
        <f>'Calculation Sheet'!AB329</f>
        <v>242</v>
      </c>
      <c r="D56" s="282">
        <f>'Calculation Sheet'!AC329</f>
        <v>900</v>
      </c>
      <c r="E56" s="282">
        <f>'Calculation Sheet'!AD329</f>
        <v>834</v>
      </c>
      <c r="F56" s="282">
        <f>'Calculation Sheet'!AE329</f>
        <v>185</v>
      </c>
      <c r="G56" s="282">
        <f>'Calculation Sheet'!AF329</f>
        <v>21</v>
      </c>
      <c r="H56" s="282">
        <f>'Calculation Sheet'!AG329</f>
        <v>2</v>
      </c>
      <c r="I56" s="282">
        <f>'Calculation Sheet'!AH329</f>
        <v>0</v>
      </c>
      <c r="J56" s="282">
        <f>'Calculation Sheet'!AI329</f>
        <v>0</v>
      </c>
      <c r="K56" s="282">
        <f>'Calculation Sheet'!AJ329</f>
        <v>0</v>
      </c>
      <c r="L56" s="282">
        <f>'Calculation Sheet'!AK329</f>
        <v>0</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19.568750000000001</v>
      </c>
      <c r="V56" s="283">
        <f>'Calculation Sheet'!AU329</f>
        <v>23.904166666666669</v>
      </c>
    </row>
    <row r="57" spans="1:22" ht="13.35" customHeight="1" x14ac:dyDescent="0.2">
      <c r="A57" s="170">
        <v>0.58333333333333304</v>
      </c>
      <c r="B57" s="282">
        <f>'Calculation Sheet'!AA330</f>
        <v>43</v>
      </c>
      <c r="C57" s="282">
        <f>'Calculation Sheet'!AB330</f>
        <v>188</v>
      </c>
      <c r="D57" s="282">
        <f>'Calculation Sheet'!AC330</f>
        <v>754</v>
      </c>
      <c r="E57" s="282">
        <f>'Calculation Sheet'!AD330</f>
        <v>894</v>
      </c>
      <c r="F57" s="282">
        <f>'Calculation Sheet'!AE330</f>
        <v>257</v>
      </c>
      <c r="G57" s="282">
        <f>'Calculation Sheet'!AF330</f>
        <v>15</v>
      </c>
      <c r="H57" s="282">
        <f>'Calculation Sheet'!AG330</f>
        <v>2</v>
      </c>
      <c r="I57" s="282">
        <f>'Calculation Sheet'!AH330</f>
        <v>0</v>
      </c>
      <c r="J57" s="282">
        <f>'Calculation Sheet'!AI330</f>
        <v>0</v>
      </c>
      <c r="K57" s="282">
        <f>'Calculation Sheet'!AJ330</f>
        <v>0</v>
      </c>
      <c r="L57" s="282">
        <f>'Calculation Sheet'!AK330</f>
        <v>0</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0</v>
      </c>
      <c r="U57" s="283">
        <f>'Calculation Sheet'!AT330</f>
        <v>20.3125</v>
      </c>
      <c r="V57" s="283">
        <f>'Calculation Sheet'!AU330</f>
        <v>24.8125</v>
      </c>
    </row>
    <row r="58" spans="1:22" ht="13.35" customHeight="1" x14ac:dyDescent="0.2">
      <c r="A58" s="170">
        <v>0.625</v>
      </c>
      <c r="B58" s="282">
        <f>'Calculation Sheet'!AA331</f>
        <v>25</v>
      </c>
      <c r="C58" s="282">
        <f>'Calculation Sheet'!AB331</f>
        <v>250</v>
      </c>
      <c r="D58" s="282">
        <f>'Calculation Sheet'!AC331</f>
        <v>754</v>
      </c>
      <c r="E58" s="282">
        <f>'Calculation Sheet'!AD331</f>
        <v>953</v>
      </c>
      <c r="F58" s="282">
        <f>'Calculation Sheet'!AE331</f>
        <v>236</v>
      </c>
      <c r="G58" s="282">
        <f>'Calculation Sheet'!AF331</f>
        <v>23</v>
      </c>
      <c r="H58" s="282">
        <f>'Calculation Sheet'!AG331</f>
        <v>3</v>
      </c>
      <c r="I58" s="282">
        <f>'Calculation Sheet'!AH331</f>
        <v>0</v>
      </c>
      <c r="J58" s="282">
        <f>'Calculation Sheet'!AI331</f>
        <v>2</v>
      </c>
      <c r="K58" s="282">
        <f>'Calculation Sheet'!AJ331</f>
        <v>0</v>
      </c>
      <c r="L58" s="282">
        <f>'Calculation Sheet'!AK331</f>
        <v>0</v>
      </c>
      <c r="M58" s="282">
        <f>'Calculation Sheet'!AL331</f>
        <v>0</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20.283333333333331</v>
      </c>
      <c r="V58" s="283">
        <f>'Calculation Sheet'!AU331</f>
        <v>24.689583333333335</v>
      </c>
    </row>
    <row r="59" spans="1:22" ht="13.35" customHeight="1" x14ac:dyDescent="0.2">
      <c r="A59" s="170">
        <v>0.66666666666666696</v>
      </c>
      <c r="B59" s="282">
        <f>'Calculation Sheet'!AA332</f>
        <v>44</v>
      </c>
      <c r="C59" s="282">
        <f>'Calculation Sheet'!AB332</f>
        <v>283</v>
      </c>
      <c r="D59" s="282">
        <f>'Calculation Sheet'!AC332</f>
        <v>935</v>
      </c>
      <c r="E59" s="282">
        <f>'Calculation Sheet'!AD332</f>
        <v>999</v>
      </c>
      <c r="F59" s="282">
        <f>'Calculation Sheet'!AE332</f>
        <v>259</v>
      </c>
      <c r="G59" s="282">
        <f>'Calculation Sheet'!AF332</f>
        <v>23</v>
      </c>
      <c r="H59" s="282">
        <f>'Calculation Sheet'!AG332</f>
        <v>0</v>
      </c>
      <c r="I59" s="282">
        <f>'Calculation Sheet'!AH332</f>
        <v>0</v>
      </c>
      <c r="J59" s="282">
        <f>'Calculation Sheet'!AI332</f>
        <v>0</v>
      </c>
      <c r="K59" s="282">
        <f>'Calculation Sheet'!AJ332</f>
        <v>0</v>
      </c>
      <c r="L59" s="282">
        <f>'Calculation Sheet'!AK332</f>
        <v>0</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20.035416666666663</v>
      </c>
      <c r="V59" s="283">
        <f>'Calculation Sheet'!AU332</f>
        <v>24.224999999999998</v>
      </c>
    </row>
    <row r="60" spans="1:22" ht="13.35" customHeight="1" x14ac:dyDescent="0.2">
      <c r="A60" s="170">
        <v>0.70833333333333304</v>
      </c>
      <c r="B60" s="282">
        <f>'Calculation Sheet'!AA333</f>
        <v>41</v>
      </c>
      <c r="C60" s="282">
        <f>'Calculation Sheet'!AB333</f>
        <v>221</v>
      </c>
      <c r="D60" s="282">
        <f>'Calculation Sheet'!AC333</f>
        <v>818</v>
      </c>
      <c r="E60" s="282">
        <f>'Calculation Sheet'!AD333</f>
        <v>1032</v>
      </c>
      <c r="F60" s="282">
        <f>'Calculation Sheet'!AE333</f>
        <v>268</v>
      </c>
      <c r="G60" s="282">
        <f>'Calculation Sheet'!AF333</f>
        <v>21</v>
      </c>
      <c r="H60" s="282">
        <f>'Calculation Sheet'!AG333</f>
        <v>3</v>
      </c>
      <c r="I60" s="282">
        <f>'Calculation Sheet'!AH333</f>
        <v>0</v>
      </c>
      <c r="J60" s="282">
        <f>'Calculation Sheet'!AI333</f>
        <v>0</v>
      </c>
      <c r="K60" s="282">
        <f>'Calculation Sheet'!AJ333</f>
        <v>0</v>
      </c>
      <c r="L60" s="282">
        <f>'Calculation Sheet'!AK333</f>
        <v>0</v>
      </c>
      <c r="M60" s="282">
        <f>'Calculation Sheet'!AL333</f>
        <v>0</v>
      </c>
      <c r="N60" s="282">
        <f>'Calculation Sheet'!AM333</f>
        <v>0</v>
      </c>
      <c r="O60" s="282">
        <f>'Calculation Sheet'!AN333</f>
        <v>0</v>
      </c>
      <c r="P60" s="282">
        <f>'Calculation Sheet'!AO333</f>
        <v>0</v>
      </c>
      <c r="Q60" s="282">
        <f>'Calculation Sheet'!AP333</f>
        <v>0</v>
      </c>
      <c r="R60" s="282">
        <f>'Calculation Sheet'!AQ333</f>
        <v>0</v>
      </c>
      <c r="S60" s="282">
        <f>'Calculation Sheet'!AR333</f>
        <v>0</v>
      </c>
      <c r="T60" s="282">
        <f>'Calculation Sheet'!AS333</f>
        <v>0</v>
      </c>
      <c r="U60" s="283">
        <f>'Calculation Sheet'!AT333</f>
        <v>20.291666666666664</v>
      </c>
      <c r="V60" s="283">
        <f>'Calculation Sheet'!AU333</f>
        <v>24.412500000000001</v>
      </c>
    </row>
    <row r="61" spans="1:22" ht="13.35" customHeight="1" x14ac:dyDescent="0.2">
      <c r="A61" s="170">
        <v>0.75</v>
      </c>
      <c r="B61" s="282">
        <f>'Calculation Sheet'!AA334</f>
        <v>22</v>
      </c>
      <c r="C61" s="282">
        <f>'Calculation Sheet'!AB334</f>
        <v>212</v>
      </c>
      <c r="D61" s="282">
        <f>'Calculation Sheet'!AC334</f>
        <v>722</v>
      </c>
      <c r="E61" s="282">
        <f>'Calculation Sheet'!AD334</f>
        <v>923</v>
      </c>
      <c r="F61" s="282">
        <f>'Calculation Sheet'!AE334</f>
        <v>216</v>
      </c>
      <c r="G61" s="282">
        <f>'Calculation Sheet'!AF334</f>
        <v>30</v>
      </c>
      <c r="H61" s="282">
        <f>'Calculation Sheet'!AG334</f>
        <v>2</v>
      </c>
      <c r="I61" s="282">
        <f>'Calculation Sheet'!AH334</f>
        <v>1</v>
      </c>
      <c r="J61" s="282">
        <f>'Calculation Sheet'!AI334</f>
        <v>0</v>
      </c>
      <c r="K61" s="282">
        <f>'Calculation Sheet'!AJ334</f>
        <v>0</v>
      </c>
      <c r="L61" s="282">
        <f>'Calculation Sheet'!AK334</f>
        <v>0</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20.408333333333335</v>
      </c>
      <c r="V61" s="283">
        <f>'Calculation Sheet'!AU334</f>
        <v>24.604166666666664</v>
      </c>
    </row>
    <row r="62" spans="1:22" ht="13.35" customHeight="1" x14ac:dyDescent="0.2">
      <c r="A62" s="170">
        <v>0.79166666666666696</v>
      </c>
      <c r="B62" s="282">
        <f>'Calculation Sheet'!AA335</f>
        <v>20</v>
      </c>
      <c r="C62" s="282">
        <f>'Calculation Sheet'!AB335</f>
        <v>151</v>
      </c>
      <c r="D62" s="282">
        <f>'Calculation Sheet'!AC335</f>
        <v>482</v>
      </c>
      <c r="E62" s="282">
        <f>'Calculation Sheet'!AD335</f>
        <v>715</v>
      </c>
      <c r="F62" s="282">
        <f>'Calculation Sheet'!AE335</f>
        <v>231</v>
      </c>
      <c r="G62" s="282">
        <f>'Calculation Sheet'!AF335</f>
        <v>34</v>
      </c>
      <c r="H62" s="282">
        <f>'Calculation Sheet'!AG335</f>
        <v>5</v>
      </c>
      <c r="I62" s="282">
        <f>'Calculation Sheet'!AH335</f>
        <v>0</v>
      </c>
      <c r="J62" s="282">
        <f>'Calculation Sheet'!AI335</f>
        <v>0</v>
      </c>
      <c r="K62" s="282">
        <f>'Calculation Sheet'!AJ335</f>
        <v>0</v>
      </c>
      <c r="L62" s="282">
        <f>'Calculation Sheet'!AK335</f>
        <v>0</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21.412499999999998</v>
      </c>
      <c r="V62" s="283">
        <f>'Calculation Sheet'!AU335</f>
        <v>25.672348484848488</v>
      </c>
    </row>
    <row r="63" spans="1:22" ht="13.35" customHeight="1" x14ac:dyDescent="0.2">
      <c r="A63" s="170">
        <v>0.83333333333333304</v>
      </c>
      <c r="B63" s="282">
        <f>'Calculation Sheet'!AA336</f>
        <v>9</v>
      </c>
      <c r="C63" s="282">
        <f>'Calculation Sheet'!AB336</f>
        <v>69</v>
      </c>
      <c r="D63" s="282">
        <f>'Calculation Sheet'!AC336</f>
        <v>261</v>
      </c>
      <c r="E63" s="282">
        <f>'Calculation Sheet'!AD336</f>
        <v>463</v>
      </c>
      <c r="F63" s="282">
        <f>'Calculation Sheet'!AE336</f>
        <v>250</v>
      </c>
      <c r="G63" s="282">
        <f>'Calculation Sheet'!AF336</f>
        <v>49</v>
      </c>
      <c r="H63" s="282">
        <f>'Calculation Sheet'!AG336</f>
        <v>7</v>
      </c>
      <c r="I63" s="282">
        <f>'Calculation Sheet'!AH336</f>
        <v>3</v>
      </c>
      <c r="J63" s="282">
        <f>'Calculation Sheet'!AI336</f>
        <v>0</v>
      </c>
      <c r="K63" s="282">
        <f>'Calculation Sheet'!AJ336</f>
        <v>0</v>
      </c>
      <c r="L63" s="282">
        <f>'Calculation Sheet'!AK336</f>
        <v>0</v>
      </c>
      <c r="M63" s="282">
        <f>'Calculation Sheet'!AL336</f>
        <v>0</v>
      </c>
      <c r="N63" s="282">
        <f>'Calculation Sheet'!AM336</f>
        <v>0</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22.543750000000003</v>
      </c>
      <c r="V63" s="283">
        <f>'Calculation Sheet'!AU336</f>
        <v>27.552462121212123</v>
      </c>
    </row>
    <row r="64" spans="1:22" ht="13.35" customHeight="1" x14ac:dyDescent="0.2">
      <c r="A64" s="170">
        <v>0.875</v>
      </c>
      <c r="B64" s="282">
        <f>'Calculation Sheet'!AA337</f>
        <v>4</v>
      </c>
      <c r="C64" s="282">
        <f>'Calculation Sheet'!AB337</f>
        <v>34</v>
      </c>
      <c r="D64" s="282">
        <f>'Calculation Sheet'!AC337</f>
        <v>114</v>
      </c>
      <c r="E64" s="282">
        <f>'Calculation Sheet'!AD337</f>
        <v>281</v>
      </c>
      <c r="F64" s="282">
        <f>'Calculation Sheet'!AE337</f>
        <v>181</v>
      </c>
      <c r="G64" s="282">
        <f>'Calculation Sheet'!AF337</f>
        <v>45</v>
      </c>
      <c r="H64" s="282">
        <f>'Calculation Sheet'!AG337</f>
        <v>5</v>
      </c>
      <c r="I64" s="282">
        <f>'Calculation Sheet'!AH337</f>
        <v>1</v>
      </c>
      <c r="J64" s="282">
        <f>'Calculation Sheet'!AI337</f>
        <v>0</v>
      </c>
      <c r="K64" s="282">
        <f>'Calculation Sheet'!AJ337</f>
        <v>0</v>
      </c>
      <c r="L64" s="282">
        <f>'Calculation Sheet'!AK337</f>
        <v>0</v>
      </c>
      <c r="M64" s="282">
        <f>'Calculation Sheet'!AL337</f>
        <v>0</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23.541666666666664</v>
      </c>
      <c r="V64" s="283">
        <f>'Calculation Sheet'!AU337</f>
        <v>28.315277777777776</v>
      </c>
    </row>
    <row r="65" spans="1:22" ht="13.35" customHeight="1" x14ac:dyDescent="0.2">
      <c r="A65" s="170">
        <v>0.91666666666666696</v>
      </c>
      <c r="B65" s="282">
        <f>'Calculation Sheet'!AA338</f>
        <v>4</v>
      </c>
      <c r="C65" s="282">
        <f>'Calculation Sheet'!AB338</f>
        <v>29</v>
      </c>
      <c r="D65" s="282">
        <f>'Calculation Sheet'!AC338</f>
        <v>102</v>
      </c>
      <c r="E65" s="282">
        <f>'Calculation Sheet'!AD338</f>
        <v>258</v>
      </c>
      <c r="F65" s="282">
        <f>'Calculation Sheet'!AE338</f>
        <v>160</v>
      </c>
      <c r="G65" s="282">
        <f>'Calculation Sheet'!AF338</f>
        <v>40</v>
      </c>
      <c r="H65" s="282">
        <f>'Calculation Sheet'!AG338</f>
        <v>10</v>
      </c>
      <c r="I65" s="282">
        <f>'Calculation Sheet'!AH338</f>
        <v>1</v>
      </c>
      <c r="J65" s="282">
        <f>'Calculation Sheet'!AI338</f>
        <v>0</v>
      </c>
      <c r="K65" s="282">
        <f>'Calculation Sheet'!AJ338</f>
        <v>1</v>
      </c>
      <c r="L65" s="282">
        <f>'Calculation Sheet'!AK338</f>
        <v>0</v>
      </c>
      <c r="M65" s="282">
        <f>'Calculation Sheet'!AL338</f>
        <v>0</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23.889583333333331</v>
      </c>
      <c r="V65" s="283">
        <f>'Calculation Sheet'!AU338</f>
        <v>28.43888888888889</v>
      </c>
    </row>
    <row r="66" spans="1:22" ht="13.35" customHeight="1" thickBot="1" x14ac:dyDescent="0.25">
      <c r="A66" s="171">
        <v>0.95833333333333304</v>
      </c>
      <c r="B66" s="284">
        <f>'Calculation Sheet'!AA339</f>
        <v>1</v>
      </c>
      <c r="C66" s="284">
        <f>'Calculation Sheet'!AB339</f>
        <v>4</v>
      </c>
      <c r="D66" s="284">
        <f>'Calculation Sheet'!AC339</f>
        <v>34</v>
      </c>
      <c r="E66" s="284">
        <f>'Calculation Sheet'!AD339</f>
        <v>88</v>
      </c>
      <c r="F66" s="284">
        <f>'Calculation Sheet'!AE339</f>
        <v>90</v>
      </c>
      <c r="G66" s="284">
        <f>'Calculation Sheet'!AF339</f>
        <v>35</v>
      </c>
      <c r="H66" s="284">
        <f>'Calculation Sheet'!AG339</f>
        <v>2</v>
      </c>
      <c r="I66" s="284">
        <f>'Calculation Sheet'!AH339</f>
        <v>3</v>
      </c>
      <c r="J66" s="284">
        <f>'Calculation Sheet'!AI339</f>
        <v>0</v>
      </c>
      <c r="K66" s="284">
        <f>'Calculation Sheet'!AJ339</f>
        <v>0</v>
      </c>
      <c r="L66" s="284">
        <f>'Calculation Sheet'!AK339</f>
        <v>0</v>
      </c>
      <c r="M66" s="284">
        <f>'Calculation Sheet'!AL339</f>
        <v>0</v>
      </c>
      <c r="N66" s="284">
        <f>'Calculation Sheet'!AM339</f>
        <v>0</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25.528598484848484</v>
      </c>
      <c r="V66" s="285">
        <f>'Calculation Sheet'!AU339</f>
        <v>27.824999999999999</v>
      </c>
    </row>
    <row r="67" spans="1:22" ht="13.35" customHeight="1" thickTop="1" x14ac:dyDescent="0.2">
      <c r="A67" s="286" t="s">
        <v>111</v>
      </c>
      <c r="B67" s="280">
        <f>'Calculation Sheet'!AA340</f>
        <v>395</v>
      </c>
      <c r="C67" s="280">
        <f>'Calculation Sheet'!AB340</f>
        <v>2785</v>
      </c>
      <c r="D67" s="280">
        <f>'Calculation Sheet'!AC340</f>
        <v>9092</v>
      </c>
      <c r="E67" s="280">
        <f>'Calculation Sheet'!AD340</f>
        <v>10430</v>
      </c>
      <c r="F67" s="280">
        <f>'Calculation Sheet'!AE340</f>
        <v>2693</v>
      </c>
      <c r="G67" s="280">
        <f>'Calculation Sheet'!AF340</f>
        <v>261</v>
      </c>
      <c r="H67" s="280">
        <f>'Calculation Sheet'!AG340</f>
        <v>20</v>
      </c>
      <c r="I67" s="280">
        <f>'Calculation Sheet'!AH340</f>
        <v>2</v>
      </c>
      <c r="J67" s="280">
        <f>'Calculation Sheet'!AI340</f>
        <v>2</v>
      </c>
      <c r="K67" s="280">
        <f>'Calculation Sheet'!AJ340</f>
        <v>0</v>
      </c>
      <c r="L67" s="280">
        <f>'Calculation Sheet'!AK340</f>
        <v>0</v>
      </c>
      <c r="M67" s="280">
        <f>'Calculation Sheet'!AL340</f>
        <v>0</v>
      </c>
      <c r="N67" s="280">
        <f>'Calculation Sheet'!AM340</f>
        <v>0</v>
      </c>
      <c r="O67" s="280">
        <f>'Calculation Sheet'!AN340</f>
        <v>0</v>
      </c>
      <c r="P67" s="280">
        <f>'Calculation Sheet'!AO340</f>
        <v>0</v>
      </c>
      <c r="Q67" s="280">
        <f>'Calculation Sheet'!AP340</f>
        <v>0</v>
      </c>
      <c r="R67" s="280">
        <f>'Calculation Sheet'!AQ340</f>
        <v>0</v>
      </c>
      <c r="S67" s="280">
        <f>'Calculation Sheet'!AR340</f>
        <v>0</v>
      </c>
      <c r="T67" s="280">
        <f>'Calculation Sheet'!AS340</f>
        <v>0</v>
      </c>
      <c r="U67" s="281">
        <f>'Calculation Sheet'!AT340</f>
        <v>20.038461538461533</v>
      </c>
      <c r="V67" s="281">
        <f>'Calculation Sheet'!AU340</f>
        <v>24.346153846153847</v>
      </c>
    </row>
    <row r="68" spans="1:22" ht="13.35" customHeight="1" x14ac:dyDescent="0.2">
      <c r="A68" s="287" t="s">
        <v>112</v>
      </c>
      <c r="B68" s="282">
        <f>'Calculation Sheet'!AA341</f>
        <v>428</v>
      </c>
      <c r="C68" s="282">
        <f>'Calculation Sheet'!AB341</f>
        <v>3058</v>
      </c>
      <c r="D68" s="282">
        <f>'Calculation Sheet'!AC341</f>
        <v>10007</v>
      </c>
      <c r="E68" s="282">
        <f>'Calculation Sheet'!AD341</f>
        <v>12054</v>
      </c>
      <c r="F68" s="282">
        <f>'Calculation Sheet'!AE341</f>
        <v>3567</v>
      </c>
      <c r="G68" s="282">
        <f>'Calculation Sheet'!AF341</f>
        <v>450</v>
      </c>
      <c r="H68" s="282">
        <f>'Calculation Sheet'!AG341</f>
        <v>43</v>
      </c>
      <c r="I68" s="282">
        <f>'Calculation Sheet'!AH341</f>
        <v>6</v>
      </c>
      <c r="J68" s="282">
        <f>'Calculation Sheet'!AI341</f>
        <v>2</v>
      </c>
      <c r="K68" s="282">
        <f>'Calculation Sheet'!AJ341</f>
        <v>0</v>
      </c>
      <c r="L68" s="282">
        <f>'Calculation Sheet'!AK341</f>
        <v>0</v>
      </c>
      <c r="M68" s="282">
        <f>'Calculation Sheet'!AL341</f>
        <v>0</v>
      </c>
      <c r="N68" s="282">
        <f>'Calculation Sheet'!AM341</f>
        <v>0</v>
      </c>
      <c r="O68" s="282">
        <f>'Calculation Sheet'!AN341</f>
        <v>0</v>
      </c>
      <c r="P68" s="282">
        <f>'Calculation Sheet'!AO341</f>
        <v>0</v>
      </c>
      <c r="Q68" s="282">
        <f>'Calculation Sheet'!AP341</f>
        <v>0</v>
      </c>
      <c r="R68" s="282">
        <f>'Calculation Sheet'!AQ341</f>
        <v>0</v>
      </c>
      <c r="S68" s="282">
        <f>'Calculation Sheet'!AR341</f>
        <v>0</v>
      </c>
      <c r="T68" s="282">
        <f>'Calculation Sheet'!AS341</f>
        <v>0</v>
      </c>
      <c r="U68" s="283">
        <f>'Calculation Sheet'!AT341</f>
        <v>20.330769230769228</v>
      </c>
      <c r="V68" s="283">
        <f>'Calculation Sheet'!AU341</f>
        <v>24.746153846153845</v>
      </c>
    </row>
    <row r="69" spans="1:22" ht="13.35" customHeight="1" x14ac:dyDescent="0.2">
      <c r="A69" s="118" t="s">
        <v>113</v>
      </c>
      <c r="B69" s="282">
        <f>'Calculation Sheet'!AA342</f>
        <v>433</v>
      </c>
      <c r="C69" s="282">
        <f>'Calculation Sheet'!AB342</f>
        <v>3091</v>
      </c>
      <c r="D69" s="282">
        <f>'Calculation Sheet'!AC342</f>
        <v>10143</v>
      </c>
      <c r="E69" s="282">
        <f>'Calculation Sheet'!AD342</f>
        <v>12400</v>
      </c>
      <c r="F69" s="282">
        <f>'Calculation Sheet'!AE342</f>
        <v>3817</v>
      </c>
      <c r="G69" s="282">
        <f>'Calculation Sheet'!AF342</f>
        <v>525</v>
      </c>
      <c r="H69" s="282">
        <f>'Calculation Sheet'!AG342</f>
        <v>55</v>
      </c>
      <c r="I69" s="282">
        <f>'Calculation Sheet'!AH342</f>
        <v>10</v>
      </c>
      <c r="J69" s="282">
        <f>'Calculation Sheet'!AI342</f>
        <v>2</v>
      </c>
      <c r="K69" s="282">
        <f>'Calculation Sheet'!AJ342</f>
        <v>1</v>
      </c>
      <c r="L69" s="282">
        <f>'Calculation Sheet'!AK342</f>
        <v>0</v>
      </c>
      <c r="M69" s="282">
        <f>'Calculation Sheet'!AL342</f>
        <v>0</v>
      </c>
      <c r="N69" s="282">
        <f>'Calculation Sheet'!AM342</f>
        <v>0</v>
      </c>
      <c r="O69" s="282">
        <f>'Calculation Sheet'!AN342</f>
        <v>0</v>
      </c>
      <c r="P69" s="282">
        <f>'Calculation Sheet'!AO342</f>
        <v>0</v>
      </c>
      <c r="Q69" s="282">
        <f>'Calculation Sheet'!AP342</f>
        <v>0</v>
      </c>
      <c r="R69" s="282">
        <f>'Calculation Sheet'!AQ342</f>
        <v>0</v>
      </c>
      <c r="S69" s="282">
        <f>'Calculation Sheet'!AR342</f>
        <v>0</v>
      </c>
      <c r="T69" s="282">
        <f>'Calculation Sheet'!AS342</f>
        <v>0</v>
      </c>
      <c r="U69" s="283">
        <f>'Calculation Sheet'!AT342</f>
        <v>20.446153846153841</v>
      </c>
      <c r="V69" s="283">
        <f>'Calculation Sheet'!AU342</f>
        <v>24.88461538461539</v>
      </c>
    </row>
    <row r="70" spans="1:22" ht="13.35" customHeight="1" thickBot="1" x14ac:dyDescent="0.25">
      <c r="A70" s="120" t="s">
        <v>114</v>
      </c>
      <c r="B70" s="284">
        <f>'Calculation Sheet'!AA343</f>
        <v>437</v>
      </c>
      <c r="C70" s="284">
        <f>'Calculation Sheet'!AB343</f>
        <v>3101</v>
      </c>
      <c r="D70" s="284">
        <f>'Calculation Sheet'!AC343</f>
        <v>10207</v>
      </c>
      <c r="E70" s="284">
        <f>'Calculation Sheet'!AD343</f>
        <v>12576</v>
      </c>
      <c r="F70" s="284">
        <f>'Calculation Sheet'!AE343</f>
        <v>4065</v>
      </c>
      <c r="G70" s="284">
        <f>'Calculation Sheet'!AF343</f>
        <v>642</v>
      </c>
      <c r="H70" s="284">
        <f>'Calculation Sheet'!AG343</f>
        <v>84</v>
      </c>
      <c r="I70" s="284">
        <f>'Calculation Sheet'!AH343</f>
        <v>16</v>
      </c>
      <c r="J70" s="284">
        <f>'Calculation Sheet'!AI343</f>
        <v>2</v>
      </c>
      <c r="K70" s="284">
        <f>'Calculation Sheet'!AJ343</f>
        <v>1</v>
      </c>
      <c r="L70" s="284">
        <f>'Calculation Sheet'!AK343</f>
        <v>0</v>
      </c>
      <c r="M70" s="284">
        <f>'Calculation Sheet'!AL343</f>
        <v>0</v>
      </c>
      <c r="N70" s="284">
        <f>'Calculation Sheet'!AM343</f>
        <v>0</v>
      </c>
      <c r="O70" s="284">
        <f>'Calculation Sheet'!AN343</f>
        <v>0</v>
      </c>
      <c r="P70" s="284">
        <f>'Calculation Sheet'!AO343</f>
        <v>0</v>
      </c>
      <c r="Q70" s="284">
        <f>'Calculation Sheet'!AP343</f>
        <v>0</v>
      </c>
      <c r="R70" s="284">
        <f>'Calculation Sheet'!AQ343</f>
        <v>0</v>
      </c>
      <c r="S70" s="284">
        <f>'Calculation Sheet'!AR343</f>
        <v>0</v>
      </c>
      <c r="T70" s="284">
        <f>'Calculation Sheet'!AS343</f>
        <v>0</v>
      </c>
      <c r="U70" s="285">
        <f>'Calculation Sheet'!AT343</f>
        <v>20.576923076923077</v>
      </c>
      <c r="V70" s="285">
        <f>'Calculation Sheet'!AU343</f>
        <v>25.061538461538458</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1e</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1</v>
      </c>
      <c r="C11" s="280">
        <f>'Calculation Sheet'!AB420</f>
        <v>1</v>
      </c>
      <c r="D11" s="280">
        <f>'Calculation Sheet'!AC420</f>
        <v>14</v>
      </c>
      <c r="E11" s="280">
        <f>'Calculation Sheet'!AD420</f>
        <v>30</v>
      </c>
      <c r="F11" s="280">
        <f>'Calculation Sheet'!AE420</f>
        <v>74</v>
      </c>
      <c r="G11" s="280">
        <f>'Calculation Sheet'!AF420</f>
        <v>18</v>
      </c>
      <c r="H11" s="280">
        <f>'Calculation Sheet'!AG420</f>
        <v>7</v>
      </c>
      <c r="I11" s="280">
        <f>'Calculation Sheet'!AH420</f>
        <v>0</v>
      </c>
      <c r="J11" s="280">
        <f>'Calculation Sheet'!AI420</f>
        <v>0</v>
      </c>
      <c r="K11" s="280">
        <f>'Calculation Sheet'!AJ420</f>
        <v>0</v>
      </c>
      <c r="L11" s="280">
        <f>'Calculation Sheet'!AK420</f>
        <v>0</v>
      </c>
      <c r="M11" s="280">
        <f>'Calculation Sheet'!AL420</f>
        <v>0</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26.754464285714288</v>
      </c>
      <c r="V11" s="281" t="str">
        <f>'Calculation Sheet'!AU420</f>
        <v>-</v>
      </c>
    </row>
    <row r="12" spans="1:23" ht="13.35" customHeight="1" x14ac:dyDescent="0.2">
      <c r="A12" s="170">
        <v>4.1666666666666664E-2</v>
      </c>
      <c r="B12" s="282">
        <f>'Calculation Sheet'!AA421</f>
        <v>0</v>
      </c>
      <c r="C12" s="282">
        <f>'Calculation Sheet'!AB421</f>
        <v>0</v>
      </c>
      <c r="D12" s="282">
        <f>'Calculation Sheet'!AC421</f>
        <v>4</v>
      </c>
      <c r="E12" s="282">
        <f>'Calculation Sheet'!AD421</f>
        <v>27</v>
      </c>
      <c r="F12" s="282">
        <f>'Calculation Sheet'!AE421</f>
        <v>53</v>
      </c>
      <c r="G12" s="282">
        <f>'Calculation Sheet'!AF421</f>
        <v>22</v>
      </c>
      <c r="H12" s="282">
        <f>'Calculation Sheet'!AG421</f>
        <v>5</v>
      </c>
      <c r="I12" s="282">
        <f>'Calculation Sheet'!AH421</f>
        <v>0</v>
      </c>
      <c r="J12" s="282">
        <f>'Calculation Sheet'!AI421</f>
        <v>0</v>
      </c>
      <c r="K12" s="282">
        <f>'Calculation Sheet'!AJ421</f>
        <v>0</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27.334455128205128</v>
      </c>
      <c r="V12" s="283" t="str">
        <f>'Calculation Sheet'!AU421</f>
        <v>-</v>
      </c>
    </row>
    <row r="13" spans="1:23" ht="13.35" customHeight="1" x14ac:dyDescent="0.2">
      <c r="A13" s="170">
        <v>8.3333333333333301E-2</v>
      </c>
      <c r="B13" s="282">
        <f>'Calculation Sheet'!AA422</f>
        <v>1</v>
      </c>
      <c r="C13" s="282">
        <f>'Calculation Sheet'!AB422</f>
        <v>2</v>
      </c>
      <c r="D13" s="282">
        <f>'Calculation Sheet'!AC422</f>
        <v>10</v>
      </c>
      <c r="E13" s="282">
        <f>'Calculation Sheet'!AD422</f>
        <v>20</v>
      </c>
      <c r="F13" s="282">
        <f>'Calculation Sheet'!AE422</f>
        <v>46</v>
      </c>
      <c r="G13" s="282">
        <f>'Calculation Sheet'!AF422</f>
        <v>26</v>
      </c>
      <c r="H13" s="282">
        <f>'Calculation Sheet'!AG422</f>
        <v>3</v>
      </c>
      <c r="I13" s="282">
        <f>'Calculation Sheet'!AH422</f>
        <v>2</v>
      </c>
      <c r="J13" s="282">
        <f>'Calculation Sheet'!AI422</f>
        <v>0</v>
      </c>
      <c r="K13" s="282">
        <f>'Calculation Sheet'!AJ422</f>
        <v>0</v>
      </c>
      <c r="L13" s="282">
        <f>'Calculation Sheet'!AK422</f>
        <v>0</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28.177714646464647</v>
      </c>
      <c r="V13" s="283" t="str">
        <f>'Calculation Sheet'!AU422</f>
        <v>-</v>
      </c>
    </row>
    <row r="14" spans="1:23" ht="13.35" customHeight="1" x14ac:dyDescent="0.2">
      <c r="A14" s="170">
        <v>0.125</v>
      </c>
      <c r="B14" s="282">
        <f>'Calculation Sheet'!AA423</f>
        <v>0</v>
      </c>
      <c r="C14" s="282">
        <f>'Calculation Sheet'!AB423</f>
        <v>2</v>
      </c>
      <c r="D14" s="282">
        <f>'Calculation Sheet'!AC423</f>
        <v>9</v>
      </c>
      <c r="E14" s="282">
        <f>'Calculation Sheet'!AD423</f>
        <v>28</v>
      </c>
      <c r="F14" s="282">
        <f>'Calculation Sheet'!AE423</f>
        <v>47</v>
      </c>
      <c r="G14" s="282">
        <f>'Calculation Sheet'!AF423</f>
        <v>18</v>
      </c>
      <c r="H14" s="282">
        <f>'Calculation Sheet'!AG423</f>
        <v>2</v>
      </c>
      <c r="I14" s="282">
        <f>'Calculation Sheet'!AH423</f>
        <v>1</v>
      </c>
      <c r="J14" s="282">
        <f>'Calculation Sheet'!AI423</f>
        <v>0</v>
      </c>
      <c r="K14" s="282">
        <f>'Calculation Sheet'!AJ423</f>
        <v>0</v>
      </c>
      <c r="L14" s="282">
        <f>'Calculation Sheet'!AK423</f>
        <v>0</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27.082196275946281</v>
      </c>
      <c r="V14" s="283" t="str">
        <f>'Calculation Sheet'!AU423</f>
        <v>-</v>
      </c>
    </row>
    <row r="15" spans="1:23" ht="13.35" customHeight="1" x14ac:dyDescent="0.2">
      <c r="A15" s="170">
        <v>0.16666666666666699</v>
      </c>
      <c r="B15" s="282">
        <f>'Calculation Sheet'!AA424</f>
        <v>0</v>
      </c>
      <c r="C15" s="282">
        <f>'Calculation Sheet'!AB424</f>
        <v>1</v>
      </c>
      <c r="D15" s="282">
        <f>'Calculation Sheet'!AC424</f>
        <v>9</v>
      </c>
      <c r="E15" s="282">
        <f>'Calculation Sheet'!AD424</f>
        <v>46</v>
      </c>
      <c r="F15" s="282">
        <f>'Calculation Sheet'!AE424</f>
        <v>76</v>
      </c>
      <c r="G15" s="282">
        <f>'Calculation Sheet'!AF424</f>
        <v>26</v>
      </c>
      <c r="H15" s="282">
        <f>'Calculation Sheet'!AG424</f>
        <v>12</v>
      </c>
      <c r="I15" s="282">
        <f>'Calculation Sheet'!AH424</f>
        <v>0</v>
      </c>
      <c r="J15" s="282">
        <f>'Calculation Sheet'!AI424</f>
        <v>0</v>
      </c>
      <c r="K15" s="282">
        <f>'Calculation Sheet'!AJ424</f>
        <v>0</v>
      </c>
      <c r="L15" s="282">
        <f>'Calculation Sheet'!AK424</f>
        <v>0</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26.810476190476194</v>
      </c>
      <c r="V15" s="283">
        <f>'Calculation Sheet'!AU424</f>
        <v>31.200000000000003</v>
      </c>
    </row>
    <row r="16" spans="1:23" ht="13.35" customHeight="1" x14ac:dyDescent="0.2">
      <c r="A16" s="170">
        <v>0.20833333333333301</v>
      </c>
      <c r="B16" s="282">
        <f>'Calculation Sheet'!AA425</f>
        <v>1</v>
      </c>
      <c r="C16" s="282">
        <f>'Calculation Sheet'!AB425</f>
        <v>1</v>
      </c>
      <c r="D16" s="282">
        <f>'Calculation Sheet'!AC425</f>
        <v>6</v>
      </c>
      <c r="E16" s="282">
        <f>'Calculation Sheet'!AD425</f>
        <v>74</v>
      </c>
      <c r="F16" s="282">
        <f>'Calculation Sheet'!AE425</f>
        <v>108</v>
      </c>
      <c r="G16" s="282">
        <f>'Calculation Sheet'!AF425</f>
        <v>50</v>
      </c>
      <c r="H16" s="282">
        <f>'Calculation Sheet'!AG425</f>
        <v>5</v>
      </c>
      <c r="I16" s="282">
        <f>'Calculation Sheet'!AH425</f>
        <v>0</v>
      </c>
      <c r="J16" s="282">
        <f>'Calculation Sheet'!AI425</f>
        <v>0</v>
      </c>
      <c r="K16" s="282">
        <f>'Calculation Sheet'!AJ425</f>
        <v>0</v>
      </c>
      <c r="L16" s="282">
        <f>'Calculation Sheet'!AK425</f>
        <v>0</v>
      </c>
      <c r="M16" s="282">
        <f>'Calculation Sheet'!AL425</f>
        <v>0</v>
      </c>
      <c r="N16" s="282">
        <f>'Calculation Sheet'!AM425</f>
        <v>0</v>
      </c>
      <c r="O16" s="282">
        <f>'Calculation Sheet'!AN425</f>
        <v>0</v>
      </c>
      <c r="P16" s="282">
        <f>'Calculation Sheet'!AO425</f>
        <v>0</v>
      </c>
      <c r="Q16" s="282">
        <f>'Calculation Sheet'!AP425</f>
        <v>0</v>
      </c>
      <c r="R16" s="282">
        <f>'Calculation Sheet'!AQ425</f>
        <v>0</v>
      </c>
      <c r="S16" s="282">
        <f>'Calculation Sheet'!AR425</f>
        <v>0</v>
      </c>
      <c r="T16" s="282">
        <f>'Calculation Sheet'!AS425</f>
        <v>0</v>
      </c>
      <c r="U16" s="283">
        <f>'Calculation Sheet'!AT425</f>
        <v>26.925208333333334</v>
      </c>
      <c r="V16" s="283" t="str">
        <f>'Calculation Sheet'!AU425</f>
        <v>-</v>
      </c>
    </row>
    <row r="17" spans="1:22" ht="13.35" customHeight="1" x14ac:dyDescent="0.2">
      <c r="A17" s="170">
        <v>0.25</v>
      </c>
      <c r="B17" s="282">
        <f>'Calculation Sheet'!AA426</f>
        <v>3</v>
      </c>
      <c r="C17" s="282">
        <f>'Calculation Sheet'!AB426</f>
        <v>20</v>
      </c>
      <c r="D17" s="282">
        <f>'Calculation Sheet'!AC426</f>
        <v>83</v>
      </c>
      <c r="E17" s="282">
        <f>'Calculation Sheet'!AD426</f>
        <v>261</v>
      </c>
      <c r="F17" s="282">
        <f>'Calculation Sheet'!AE426</f>
        <v>342</v>
      </c>
      <c r="G17" s="282">
        <f>'Calculation Sheet'!AF426</f>
        <v>90</v>
      </c>
      <c r="H17" s="282">
        <f>'Calculation Sheet'!AG426</f>
        <v>12</v>
      </c>
      <c r="I17" s="282">
        <f>'Calculation Sheet'!AH426</f>
        <v>0</v>
      </c>
      <c r="J17" s="282">
        <f>'Calculation Sheet'!AI426</f>
        <v>0</v>
      </c>
      <c r="K17" s="282">
        <f>'Calculation Sheet'!AJ426</f>
        <v>0</v>
      </c>
      <c r="L17" s="282">
        <f>'Calculation Sheet'!AK426</f>
        <v>0</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25.724999999999998</v>
      </c>
      <c r="V17" s="283">
        <f>'Calculation Sheet'!AU426</f>
        <v>30.331190476190478</v>
      </c>
    </row>
    <row r="18" spans="1:22" ht="13.35" customHeight="1" x14ac:dyDescent="0.2">
      <c r="A18" s="170">
        <v>0.29166666666666702</v>
      </c>
      <c r="B18" s="282">
        <f>'Calculation Sheet'!AA427</f>
        <v>25</v>
      </c>
      <c r="C18" s="282">
        <f>'Calculation Sheet'!AB427</f>
        <v>147</v>
      </c>
      <c r="D18" s="282">
        <f>'Calculation Sheet'!AC427</f>
        <v>553</v>
      </c>
      <c r="E18" s="282">
        <f>'Calculation Sheet'!AD427</f>
        <v>1186</v>
      </c>
      <c r="F18" s="282">
        <f>'Calculation Sheet'!AE427</f>
        <v>681</v>
      </c>
      <c r="G18" s="282">
        <f>'Calculation Sheet'!AF427</f>
        <v>75</v>
      </c>
      <c r="H18" s="282">
        <f>'Calculation Sheet'!AG427</f>
        <v>7</v>
      </c>
      <c r="I18" s="282">
        <f>'Calculation Sheet'!AH427</f>
        <v>1</v>
      </c>
      <c r="J18" s="282">
        <f>'Calculation Sheet'!AI427</f>
        <v>0</v>
      </c>
      <c r="K18" s="282">
        <f>'Calculation Sheet'!AJ427</f>
        <v>0</v>
      </c>
      <c r="L18" s="282">
        <f>'Calculation Sheet'!AK427</f>
        <v>0</v>
      </c>
      <c r="M18" s="282">
        <f>'Calculation Sheet'!AL427</f>
        <v>0</v>
      </c>
      <c r="N18" s="282">
        <f>'Calculation Sheet'!AM427</f>
        <v>0</v>
      </c>
      <c r="O18" s="282">
        <f>'Calculation Sheet'!AN427</f>
        <v>0</v>
      </c>
      <c r="P18" s="282">
        <f>'Calculation Sheet'!AO427</f>
        <v>0</v>
      </c>
      <c r="Q18" s="282">
        <f>'Calculation Sheet'!AP427</f>
        <v>0</v>
      </c>
      <c r="R18" s="282">
        <f>'Calculation Sheet'!AQ427</f>
        <v>0</v>
      </c>
      <c r="S18" s="282">
        <f>'Calculation Sheet'!AR427</f>
        <v>0</v>
      </c>
      <c r="T18" s="282">
        <f>'Calculation Sheet'!AS427</f>
        <v>0</v>
      </c>
      <c r="U18" s="283">
        <f>'Calculation Sheet'!AT427</f>
        <v>22.498437500000005</v>
      </c>
      <c r="V18" s="283">
        <f>'Calculation Sheet'!AU427</f>
        <v>26.790624999999999</v>
      </c>
    </row>
    <row r="19" spans="1:22" ht="13.35" customHeight="1" x14ac:dyDescent="0.2">
      <c r="A19" s="170">
        <v>0.33333333333333298</v>
      </c>
      <c r="B19" s="282">
        <f>'Calculation Sheet'!AA428</f>
        <v>82</v>
      </c>
      <c r="C19" s="282">
        <f>'Calculation Sheet'!AB428</f>
        <v>561</v>
      </c>
      <c r="D19" s="282">
        <f>'Calculation Sheet'!AC428</f>
        <v>1403</v>
      </c>
      <c r="E19" s="282">
        <f>'Calculation Sheet'!AD428</f>
        <v>1447</v>
      </c>
      <c r="F19" s="282">
        <f>'Calculation Sheet'!AE428</f>
        <v>314</v>
      </c>
      <c r="G19" s="282">
        <f>'Calculation Sheet'!AF428</f>
        <v>18</v>
      </c>
      <c r="H19" s="282">
        <f>'Calculation Sheet'!AG428</f>
        <v>2</v>
      </c>
      <c r="I19" s="282">
        <f>'Calculation Sheet'!AH428</f>
        <v>1</v>
      </c>
      <c r="J19" s="282">
        <f>'Calculation Sheet'!AI428</f>
        <v>0</v>
      </c>
      <c r="K19" s="282">
        <f>'Calculation Sheet'!AJ428</f>
        <v>0</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19.431249999999999</v>
      </c>
      <c r="V19" s="283">
        <f>'Calculation Sheet'!AU428</f>
        <v>23.2734375</v>
      </c>
    </row>
    <row r="20" spans="1:22" ht="13.35" customHeight="1" x14ac:dyDescent="0.2">
      <c r="A20" s="170">
        <v>0.375</v>
      </c>
      <c r="B20" s="282">
        <f>'Calculation Sheet'!AA429</f>
        <v>67</v>
      </c>
      <c r="C20" s="282">
        <f>'Calculation Sheet'!AB429</f>
        <v>361</v>
      </c>
      <c r="D20" s="282">
        <f>'Calculation Sheet'!AC429</f>
        <v>1037</v>
      </c>
      <c r="E20" s="282">
        <f>'Calculation Sheet'!AD429</f>
        <v>1500</v>
      </c>
      <c r="F20" s="282">
        <f>'Calculation Sheet'!AE429</f>
        <v>376</v>
      </c>
      <c r="G20" s="282">
        <f>'Calculation Sheet'!AF429</f>
        <v>24</v>
      </c>
      <c r="H20" s="282">
        <f>'Calculation Sheet'!AG429</f>
        <v>5</v>
      </c>
      <c r="I20" s="282">
        <f>'Calculation Sheet'!AH429</f>
        <v>0</v>
      </c>
      <c r="J20" s="282">
        <f>'Calculation Sheet'!AI429</f>
        <v>1</v>
      </c>
      <c r="K20" s="282">
        <f>'Calculation Sheet'!AJ429</f>
        <v>0</v>
      </c>
      <c r="L20" s="282">
        <f>'Calculation Sheet'!AK429</f>
        <v>0</v>
      </c>
      <c r="M20" s="282">
        <f>'Calculation Sheet'!AL429</f>
        <v>0</v>
      </c>
      <c r="N20" s="282">
        <f>'Calculation Sheet'!AM429</f>
        <v>0</v>
      </c>
      <c r="O20" s="282">
        <f>'Calculation Sheet'!AN429</f>
        <v>0</v>
      </c>
      <c r="P20" s="282">
        <f>'Calculation Sheet'!AO429</f>
        <v>0</v>
      </c>
      <c r="Q20" s="282">
        <f>'Calculation Sheet'!AP429</f>
        <v>0</v>
      </c>
      <c r="R20" s="282">
        <f>'Calculation Sheet'!AQ429</f>
        <v>0</v>
      </c>
      <c r="S20" s="282">
        <f>'Calculation Sheet'!AR429</f>
        <v>0</v>
      </c>
      <c r="T20" s="282">
        <f>'Calculation Sheet'!AS429</f>
        <v>0</v>
      </c>
      <c r="U20" s="283">
        <f>'Calculation Sheet'!AT429</f>
        <v>20.176562500000003</v>
      </c>
      <c r="V20" s="283">
        <f>'Calculation Sheet'!AU429</f>
        <v>24.190624999999997</v>
      </c>
    </row>
    <row r="21" spans="1:22" ht="13.35" customHeight="1" x14ac:dyDescent="0.2">
      <c r="A21" s="170">
        <v>0.41666666666666702</v>
      </c>
      <c r="B21" s="282">
        <f>'Calculation Sheet'!AA430</f>
        <v>38</v>
      </c>
      <c r="C21" s="282">
        <f>'Calculation Sheet'!AB430</f>
        <v>277</v>
      </c>
      <c r="D21" s="282">
        <f>'Calculation Sheet'!AC430</f>
        <v>804</v>
      </c>
      <c r="E21" s="282">
        <f>'Calculation Sheet'!AD430</f>
        <v>1307</v>
      </c>
      <c r="F21" s="282">
        <f>'Calculation Sheet'!AE430</f>
        <v>340</v>
      </c>
      <c r="G21" s="282">
        <f>'Calculation Sheet'!AF430</f>
        <v>26</v>
      </c>
      <c r="H21" s="282">
        <f>'Calculation Sheet'!AG430</f>
        <v>6</v>
      </c>
      <c r="I21" s="282">
        <f>'Calculation Sheet'!AH430</f>
        <v>0</v>
      </c>
      <c r="J21" s="282">
        <f>'Calculation Sheet'!AI430</f>
        <v>0</v>
      </c>
      <c r="K21" s="282">
        <f>'Calculation Sheet'!AJ430</f>
        <v>0</v>
      </c>
      <c r="L21" s="282">
        <f>'Calculation Sheet'!AK430</f>
        <v>0</v>
      </c>
      <c r="M21" s="282">
        <f>'Calculation Sheet'!AL430</f>
        <v>0</v>
      </c>
      <c r="N21" s="282">
        <f>'Calculation Sheet'!AM430</f>
        <v>0</v>
      </c>
      <c r="O21" s="282">
        <f>'Calculation Sheet'!AN430</f>
        <v>0</v>
      </c>
      <c r="P21" s="282">
        <f>'Calculation Sheet'!AO430</f>
        <v>0</v>
      </c>
      <c r="Q21" s="282">
        <f>'Calculation Sheet'!AP430</f>
        <v>0</v>
      </c>
      <c r="R21" s="282">
        <f>'Calculation Sheet'!AQ430</f>
        <v>0</v>
      </c>
      <c r="S21" s="282">
        <f>'Calculation Sheet'!AR430</f>
        <v>0</v>
      </c>
      <c r="T21" s="282">
        <f>'Calculation Sheet'!AS430</f>
        <v>0</v>
      </c>
      <c r="U21" s="283">
        <f>'Calculation Sheet'!AT430</f>
        <v>20.559375000000003</v>
      </c>
      <c r="V21" s="283">
        <f>'Calculation Sheet'!AU430</f>
        <v>24.529687500000001</v>
      </c>
    </row>
    <row r="22" spans="1:22" ht="13.35" customHeight="1" x14ac:dyDescent="0.2">
      <c r="A22" s="170">
        <v>0.45833333333333298</v>
      </c>
      <c r="B22" s="282">
        <f>'Calculation Sheet'!AA431</f>
        <v>37</v>
      </c>
      <c r="C22" s="282">
        <f>'Calculation Sheet'!AB431</f>
        <v>203</v>
      </c>
      <c r="D22" s="282">
        <f>'Calculation Sheet'!AC431</f>
        <v>712</v>
      </c>
      <c r="E22" s="282">
        <f>'Calculation Sheet'!AD431</f>
        <v>1239</v>
      </c>
      <c r="F22" s="282">
        <f>'Calculation Sheet'!AE431</f>
        <v>364</v>
      </c>
      <c r="G22" s="282">
        <f>'Calculation Sheet'!AF431</f>
        <v>39</v>
      </c>
      <c r="H22" s="282">
        <f>'Calculation Sheet'!AG431</f>
        <v>2</v>
      </c>
      <c r="I22" s="282">
        <f>'Calculation Sheet'!AH431</f>
        <v>0</v>
      </c>
      <c r="J22" s="282">
        <f>'Calculation Sheet'!AI431</f>
        <v>0</v>
      </c>
      <c r="K22" s="282">
        <f>'Calculation Sheet'!AJ431</f>
        <v>0</v>
      </c>
      <c r="L22" s="282">
        <f>'Calculation Sheet'!AK431</f>
        <v>0</v>
      </c>
      <c r="M22" s="282">
        <f>'Calculation Sheet'!AL431</f>
        <v>0</v>
      </c>
      <c r="N22" s="282">
        <f>'Calculation Sheet'!AM431</f>
        <v>0</v>
      </c>
      <c r="O22" s="282">
        <f>'Calculation Sheet'!AN431</f>
        <v>0</v>
      </c>
      <c r="P22" s="282">
        <f>'Calculation Sheet'!AO431</f>
        <v>0</v>
      </c>
      <c r="Q22" s="282">
        <f>'Calculation Sheet'!AP431</f>
        <v>0</v>
      </c>
      <c r="R22" s="282">
        <f>'Calculation Sheet'!AQ431</f>
        <v>0</v>
      </c>
      <c r="S22" s="282">
        <f>'Calculation Sheet'!AR431</f>
        <v>0</v>
      </c>
      <c r="T22" s="282">
        <f>'Calculation Sheet'!AS431</f>
        <v>0</v>
      </c>
      <c r="U22" s="283">
        <f>'Calculation Sheet'!AT431</f>
        <v>20.965624999999996</v>
      </c>
      <c r="V22" s="283">
        <f>'Calculation Sheet'!AU431</f>
        <v>24.903571428571432</v>
      </c>
    </row>
    <row r="23" spans="1:22" ht="13.35" customHeight="1" x14ac:dyDescent="0.2">
      <c r="A23" s="170">
        <v>0.5</v>
      </c>
      <c r="B23" s="282">
        <f>'Calculation Sheet'!AA432</f>
        <v>52</v>
      </c>
      <c r="C23" s="282">
        <f>'Calculation Sheet'!AB432</f>
        <v>252</v>
      </c>
      <c r="D23" s="282">
        <f>'Calculation Sheet'!AC432</f>
        <v>705</v>
      </c>
      <c r="E23" s="282">
        <f>'Calculation Sheet'!AD432</f>
        <v>1231</v>
      </c>
      <c r="F23" s="282">
        <f>'Calculation Sheet'!AE432</f>
        <v>355</v>
      </c>
      <c r="G23" s="282">
        <f>'Calculation Sheet'!AF432</f>
        <v>37</v>
      </c>
      <c r="H23" s="282">
        <f>'Calculation Sheet'!AG432</f>
        <v>2</v>
      </c>
      <c r="I23" s="282">
        <f>'Calculation Sheet'!AH432</f>
        <v>0</v>
      </c>
      <c r="J23" s="282">
        <f>'Calculation Sheet'!AI432</f>
        <v>0</v>
      </c>
      <c r="K23" s="282">
        <f>'Calculation Sheet'!AJ432</f>
        <v>0</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20.787499999999998</v>
      </c>
      <c r="V23" s="283">
        <f>'Calculation Sheet'!AU432</f>
        <v>24.956250000000004</v>
      </c>
    </row>
    <row r="24" spans="1:22" ht="13.35" customHeight="1" x14ac:dyDescent="0.2">
      <c r="A24" s="170">
        <v>0.54166666666666696</v>
      </c>
      <c r="B24" s="282">
        <f>'Calculation Sheet'!AA433</f>
        <v>66</v>
      </c>
      <c r="C24" s="282">
        <f>'Calculation Sheet'!AB433</f>
        <v>233</v>
      </c>
      <c r="D24" s="282">
        <f>'Calculation Sheet'!AC433</f>
        <v>883</v>
      </c>
      <c r="E24" s="282">
        <f>'Calculation Sheet'!AD433</f>
        <v>1224</v>
      </c>
      <c r="F24" s="282">
        <f>'Calculation Sheet'!AE433</f>
        <v>407</v>
      </c>
      <c r="G24" s="282">
        <f>'Calculation Sheet'!AF433</f>
        <v>35</v>
      </c>
      <c r="H24" s="282">
        <f>'Calculation Sheet'!AG433</f>
        <v>6</v>
      </c>
      <c r="I24" s="282">
        <f>'Calculation Sheet'!AH433</f>
        <v>0</v>
      </c>
      <c r="J24" s="282">
        <f>'Calculation Sheet'!AI433</f>
        <v>0</v>
      </c>
      <c r="K24" s="282">
        <f>'Calculation Sheet'!AJ433</f>
        <v>0</v>
      </c>
      <c r="L24" s="282">
        <f>'Calculation Sheet'!AK433</f>
        <v>0</v>
      </c>
      <c r="M24" s="282">
        <f>'Calculation Sheet'!AL433</f>
        <v>0</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20.714062499999997</v>
      </c>
      <c r="V24" s="283">
        <f>'Calculation Sheet'!AU433</f>
        <v>25.0234375</v>
      </c>
    </row>
    <row r="25" spans="1:22" ht="13.35" customHeight="1" x14ac:dyDescent="0.2">
      <c r="A25" s="170">
        <v>0.58333333333333304</v>
      </c>
      <c r="B25" s="282">
        <f>'Calculation Sheet'!AA434</f>
        <v>47</v>
      </c>
      <c r="C25" s="282">
        <f>'Calculation Sheet'!AB434</f>
        <v>157</v>
      </c>
      <c r="D25" s="282">
        <f>'Calculation Sheet'!AC434</f>
        <v>688</v>
      </c>
      <c r="E25" s="282">
        <f>'Calculation Sheet'!AD434</f>
        <v>1254</v>
      </c>
      <c r="F25" s="282">
        <f>'Calculation Sheet'!AE434</f>
        <v>416</v>
      </c>
      <c r="G25" s="282">
        <f>'Calculation Sheet'!AF434</f>
        <v>40</v>
      </c>
      <c r="H25" s="282">
        <f>'Calculation Sheet'!AG434</f>
        <v>4</v>
      </c>
      <c r="I25" s="282">
        <f>'Calculation Sheet'!AH434</f>
        <v>2</v>
      </c>
      <c r="J25" s="282">
        <f>'Calculation Sheet'!AI434</f>
        <v>0</v>
      </c>
      <c r="K25" s="282">
        <f>'Calculation Sheet'!AJ434</f>
        <v>0</v>
      </c>
      <c r="L25" s="282">
        <f>'Calculation Sheet'!AK434</f>
        <v>0</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0</v>
      </c>
      <c r="U25" s="283">
        <f>'Calculation Sheet'!AT434</f>
        <v>21.418749999999996</v>
      </c>
      <c r="V25" s="283">
        <f>'Calculation Sheet'!AU434</f>
        <v>25.560937500000001</v>
      </c>
    </row>
    <row r="26" spans="1:22" ht="13.35" customHeight="1" x14ac:dyDescent="0.2">
      <c r="A26" s="170">
        <v>0.625</v>
      </c>
      <c r="B26" s="282">
        <f>'Calculation Sheet'!AA435</f>
        <v>29</v>
      </c>
      <c r="C26" s="282">
        <f>'Calculation Sheet'!AB435</f>
        <v>224</v>
      </c>
      <c r="D26" s="282">
        <f>'Calculation Sheet'!AC435</f>
        <v>810</v>
      </c>
      <c r="E26" s="282">
        <f>'Calculation Sheet'!AD435</f>
        <v>1348</v>
      </c>
      <c r="F26" s="282">
        <f>'Calculation Sheet'!AE435</f>
        <v>449</v>
      </c>
      <c r="G26" s="282">
        <f>'Calculation Sheet'!AF435</f>
        <v>42</v>
      </c>
      <c r="H26" s="282">
        <f>'Calculation Sheet'!AG435</f>
        <v>2</v>
      </c>
      <c r="I26" s="282">
        <f>'Calculation Sheet'!AH435</f>
        <v>0</v>
      </c>
      <c r="J26" s="282">
        <f>'Calculation Sheet'!AI435</f>
        <v>2</v>
      </c>
      <c r="K26" s="282">
        <f>'Calculation Sheet'!AJ435</f>
        <v>0</v>
      </c>
      <c r="L26" s="282">
        <f>'Calculation Sheet'!AK435</f>
        <v>0</v>
      </c>
      <c r="M26" s="282">
        <f>'Calculation Sheet'!AL435</f>
        <v>0</v>
      </c>
      <c r="N26" s="282">
        <f>'Calculation Sheet'!AM435</f>
        <v>0</v>
      </c>
      <c r="O26" s="282">
        <f>'Calculation Sheet'!AN435</f>
        <v>0</v>
      </c>
      <c r="P26" s="282">
        <f>'Calculation Sheet'!AO435</f>
        <v>0</v>
      </c>
      <c r="Q26" s="282">
        <f>'Calculation Sheet'!AP435</f>
        <v>0</v>
      </c>
      <c r="R26" s="282">
        <f>'Calculation Sheet'!AQ435</f>
        <v>0</v>
      </c>
      <c r="S26" s="282">
        <f>'Calculation Sheet'!AR435</f>
        <v>0</v>
      </c>
      <c r="T26" s="282">
        <f>'Calculation Sheet'!AS435</f>
        <v>0</v>
      </c>
      <c r="U26" s="283">
        <f>'Calculation Sheet'!AT435</f>
        <v>21.268749999999997</v>
      </c>
      <c r="V26" s="283">
        <f>'Calculation Sheet'!AU435</f>
        <v>25.317187499999996</v>
      </c>
    </row>
    <row r="27" spans="1:22" ht="13.35" customHeight="1" x14ac:dyDescent="0.2">
      <c r="A27" s="170">
        <v>0.66666666666666696</v>
      </c>
      <c r="B27" s="282">
        <f>'Calculation Sheet'!AA436</f>
        <v>63</v>
      </c>
      <c r="C27" s="282">
        <f>'Calculation Sheet'!AB436</f>
        <v>271</v>
      </c>
      <c r="D27" s="282">
        <f>'Calculation Sheet'!AC436</f>
        <v>998</v>
      </c>
      <c r="E27" s="282">
        <f>'Calculation Sheet'!AD436</f>
        <v>1316</v>
      </c>
      <c r="F27" s="282">
        <f>'Calculation Sheet'!AE436</f>
        <v>355</v>
      </c>
      <c r="G27" s="282">
        <f>'Calculation Sheet'!AF436</f>
        <v>37</v>
      </c>
      <c r="H27" s="282">
        <f>'Calculation Sheet'!AG436</f>
        <v>0</v>
      </c>
      <c r="I27" s="282">
        <f>'Calculation Sheet'!AH436</f>
        <v>0</v>
      </c>
      <c r="J27" s="282">
        <f>'Calculation Sheet'!AI436</f>
        <v>0</v>
      </c>
      <c r="K27" s="282">
        <f>'Calculation Sheet'!AJ436</f>
        <v>0</v>
      </c>
      <c r="L27" s="282">
        <f>'Calculation Sheet'!AK436</f>
        <v>0</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0</v>
      </c>
      <c r="T27" s="282">
        <f>'Calculation Sheet'!AS436</f>
        <v>0</v>
      </c>
      <c r="U27" s="283">
        <f>'Calculation Sheet'!AT436</f>
        <v>20.596874999999997</v>
      </c>
      <c r="V27" s="283">
        <f>'Calculation Sheet'!AU436</f>
        <v>24.565625000000001</v>
      </c>
    </row>
    <row r="28" spans="1:22" ht="13.35" customHeight="1" x14ac:dyDescent="0.2">
      <c r="A28" s="170">
        <v>0.70833333333333304</v>
      </c>
      <c r="B28" s="282">
        <f>'Calculation Sheet'!AA437</f>
        <v>47</v>
      </c>
      <c r="C28" s="282">
        <f>'Calculation Sheet'!AB437</f>
        <v>179</v>
      </c>
      <c r="D28" s="282">
        <f>'Calculation Sheet'!AC437</f>
        <v>817</v>
      </c>
      <c r="E28" s="282">
        <f>'Calculation Sheet'!AD437</f>
        <v>1440</v>
      </c>
      <c r="F28" s="282">
        <f>'Calculation Sheet'!AE437</f>
        <v>415</v>
      </c>
      <c r="G28" s="282">
        <f>'Calculation Sheet'!AF437</f>
        <v>34</v>
      </c>
      <c r="H28" s="282">
        <f>'Calculation Sheet'!AG437</f>
        <v>2</v>
      </c>
      <c r="I28" s="282">
        <f>'Calculation Sheet'!AH437</f>
        <v>0</v>
      </c>
      <c r="J28" s="282">
        <f>'Calculation Sheet'!AI437</f>
        <v>0</v>
      </c>
      <c r="K28" s="282">
        <f>'Calculation Sheet'!AJ437</f>
        <v>0</v>
      </c>
      <c r="L28" s="282">
        <f>'Calculation Sheet'!AK437</f>
        <v>0</v>
      </c>
      <c r="M28" s="282">
        <f>'Calculation Sheet'!AL437</f>
        <v>0</v>
      </c>
      <c r="N28" s="282">
        <f>'Calculation Sheet'!AM437</f>
        <v>0</v>
      </c>
      <c r="O28" s="282">
        <f>'Calculation Sheet'!AN437</f>
        <v>0</v>
      </c>
      <c r="P28" s="282">
        <f>'Calculation Sheet'!AO437</f>
        <v>0</v>
      </c>
      <c r="Q28" s="282">
        <f>'Calculation Sheet'!AP437</f>
        <v>0</v>
      </c>
      <c r="R28" s="282">
        <f>'Calculation Sheet'!AQ437</f>
        <v>0</v>
      </c>
      <c r="S28" s="282">
        <f>'Calculation Sheet'!AR437</f>
        <v>0</v>
      </c>
      <c r="T28" s="282">
        <f>'Calculation Sheet'!AS437</f>
        <v>0</v>
      </c>
      <c r="U28" s="283">
        <f>'Calculation Sheet'!AT437</f>
        <v>21.301562499999999</v>
      </c>
      <c r="V28" s="283">
        <f>'Calculation Sheet'!AU437</f>
        <v>25.09375</v>
      </c>
    </row>
    <row r="29" spans="1:22" ht="13.35" customHeight="1" x14ac:dyDescent="0.2">
      <c r="A29" s="170">
        <v>0.75</v>
      </c>
      <c r="B29" s="282">
        <f>'Calculation Sheet'!AA438</f>
        <v>31</v>
      </c>
      <c r="C29" s="282">
        <f>'Calculation Sheet'!AB438</f>
        <v>202</v>
      </c>
      <c r="D29" s="282">
        <f>'Calculation Sheet'!AC438</f>
        <v>801</v>
      </c>
      <c r="E29" s="282">
        <f>'Calculation Sheet'!AD438</f>
        <v>1383</v>
      </c>
      <c r="F29" s="282">
        <f>'Calculation Sheet'!AE438</f>
        <v>375</v>
      </c>
      <c r="G29" s="282">
        <f>'Calculation Sheet'!AF438</f>
        <v>44</v>
      </c>
      <c r="H29" s="282">
        <f>'Calculation Sheet'!AG438</f>
        <v>3</v>
      </c>
      <c r="I29" s="282">
        <f>'Calculation Sheet'!AH438</f>
        <v>0</v>
      </c>
      <c r="J29" s="282">
        <f>'Calculation Sheet'!AI438</f>
        <v>0</v>
      </c>
      <c r="K29" s="282">
        <f>'Calculation Sheet'!AJ438</f>
        <v>0</v>
      </c>
      <c r="L29" s="282">
        <f>'Calculation Sheet'!AK438</f>
        <v>0</v>
      </c>
      <c r="M29" s="282">
        <f>'Calculation Sheet'!AL438</f>
        <v>0</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21.284375000000004</v>
      </c>
      <c r="V29" s="283">
        <f>'Calculation Sheet'!AU438</f>
        <v>24.9609375</v>
      </c>
    </row>
    <row r="30" spans="1:22" ht="13.35" customHeight="1" x14ac:dyDescent="0.2">
      <c r="A30" s="170">
        <v>0.79166666666666696</v>
      </c>
      <c r="B30" s="282">
        <f>'Calculation Sheet'!AA439</f>
        <v>28</v>
      </c>
      <c r="C30" s="282">
        <f>'Calculation Sheet'!AB439</f>
        <v>153</v>
      </c>
      <c r="D30" s="282">
        <f>'Calculation Sheet'!AC439</f>
        <v>635</v>
      </c>
      <c r="E30" s="282">
        <f>'Calculation Sheet'!AD439</f>
        <v>1076</v>
      </c>
      <c r="F30" s="282">
        <f>'Calculation Sheet'!AE439</f>
        <v>381</v>
      </c>
      <c r="G30" s="282">
        <f>'Calculation Sheet'!AF439</f>
        <v>40</v>
      </c>
      <c r="H30" s="282">
        <f>'Calculation Sheet'!AG439</f>
        <v>1</v>
      </c>
      <c r="I30" s="282">
        <f>'Calculation Sheet'!AH439</f>
        <v>0</v>
      </c>
      <c r="J30" s="282">
        <f>'Calculation Sheet'!AI439</f>
        <v>0</v>
      </c>
      <c r="K30" s="282">
        <f>'Calculation Sheet'!AJ439</f>
        <v>0</v>
      </c>
      <c r="L30" s="282">
        <f>'Calculation Sheet'!AK439</f>
        <v>0</v>
      </c>
      <c r="M30" s="282">
        <f>'Calculation Sheet'!AL439</f>
        <v>0</v>
      </c>
      <c r="N30" s="282">
        <f>'Calculation Sheet'!AM439</f>
        <v>0</v>
      </c>
      <c r="O30" s="282">
        <f>'Calculation Sheet'!AN439</f>
        <v>0</v>
      </c>
      <c r="P30" s="282">
        <f>'Calculation Sheet'!AO439</f>
        <v>0</v>
      </c>
      <c r="Q30" s="282">
        <f>'Calculation Sheet'!AP439</f>
        <v>0</v>
      </c>
      <c r="R30" s="282">
        <f>'Calculation Sheet'!AQ439</f>
        <v>0</v>
      </c>
      <c r="S30" s="282">
        <f>'Calculation Sheet'!AR439</f>
        <v>0</v>
      </c>
      <c r="T30" s="282">
        <f>'Calculation Sheet'!AS439</f>
        <v>0</v>
      </c>
      <c r="U30" s="283">
        <f>'Calculation Sheet'!AT439</f>
        <v>21.5703125</v>
      </c>
      <c r="V30" s="283">
        <f>'Calculation Sheet'!AU439</f>
        <v>25.543749999999996</v>
      </c>
    </row>
    <row r="31" spans="1:22" ht="13.35" customHeight="1" x14ac:dyDescent="0.2">
      <c r="A31" s="170">
        <v>0.83333333333333304</v>
      </c>
      <c r="B31" s="282">
        <f>'Calculation Sheet'!AA440</f>
        <v>12</v>
      </c>
      <c r="C31" s="282">
        <f>'Calculation Sheet'!AB440</f>
        <v>72</v>
      </c>
      <c r="D31" s="282">
        <f>'Calculation Sheet'!AC440</f>
        <v>339</v>
      </c>
      <c r="E31" s="282">
        <f>'Calculation Sheet'!AD440</f>
        <v>719</v>
      </c>
      <c r="F31" s="282">
        <f>'Calculation Sheet'!AE440</f>
        <v>348</v>
      </c>
      <c r="G31" s="282">
        <f>'Calculation Sheet'!AF440</f>
        <v>66</v>
      </c>
      <c r="H31" s="282">
        <f>'Calculation Sheet'!AG440</f>
        <v>9</v>
      </c>
      <c r="I31" s="282">
        <f>'Calculation Sheet'!AH440</f>
        <v>3</v>
      </c>
      <c r="J31" s="282">
        <f>'Calculation Sheet'!AI440</f>
        <v>0</v>
      </c>
      <c r="K31" s="282">
        <f>'Calculation Sheet'!AJ440</f>
        <v>0</v>
      </c>
      <c r="L31" s="282">
        <f>'Calculation Sheet'!AK440</f>
        <v>0</v>
      </c>
      <c r="M31" s="282">
        <f>'Calculation Sheet'!AL440</f>
        <v>0</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22.609375</v>
      </c>
      <c r="V31" s="283">
        <f>'Calculation Sheet'!AU440</f>
        <v>26.920312500000001</v>
      </c>
    </row>
    <row r="32" spans="1:22" ht="13.35" customHeight="1" x14ac:dyDescent="0.2">
      <c r="A32" s="170">
        <v>0.875</v>
      </c>
      <c r="B32" s="282">
        <f>'Calculation Sheet'!AA441</f>
        <v>6</v>
      </c>
      <c r="C32" s="282">
        <f>'Calculation Sheet'!AB441</f>
        <v>32</v>
      </c>
      <c r="D32" s="282">
        <f>'Calculation Sheet'!AC441</f>
        <v>148</v>
      </c>
      <c r="E32" s="282">
        <f>'Calculation Sheet'!AD441</f>
        <v>454</v>
      </c>
      <c r="F32" s="282">
        <f>'Calculation Sheet'!AE441</f>
        <v>342</v>
      </c>
      <c r="G32" s="282">
        <f>'Calculation Sheet'!AF441</f>
        <v>66</v>
      </c>
      <c r="H32" s="282">
        <f>'Calculation Sheet'!AG441</f>
        <v>8</v>
      </c>
      <c r="I32" s="282">
        <f>'Calculation Sheet'!AH441</f>
        <v>1</v>
      </c>
      <c r="J32" s="282">
        <f>'Calculation Sheet'!AI441</f>
        <v>0</v>
      </c>
      <c r="K32" s="282">
        <f>'Calculation Sheet'!AJ441</f>
        <v>0</v>
      </c>
      <c r="L32" s="282">
        <f>'Calculation Sheet'!AK441</f>
        <v>0</v>
      </c>
      <c r="M32" s="282">
        <f>'Calculation Sheet'!AL441</f>
        <v>0</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0</v>
      </c>
      <c r="U32" s="283">
        <f>'Calculation Sheet'!AT441</f>
        <v>23.881249999999998</v>
      </c>
      <c r="V32" s="283">
        <f>'Calculation Sheet'!AU441</f>
        <v>28.19857142857143</v>
      </c>
    </row>
    <row r="33" spans="1:22" ht="13.35" customHeight="1" x14ac:dyDescent="0.2">
      <c r="A33" s="170">
        <v>0.91666666666666696</v>
      </c>
      <c r="B33" s="282">
        <f>'Calculation Sheet'!AA442</f>
        <v>7</v>
      </c>
      <c r="C33" s="282">
        <f>'Calculation Sheet'!AB442</f>
        <v>29</v>
      </c>
      <c r="D33" s="282">
        <f>'Calculation Sheet'!AC442</f>
        <v>121</v>
      </c>
      <c r="E33" s="282">
        <f>'Calculation Sheet'!AD442</f>
        <v>370</v>
      </c>
      <c r="F33" s="282">
        <f>'Calculation Sheet'!AE442</f>
        <v>291</v>
      </c>
      <c r="G33" s="282">
        <f>'Calculation Sheet'!AF442</f>
        <v>51</v>
      </c>
      <c r="H33" s="282">
        <f>'Calculation Sheet'!AG442</f>
        <v>9</v>
      </c>
      <c r="I33" s="282">
        <f>'Calculation Sheet'!AH442</f>
        <v>0</v>
      </c>
      <c r="J33" s="282">
        <f>'Calculation Sheet'!AI442</f>
        <v>0</v>
      </c>
      <c r="K33" s="282">
        <f>'Calculation Sheet'!AJ442</f>
        <v>1</v>
      </c>
      <c r="L33" s="282">
        <f>'Calculation Sheet'!AK442</f>
        <v>0</v>
      </c>
      <c r="M33" s="282">
        <f>'Calculation Sheet'!AL442</f>
        <v>0</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24.1640625</v>
      </c>
      <c r="V33" s="283">
        <f>'Calculation Sheet'!AU442</f>
        <v>28.23131868131868</v>
      </c>
    </row>
    <row r="34" spans="1:22" ht="13.35" customHeight="1" thickBot="1" x14ac:dyDescent="0.25">
      <c r="A34" s="171">
        <v>0.95833333333333304</v>
      </c>
      <c r="B34" s="284">
        <f>'Calculation Sheet'!AA443</f>
        <v>3</v>
      </c>
      <c r="C34" s="284">
        <f>'Calculation Sheet'!AB443</f>
        <v>2</v>
      </c>
      <c r="D34" s="284">
        <f>'Calculation Sheet'!AC443</f>
        <v>33</v>
      </c>
      <c r="E34" s="284">
        <f>'Calculation Sheet'!AD443</f>
        <v>119</v>
      </c>
      <c r="F34" s="284">
        <f>'Calculation Sheet'!AE443</f>
        <v>136</v>
      </c>
      <c r="G34" s="284">
        <f>'Calculation Sheet'!AF443</f>
        <v>59</v>
      </c>
      <c r="H34" s="284">
        <f>'Calculation Sheet'!AG443</f>
        <v>6</v>
      </c>
      <c r="I34" s="284">
        <f>'Calculation Sheet'!AH443</f>
        <v>1</v>
      </c>
      <c r="J34" s="284">
        <f>'Calculation Sheet'!AI443</f>
        <v>0</v>
      </c>
      <c r="K34" s="284">
        <f>'Calculation Sheet'!AJ443</f>
        <v>0</v>
      </c>
      <c r="L34" s="284">
        <f>'Calculation Sheet'!AK443</f>
        <v>0</v>
      </c>
      <c r="M34" s="284">
        <f>'Calculation Sheet'!AL443</f>
        <v>0</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26.244895833333334</v>
      </c>
      <c r="V34" s="285">
        <f>'Calculation Sheet'!AU443</f>
        <v>29.911111111111108</v>
      </c>
    </row>
    <row r="35" spans="1:22" ht="13.35" customHeight="1" thickTop="1" x14ac:dyDescent="0.2">
      <c r="A35" s="286" t="s">
        <v>111</v>
      </c>
      <c r="B35" s="280">
        <f>'Calculation Sheet'!AA444</f>
        <v>584</v>
      </c>
      <c r="C35" s="280">
        <f>'Calculation Sheet'!AB444</f>
        <v>3067</v>
      </c>
      <c r="D35" s="280">
        <f>'Calculation Sheet'!AC444</f>
        <v>10211</v>
      </c>
      <c r="E35" s="280">
        <f>'Calculation Sheet'!AD444</f>
        <v>15875</v>
      </c>
      <c r="F35" s="280">
        <f>'Calculation Sheet'!AE444</f>
        <v>4847</v>
      </c>
      <c r="G35" s="280">
        <f>'Calculation Sheet'!AF444</f>
        <v>451</v>
      </c>
      <c r="H35" s="280">
        <f>'Calculation Sheet'!AG444</f>
        <v>41</v>
      </c>
      <c r="I35" s="280">
        <f>'Calculation Sheet'!AH444</f>
        <v>4</v>
      </c>
      <c r="J35" s="280">
        <f>'Calculation Sheet'!AI444</f>
        <v>3</v>
      </c>
      <c r="K35" s="280">
        <f>'Calculation Sheet'!AJ444</f>
        <v>0</v>
      </c>
      <c r="L35" s="280">
        <f>'Calculation Sheet'!AK444</f>
        <v>0</v>
      </c>
      <c r="M35" s="280">
        <f>'Calculation Sheet'!AL444</f>
        <v>0</v>
      </c>
      <c r="N35" s="280">
        <f>'Calculation Sheet'!AM444</f>
        <v>0</v>
      </c>
      <c r="O35" s="280">
        <f>'Calculation Sheet'!AN444</f>
        <v>0</v>
      </c>
      <c r="P35" s="280">
        <f>'Calculation Sheet'!AO444</f>
        <v>0</v>
      </c>
      <c r="Q35" s="280">
        <f>'Calculation Sheet'!AP444</f>
        <v>0</v>
      </c>
      <c r="R35" s="280">
        <f>'Calculation Sheet'!AQ444</f>
        <v>0</v>
      </c>
      <c r="S35" s="280">
        <f>'Calculation Sheet'!AR444</f>
        <v>0</v>
      </c>
      <c r="T35" s="280">
        <f>'Calculation Sheet'!AS444</f>
        <v>0</v>
      </c>
      <c r="U35" s="281">
        <f>'Calculation Sheet'!AT444</f>
        <v>20.766666666666666</v>
      </c>
      <c r="V35" s="281">
        <f>'Calculation Sheet'!AU444</f>
        <v>24.922222222222221</v>
      </c>
    </row>
    <row r="36" spans="1:22" ht="13.35" customHeight="1" x14ac:dyDescent="0.2">
      <c r="A36" s="287" t="s">
        <v>112</v>
      </c>
      <c r="B36" s="282">
        <f>'Calculation Sheet'!AA445</f>
        <v>633</v>
      </c>
      <c r="C36" s="282">
        <f>'Calculation Sheet'!AB445</f>
        <v>3344</v>
      </c>
      <c r="D36" s="282">
        <f>'Calculation Sheet'!AC445</f>
        <v>11416</v>
      </c>
      <c r="E36" s="282">
        <f>'Calculation Sheet'!AD445</f>
        <v>18385</v>
      </c>
      <c r="F36" s="282">
        <f>'Calculation Sheet'!AE445</f>
        <v>6260</v>
      </c>
      <c r="G36" s="282">
        <f>'Calculation Sheet'!AF445</f>
        <v>713</v>
      </c>
      <c r="H36" s="282">
        <f>'Calculation Sheet'!AG445</f>
        <v>71</v>
      </c>
      <c r="I36" s="282">
        <f>'Calculation Sheet'!AH445</f>
        <v>8</v>
      </c>
      <c r="J36" s="282">
        <f>'Calculation Sheet'!AI445</f>
        <v>3</v>
      </c>
      <c r="K36" s="282">
        <f>'Calculation Sheet'!AJ445</f>
        <v>0</v>
      </c>
      <c r="L36" s="282">
        <f>'Calculation Sheet'!AK445</f>
        <v>0</v>
      </c>
      <c r="M36" s="282">
        <f>'Calculation Sheet'!AL445</f>
        <v>0</v>
      </c>
      <c r="N36" s="282">
        <f>'Calculation Sheet'!AM445</f>
        <v>0</v>
      </c>
      <c r="O36" s="282">
        <f>'Calculation Sheet'!AN445</f>
        <v>0</v>
      </c>
      <c r="P36" s="282">
        <f>'Calculation Sheet'!AO445</f>
        <v>0</v>
      </c>
      <c r="Q36" s="282">
        <f>'Calculation Sheet'!AP445</f>
        <v>0</v>
      </c>
      <c r="R36" s="282">
        <f>'Calculation Sheet'!AQ445</f>
        <v>0</v>
      </c>
      <c r="S36" s="282">
        <f>'Calculation Sheet'!AR445</f>
        <v>0</v>
      </c>
      <c r="T36" s="282">
        <f>'Calculation Sheet'!AS445</f>
        <v>0</v>
      </c>
      <c r="U36" s="283">
        <f>'Calculation Sheet'!AT445</f>
        <v>21.016666666666659</v>
      </c>
      <c r="V36" s="283">
        <f>'Calculation Sheet'!AU445</f>
        <v>25.255555555555556</v>
      </c>
    </row>
    <row r="37" spans="1:22" ht="13.35" customHeight="1" x14ac:dyDescent="0.2">
      <c r="A37" s="118" t="s">
        <v>113</v>
      </c>
      <c r="B37" s="282">
        <f>'Calculation Sheet'!AA446</f>
        <v>643</v>
      </c>
      <c r="C37" s="282">
        <f>'Calculation Sheet'!AB446</f>
        <v>3375</v>
      </c>
      <c r="D37" s="282">
        <f>'Calculation Sheet'!AC446</f>
        <v>11570</v>
      </c>
      <c r="E37" s="282">
        <f>'Calculation Sheet'!AD446</f>
        <v>18874</v>
      </c>
      <c r="F37" s="282">
        <f>'Calculation Sheet'!AE446</f>
        <v>6687</v>
      </c>
      <c r="G37" s="282">
        <f>'Calculation Sheet'!AF446</f>
        <v>823</v>
      </c>
      <c r="H37" s="282">
        <f>'Calculation Sheet'!AG446</f>
        <v>86</v>
      </c>
      <c r="I37" s="282">
        <f>'Calculation Sheet'!AH446</f>
        <v>9</v>
      </c>
      <c r="J37" s="282">
        <f>'Calculation Sheet'!AI446</f>
        <v>3</v>
      </c>
      <c r="K37" s="282">
        <f>'Calculation Sheet'!AJ446</f>
        <v>1</v>
      </c>
      <c r="L37" s="282">
        <f>'Calculation Sheet'!AK446</f>
        <v>0</v>
      </c>
      <c r="M37" s="282">
        <f>'Calculation Sheet'!AL446</f>
        <v>0</v>
      </c>
      <c r="N37" s="282">
        <f>'Calculation Sheet'!AM446</f>
        <v>0</v>
      </c>
      <c r="O37" s="282">
        <f>'Calculation Sheet'!AN446</f>
        <v>0</v>
      </c>
      <c r="P37" s="282">
        <f>'Calculation Sheet'!AO446</f>
        <v>0</v>
      </c>
      <c r="Q37" s="282">
        <f>'Calculation Sheet'!AP446</f>
        <v>0</v>
      </c>
      <c r="R37" s="282">
        <f>'Calculation Sheet'!AQ446</f>
        <v>0</v>
      </c>
      <c r="S37" s="282">
        <f>'Calculation Sheet'!AR446</f>
        <v>0</v>
      </c>
      <c r="T37" s="282">
        <f>'Calculation Sheet'!AS446</f>
        <v>0</v>
      </c>
      <c r="U37" s="283">
        <f>'Calculation Sheet'!AT446</f>
        <v>21.111111111111114</v>
      </c>
      <c r="V37" s="283">
        <f>'Calculation Sheet'!AU446</f>
        <v>25.37777777777778</v>
      </c>
    </row>
    <row r="38" spans="1:22" ht="13.35" customHeight="1" thickBot="1" x14ac:dyDescent="0.25">
      <c r="A38" s="120" t="s">
        <v>114</v>
      </c>
      <c r="B38" s="284">
        <f>'Calculation Sheet'!AA447</f>
        <v>646</v>
      </c>
      <c r="C38" s="284">
        <f>'Calculation Sheet'!AB447</f>
        <v>3382</v>
      </c>
      <c r="D38" s="284">
        <f>'Calculation Sheet'!AC447</f>
        <v>11622</v>
      </c>
      <c r="E38" s="284">
        <f>'Calculation Sheet'!AD447</f>
        <v>19099</v>
      </c>
      <c r="F38" s="284">
        <f>'Calculation Sheet'!AE447</f>
        <v>7091</v>
      </c>
      <c r="G38" s="284">
        <f>'Calculation Sheet'!AF447</f>
        <v>983</v>
      </c>
      <c r="H38" s="284">
        <f>'Calculation Sheet'!AG447</f>
        <v>120</v>
      </c>
      <c r="I38" s="284">
        <f>'Calculation Sheet'!AH447</f>
        <v>12</v>
      </c>
      <c r="J38" s="284">
        <f>'Calculation Sheet'!AI447</f>
        <v>3</v>
      </c>
      <c r="K38" s="284">
        <f>'Calculation Sheet'!AJ447</f>
        <v>1</v>
      </c>
      <c r="L38" s="284">
        <f>'Calculation Sheet'!AK447</f>
        <v>0</v>
      </c>
      <c r="M38" s="284">
        <f>'Calculation Sheet'!AL447</f>
        <v>0</v>
      </c>
      <c r="N38" s="284">
        <f>'Calculation Sheet'!AM447</f>
        <v>0</v>
      </c>
      <c r="O38" s="284">
        <f>'Calculation Sheet'!AN447</f>
        <v>0</v>
      </c>
      <c r="P38" s="284">
        <f>'Calculation Sheet'!AO447</f>
        <v>0</v>
      </c>
      <c r="Q38" s="284">
        <f>'Calculation Sheet'!AP447</f>
        <v>0</v>
      </c>
      <c r="R38" s="284">
        <f>'Calculation Sheet'!AQ447</f>
        <v>0</v>
      </c>
      <c r="S38" s="284">
        <f>'Calculation Sheet'!AR447</f>
        <v>0</v>
      </c>
      <c r="T38" s="284">
        <f>'Calculation Sheet'!AS447</f>
        <v>0</v>
      </c>
      <c r="U38" s="285">
        <f>'Calculation Sheet'!AT447</f>
        <v>21.227777777777778</v>
      </c>
      <c r="V38" s="285">
        <f>'Calculation Sheet'!AU447</f>
        <v>25.555555555555557</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1</v>
      </c>
      <c r="C43" s="280">
        <f>'Calculation Sheet'!AB524</f>
        <v>1</v>
      </c>
      <c r="D43" s="280">
        <f>'Calculation Sheet'!AC524</f>
        <v>27</v>
      </c>
      <c r="E43" s="280">
        <f>'Calculation Sheet'!AD524</f>
        <v>60</v>
      </c>
      <c r="F43" s="280">
        <f>'Calculation Sheet'!AE524</f>
        <v>133</v>
      </c>
      <c r="G43" s="280">
        <f>'Calculation Sheet'!AF524</f>
        <v>35</v>
      </c>
      <c r="H43" s="280">
        <f>'Calculation Sheet'!AG524</f>
        <v>9</v>
      </c>
      <c r="I43" s="280">
        <f>'Calculation Sheet'!AH524</f>
        <v>1</v>
      </c>
      <c r="J43" s="280">
        <f>'Calculation Sheet'!AI524</f>
        <v>0</v>
      </c>
      <c r="K43" s="280">
        <f>'Calculation Sheet'!AJ524</f>
        <v>0</v>
      </c>
      <c r="L43" s="280">
        <f>'Calculation Sheet'!AK524</f>
        <v>0</v>
      </c>
      <c r="M43" s="280">
        <f>'Calculation Sheet'!AL524</f>
        <v>0</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26.620833618136253</v>
      </c>
      <c r="V43" s="281" t="str">
        <f>'Calculation Sheet'!AU524</f>
        <v>-</v>
      </c>
    </row>
    <row r="44" spans="1:22" ht="13.35" customHeight="1" x14ac:dyDescent="0.2">
      <c r="A44" s="170">
        <v>4.1666666666666664E-2</v>
      </c>
      <c r="B44" s="282">
        <f>'Calculation Sheet'!AA525</f>
        <v>0</v>
      </c>
      <c r="C44" s="282">
        <f>'Calculation Sheet'!AB525</f>
        <v>3</v>
      </c>
      <c r="D44" s="282">
        <f>'Calculation Sheet'!AC525</f>
        <v>13</v>
      </c>
      <c r="E44" s="282">
        <f>'Calculation Sheet'!AD525</f>
        <v>61</v>
      </c>
      <c r="F44" s="282">
        <f>'Calculation Sheet'!AE525</f>
        <v>103</v>
      </c>
      <c r="G44" s="282">
        <f>'Calculation Sheet'!AF525</f>
        <v>40</v>
      </c>
      <c r="H44" s="282">
        <f>'Calculation Sheet'!AG525</f>
        <v>8</v>
      </c>
      <c r="I44" s="282">
        <f>'Calculation Sheet'!AH525</f>
        <v>2</v>
      </c>
      <c r="J44" s="282">
        <f>'Calculation Sheet'!AI525</f>
        <v>0</v>
      </c>
      <c r="K44" s="282">
        <f>'Calculation Sheet'!AJ525</f>
        <v>0</v>
      </c>
      <c r="L44" s="282">
        <f>'Calculation Sheet'!AK525</f>
        <v>0</v>
      </c>
      <c r="M44" s="282">
        <f>'Calculation Sheet'!AL525</f>
        <v>0</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26.871316833751045</v>
      </c>
      <c r="V44" s="283" t="str">
        <f>'Calculation Sheet'!AU525</f>
        <v>-</v>
      </c>
    </row>
    <row r="45" spans="1:22" ht="13.35" customHeight="1" x14ac:dyDescent="0.2">
      <c r="A45" s="170">
        <v>8.3333333333333301E-2</v>
      </c>
      <c r="B45" s="282">
        <f>'Calculation Sheet'!AA526</f>
        <v>1</v>
      </c>
      <c r="C45" s="282">
        <f>'Calculation Sheet'!AB526</f>
        <v>4</v>
      </c>
      <c r="D45" s="282">
        <f>'Calculation Sheet'!AC526</f>
        <v>15</v>
      </c>
      <c r="E45" s="282">
        <f>'Calculation Sheet'!AD526</f>
        <v>42</v>
      </c>
      <c r="F45" s="282">
        <f>'Calculation Sheet'!AE526</f>
        <v>87</v>
      </c>
      <c r="G45" s="282">
        <f>'Calculation Sheet'!AF526</f>
        <v>44</v>
      </c>
      <c r="H45" s="282">
        <f>'Calculation Sheet'!AG526</f>
        <v>9</v>
      </c>
      <c r="I45" s="282">
        <f>'Calculation Sheet'!AH526</f>
        <v>2</v>
      </c>
      <c r="J45" s="282">
        <f>'Calculation Sheet'!AI526</f>
        <v>0</v>
      </c>
      <c r="K45" s="282">
        <f>'Calculation Sheet'!AJ526</f>
        <v>0</v>
      </c>
      <c r="L45" s="282">
        <f>'Calculation Sheet'!AK526</f>
        <v>0</v>
      </c>
      <c r="M45" s="282">
        <f>'Calculation Sheet'!AL526</f>
        <v>0</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28.161770833333332</v>
      </c>
      <c r="V45" s="283">
        <f>'Calculation Sheet'!AU526</f>
        <v>28.7</v>
      </c>
    </row>
    <row r="46" spans="1:22" ht="13.35" customHeight="1" x14ac:dyDescent="0.2">
      <c r="A46" s="170">
        <v>0.125</v>
      </c>
      <c r="B46" s="282">
        <f>'Calculation Sheet'!AA527</f>
        <v>1</v>
      </c>
      <c r="C46" s="282">
        <f>'Calculation Sheet'!AB527</f>
        <v>2</v>
      </c>
      <c r="D46" s="282">
        <f>'Calculation Sheet'!AC527</f>
        <v>19</v>
      </c>
      <c r="E46" s="282">
        <f>'Calculation Sheet'!AD527</f>
        <v>55</v>
      </c>
      <c r="F46" s="282">
        <f>'Calculation Sheet'!AE527</f>
        <v>97</v>
      </c>
      <c r="G46" s="282">
        <f>'Calculation Sheet'!AF527</f>
        <v>33</v>
      </c>
      <c r="H46" s="282">
        <f>'Calculation Sheet'!AG527</f>
        <v>6</v>
      </c>
      <c r="I46" s="282">
        <f>'Calculation Sheet'!AH527</f>
        <v>2</v>
      </c>
      <c r="J46" s="282">
        <f>'Calculation Sheet'!AI527</f>
        <v>0</v>
      </c>
      <c r="K46" s="282">
        <f>'Calculation Sheet'!AJ527</f>
        <v>0</v>
      </c>
      <c r="L46" s="282">
        <f>'Calculation Sheet'!AK527</f>
        <v>0</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27.066479925303454</v>
      </c>
      <c r="V46" s="283">
        <f>'Calculation Sheet'!AU527</f>
        <v>28.3</v>
      </c>
    </row>
    <row r="47" spans="1:22" ht="13.35" customHeight="1" x14ac:dyDescent="0.2">
      <c r="A47" s="170">
        <v>0.16666666666666699</v>
      </c>
      <c r="B47" s="282">
        <f>'Calculation Sheet'!AA528</f>
        <v>0</v>
      </c>
      <c r="C47" s="282">
        <f>'Calculation Sheet'!AB528</f>
        <v>2</v>
      </c>
      <c r="D47" s="282">
        <f>'Calculation Sheet'!AC528</f>
        <v>12</v>
      </c>
      <c r="E47" s="282">
        <f>'Calculation Sheet'!AD528</f>
        <v>57</v>
      </c>
      <c r="F47" s="282">
        <f>'Calculation Sheet'!AE528</f>
        <v>101</v>
      </c>
      <c r="G47" s="282">
        <f>'Calculation Sheet'!AF528</f>
        <v>44</v>
      </c>
      <c r="H47" s="282">
        <f>'Calculation Sheet'!AG528</f>
        <v>14</v>
      </c>
      <c r="I47" s="282">
        <f>'Calculation Sheet'!AH528</f>
        <v>1</v>
      </c>
      <c r="J47" s="282">
        <f>'Calculation Sheet'!AI528</f>
        <v>0</v>
      </c>
      <c r="K47" s="282">
        <f>'Calculation Sheet'!AJ528</f>
        <v>0</v>
      </c>
      <c r="L47" s="282">
        <f>'Calculation Sheet'!AK528</f>
        <v>0</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27.147500000000004</v>
      </c>
      <c r="V47" s="283">
        <f>'Calculation Sheet'!AU528</f>
        <v>31.200000000000003</v>
      </c>
    </row>
    <row r="48" spans="1:22" ht="13.35" customHeight="1" x14ac:dyDescent="0.2">
      <c r="A48" s="170">
        <v>0.20833333333333301</v>
      </c>
      <c r="B48" s="282">
        <f>'Calculation Sheet'!AA529</f>
        <v>1</v>
      </c>
      <c r="C48" s="282">
        <f>'Calculation Sheet'!AB529</f>
        <v>1</v>
      </c>
      <c r="D48" s="282">
        <f>'Calculation Sheet'!AC529</f>
        <v>8</v>
      </c>
      <c r="E48" s="282">
        <f>'Calculation Sheet'!AD529</f>
        <v>85</v>
      </c>
      <c r="F48" s="282">
        <f>'Calculation Sheet'!AE529</f>
        <v>141</v>
      </c>
      <c r="G48" s="282">
        <f>'Calculation Sheet'!AF529</f>
        <v>68</v>
      </c>
      <c r="H48" s="282">
        <f>'Calculation Sheet'!AG529</f>
        <v>14</v>
      </c>
      <c r="I48" s="282">
        <f>'Calculation Sheet'!AH529</f>
        <v>0</v>
      </c>
      <c r="J48" s="282">
        <f>'Calculation Sheet'!AI529</f>
        <v>0</v>
      </c>
      <c r="K48" s="282">
        <f>'Calculation Sheet'!AJ529</f>
        <v>0</v>
      </c>
      <c r="L48" s="282">
        <f>'Calculation Sheet'!AK529</f>
        <v>0</v>
      </c>
      <c r="M48" s="282">
        <f>'Calculation Sheet'!AL529</f>
        <v>0</v>
      </c>
      <c r="N48" s="282">
        <f>'Calculation Sheet'!AM529</f>
        <v>0</v>
      </c>
      <c r="O48" s="282">
        <f>'Calculation Sheet'!AN529</f>
        <v>0</v>
      </c>
      <c r="P48" s="282">
        <f>'Calculation Sheet'!AO529</f>
        <v>0</v>
      </c>
      <c r="Q48" s="282">
        <f>'Calculation Sheet'!AP529</f>
        <v>0</v>
      </c>
      <c r="R48" s="282">
        <f>'Calculation Sheet'!AQ529</f>
        <v>0</v>
      </c>
      <c r="S48" s="282">
        <f>'Calculation Sheet'!AR529</f>
        <v>0</v>
      </c>
      <c r="T48" s="282">
        <f>'Calculation Sheet'!AS529</f>
        <v>0</v>
      </c>
      <c r="U48" s="283">
        <f>'Calculation Sheet'!AT529</f>
        <v>27.581521739130437</v>
      </c>
      <c r="V48" s="283" t="str">
        <f>'Calculation Sheet'!AU529</f>
        <v>-</v>
      </c>
    </row>
    <row r="49" spans="1:22" ht="13.35" customHeight="1" x14ac:dyDescent="0.2">
      <c r="A49" s="170">
        <v>0.25</v>
      </c>
      <c r="B49" s="282">
        <f>'Calculation Sheet'!AA530</f>
        <v>3</v>
      </c>
      <c r="C49" s="282">
        <f>'Calculation Sheet'!AB530</f>
        <v>21</v>
      </c>
      <c r="D49" s="282">
        <f>'Calculation Sheet'!AC530</f>
        <v>91</v>
      </c>
      <c r="E49" s="282">
        <f>'Calculation Sheet'!AD530</f>
        <v>292</v>
      </c>
      <c r="F49" s="282">
        <f>'Calculation Sheet'!AE530</f>
        <v>410</v>
      </c>
      <c r="G49" s="282">
        <f>'Calculation Sheet'!AF530</f>
        <v>99</v>
      </c>
      <c r="H49" s="282">
        <f>'Calculation Sheet'!AG530</f>
        <v>15</v>
      </c>
      <c r="I49" s="282">
        <f>'Calculation Sheet'!AH530</f>
        <v>0</v>
      </c>
      <c r="J49" s="282">
        <f>'Calculation Sheet'!AI530</f>
        <v>0</v>
      </c>
      <c r="K49" s="282">
        <f>'Calculation Sheet'!AJ530</f>
        <v>0</v>
      </c>
      <c r="L49" s="282">
        <f>'Calculation Sheet'!AK530</f>
        <v>0</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25.856068840579709</v>
      </c>
      <c r="V49" s="283">
        <f>'Calculation Sheet'!AU530</f>
        <v>30.357563025210087</v>
      </c>
    </row>
    <row r="50" spans="1:22" ht="13.35" customHeight="1" x14ac:dyDescent="0.2">
      <c r="A50" s="170">
        <v>0.29166666666666702</v>
      </c>
      <c r="B50" s="282">
        <f>'Calculation Sheet'!AA531</f>
        <v>27</v>
      </c>
      <c r="C50" s="282">
        <f>'Calculation Sheet'!AB531</f>
        <v>155</v>
      </c>
      <c r="D50" s="282">
        <f>'Calculation Sheet'!AC531</f>
        <v>584</v>
      </c>
      <c r="E50" s="282">
        <f>'Calculation Sheet'!AD531</f>
        <v>1266</v>
      </c>
      <c r="F50" s="282">
        <f>'Calculation Sheet'!AE531</f>
        <v>795</v>
      </c>
      <c r="G50" s="282">
        <f>'Calculation Sheet'!AF531</f>
        <v>115</v>
      </c>
      <c r="H50" s="282">
        <f>'Calculation Sheet'!AG531</f>
        <v>14</v>
      </c>
      <c r="I50" s="282">
        <f>'Calculation Sheet'!AH531</f>
        <v>1</v>
      </c>
      <c r="J50" s="282">
        <f>'Calculation Sheet'!AI531</f>
        <v>0</v>
      </c>
      <c r="K50" s="282">
        <f>'Calculation Sheet'!AJ531</f>
        <v>0</v>
      </c>
      <c r="L50" s="282">
        <f>'Calculation Sheet'!AK531</f>
        <v>0</v>
      </c>
      <c r="M50" s="282">
        <f>'Calculation Sheet'!AL531</f>
        <v>0</v>
      </c>
      <c r="N50" s="282">
        <f>'Calculation Sheet'!AM531</f>
        <v>0</v>
      </c>
      <c r="O50" s="282">
        <f>'Calculation Sheet'!AN531</f>
        <v>0</v>
      </c>
      <c r="P50" s="282">
        <f>'Calculation Sheet'!AO531</f>
        <v>0</v>
      </c>
      <c r="Q50" s="282">
        <f>'Calculation Sheet'!AP531</f>
        <v>0</v>
      </c>
      <c r="R50" s="282">
        <f>'Calculation Sheet'!AQ531</f>
        <v>0</v>
      </c>
      <c r="S50" s="282">
        <f>'Calculation Sheet'!AR531</f>
        <v>0</v>
      </c>
      <c r="T50" s="282">
        <f>'Calculation Sheet'!AS531</f>
        <v>0</v>
      </c>
      <c r="U50" s="283">
        <f>'Calculation Sheet'!AT531</f>
        <v>23.194791666666667</v>
      </c>
      <c r="V50" s="283">
        <f>'Calculation Sheet'!AU531</f>
        <v>27.465854341736694</v>
      </c>
    </row>
    <row r="51" spans="1:22" ht="13.35" customHeight="1" x14ac:dyDescent="0.2">
      <c r="A51" s="170">
        <v>0.33333333333333298</v>
      </c>
      <c r="B51" s="282">
        <f>'Calculation Sheet'!AA532</f>
        <v>91</v>
      </c>
      <c r="C51" s="282">
        <f>'Calculation Sheet'!AB532</f>
        <v>594</v>
      </c>
      <c r="D51" s="282">
        <f>'Calculation Sheet'!AC532</f>
        <v>1534</v>
      </c>
      <c r="E51" s="282">
        <f>'Calculation Sheet'!AD532</f>
        <v>1715</v>
      </c>
      <c r="F51" s="282">
        <f>'Calculation Sheet'!AE532</f>
        <v>470</v>
      </c>
      <c r="G51" s="282">
        <f>'Calculation Sheet'!AF532</f>
        <v>33</v>
      </c>
      <c r="H51" s="282">
        <f>'Calculation Sheet'!AG532</f>
        <v>6</v>
      </c>
      <c r="I51" s="282">
        <f>'Calculation Sheet'!AH532</f>
        <v>1</v>
      </c>
      <c r="J51" s="282">
        <f>'Calculation Sheet'!AI532</f>
        <v>0</v>
      </c>
      <c r="K51" s="282">
        <f>'Calculation Sheet'!AJ532</f>
        <v>0</v>
      </c>
      <c r="L51" s="282">
        <f>'Calculation Sheet'!AK532</f>
        <v>0</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20.51979166666667</v>
      </c>
      <c r="V51" s="283">
        <f>'Calculation Sheet'!AU532</f>
        <v>24.402445652173917</v>
      </c>
    </row>
    <row r="52" spans="1:22" ht="13.35" customHeight="1" x14ac:dyDescent="0.2">
      <c r="A52" s="170">
        <v>0.375</v>
      </c>
      <c r="B52" s="282">
        <f>'Calculation Sheet'!AA533</f>
        <v>76</v>
      </c>
      <c r="C52" s="282">
        <f>'Calculation Sheet'!AB533</f>
        <v>409</v>
      </c>
      <c r="D52" s="282">
        <f>'Calculation Sheet'!AC533</f>
        <v>1260</v>
      </c>
      <c r="E52" s="282">
        <f>'Calculation Sheet'!AD533</f>
        <v>2019</v>
      </c>
      <c r="F52" s="282">
        <f>'Calculation Sheet'!AE533</f>
        <v>564</v>
      </c>
      <c r="G52" s="282">
        <f>'Calculation Sheet'!AF533</f>
        <v>42</v>
      </c>
      <c r="H52" s="282">
        <f>'Calculation Sheet'!AG533</f>
        <v>6</v>
      </c>
      <c r="I52" s="282">
        <f>'Calculation Sheet'!AH533</f>
        <v>0</v>
      </c>
      <c r="J52" s="282">
        <f>'Calculation Sheet'!AI533</f>
        <v>1</v>
      </c>
      <c r="K52" s="282">
        <f>'Calculation Sheet'!AJ533</f>
        <v>0</v>
      </c>
      <c r="L52" s="282">
        <f>'Calculation Sheet'!AK533</f>
        <v>0</v>
      </c>
      <c r="M52" s="282">
        <f>'Calculation Sheet'!AL533</f>
        <v>0</v>
      </c>
      <c r="N52" s="282">
        <f>'Calculation Sheet'!AM533</f>
        <v>0</v>
      </c>
      <c r="O52" s="282">
        <f>'Calculation Sheet'!AN533</f>
        <v>0</v>
      </c>
      <c r="P52" s="282">
        <f>'Calculation Sheet'!AO533</f>
        <v>0</v>
      </c>
      <c r="Q52" s="282">
        <f>'Calculation Sheet'!AP533</f>
        <v>0</v>
      </c>
      <c r="R52" s="282">
        <f>'Calculation Sheet'!AQ533</f>
        <v>0</v>
      </c>
      <c r="S52" s="282">
        <f>'Calculation Sheet'!AR533</f>
        <v>0</v>
      </c>
      <c r="T52" s="282">
        <f>'Calculation Sheet'!AS533</f>
        <v>0</v>
      </c>
      <c r="U52" s="283">
        <f>'Calculation Sheet'!AT533</f>
        <v>20.787499999999998</v>
      </c>
      <c r="V52" s="283">
        <f>'Calculation Sheet'!AU533</f>
        <v>24.617889492753623</v>
      </c>
    </row>
    <row r="53" spans="1:22" ht="13.35" customHeight="1" x14ac:dyDescent="0.2">
      <c r="A53" s="170">
        <v>0.41666666666666702</v>
      </c>
      <c r="B53" s="282">
        <f>'Calculation Sheet'!AA534</f>
        <v>54</v>
      </c>
      <c r="C53" s="282">
        <f>'Calculation Sheet'!AB534</f>
        <v>374</v>
      </c>
      <c r="D53" s="282">
        <f>'Calculation Sheet'!AC534</f>
        <v>1220</v>
      </c>
      <c r="E53" s="282">
        <f>'Calculation Sheet'!AD534</f>
        <v>1967</v>
      </c>
      <c r="F53" s="282">
        <f>'Calculation Sheet'!AE534</f>
        <v>517</v>
      </c>
      <c r="G53" s="282">
        <f>'Calculation Sheet'!AF534</f>
        <v>38</v>
      </c>
      <c r="H53" s="282">
        <f>'Calculation Sheet'!AG534</f>
        <v>6</v>
      </c>
      <c r="I53" s="282">
        <f>'Calculation Sheet'!AH534</f>
        <v>1</v>
      </c>
      <c r="J53" s="282">
        <f>'Calculation Sheet'!AI534</f>
        <v>0</v>
      </c>
      <c r="K53" s="282">
        <f>'Calculation Sheet'!AJ534</f>
        <v>0</v>
      </c>
      <c r="L53" s="282">
        <f>'Calculation Sheet'!AK534</f>
        <v>0</v>
      </c>
      <c r="M53" s="282">
        <f>'Calculation Sheet'!AL534</f>
        <v>0</v>
      </c>
      <c r="N53" s="282">
        <f>'Calculation Sheet'!AM534</f>
        <v>0</v>
      </c>
      <c r="O53" s="282">
        <f>'Calculation Sheet'!AN534</f>
        <v>0</v>
      </c>
      <c r="P53" s="282">
        <f>'Calculation Sheet'!AO534</f>
        <v>0</v>
      </c>
      <c r="Q53" s="282">
        <f>'Calculation Sheet'!AP534</f>
        <v>0</v>
      </c>
      <c r="R53" s="282">
        <f>'Calculation Sheet'!AQ534</f>
        <v>0</v>
      </c>
      <c r="S53" s="282">
        <f>'Calculation Sheet'!AR534</f>
        <v>0</v>
      </c>
      <c r="T53" s="282">
        <f>'Calculation Sheet'!AS534</f>
        <v>0</v>
      </c>
      <c r="U53" s="283">
        <f>'Calculation Sheet'!AT534</f>
        <v>20.694791666666667</v>
      </c>
      <c r="V53" s="283">
        <f>'Calculation Sheet'!AU534</f>
        <v>24.540625000000002</v>
      </c>
    </row>
    <row r="54" spans="1:22" ht="13.35" customHeight="1" x14ac:dyDescent="0.2">
      <c r="A54" s="170">
        <v>0.45833333333333298</v>
      </c>
      <c r="B54" s="282">
        <f>'Calculation Sheet'!AA535</f>
        <v>56</v>
      </c>
      <c r="C54" s="282">
        <f>'Calculation Sheet'!AB535</f>
        <v>316</v>
      </c>
      <c r="D54" s="282">
        <f>'Calculation Sheet'!AC535</f>
        <v>1151</v>
      </c>
      <c r="E54" s="282">
        <f>'Calculation Sheet'!AD535</f>
        <v>1900</v>
      </c>
      <c r="F54" s="282">
        <f>'Calculation Sheet'!AE535</f>
        <v>513</v>
      </c>
      <c r="G54" s="282">
        <f>'Calculation Sheet'!AF535</f>
        <v>49</v>
      </c>
      <c r="H54" s="282">
        <f>'Calculation Sheet'!AG535</f>
        <v>2</v>
      </c>
      <c r="I54" s="282">
        <f>'Calculation Sheet'!AH535</f>
        <v>0</v>
      </c>
      <c r="J54" s="282">
        <f>'Calculation Sheet'!AI535</f>
        <v>0</v>
      </c>
      <c r="K54" s="282">
        <f>'Calculation Sheet'!AJ535</f>
        <v>0</v>
      </c>
      <c r="L54" s="282">
        <f>'Calculation Sheet'!AK535</f>
        <v>0</v>
      </c>
      <c r="M54" s="282">
        <f>'Calculation Sheet'!AL535</f>
        <v>0</v>
      </c>
      <c r="N54" s="282">
        <f>'Calculation Sheet'!AM535</f>
        <v>0</v>
      </c>
      <c r="O54" s="282">
        <f>'Calculation Sheet'!AN535</f>
        <v>0</v>
      </c>
      <c r="P54" s="282">
        <f>'Calculation Sheet'!AO535</f>
        <v>0</v>
      </c>
      <c r="Q54" s="282">
        <f>'Calculation Sheet'!AP535</f>
        <v>0</v>
      </c>
      <c r="R54" s="282">
        <f>'Calculation Sheet'!AQ535</f>
        <v>0</v>
      </c>
      <c r="S54" s="282">
        <f>'Calculation Sheet'!AR535</f>
        <v>0</v>
      </c>
      <c r="T54" s="282">
        <f>'Calculation Sheet'!AS535</f>
        <v>0</v>
      </c>
      <c r="U54" s="283">
        <f>'Calculation Sheet'!AT535</f>
        <v>20.840340909090909</v>
      </c>
      <c r="V54" s="283">
        <f>'Calculation Sheet'!AU535</f>
        <v>24.75426136363636</v>
      </c>
    </row>
    <row r="55" spans="1:22" ht="13.35" customHeight="1" x14ac:dyDescent="0.2">
      <c r="A55" s="170">
        <v>0.5</v>
      </c>
      <c r="B55" s="282">
        <f>'Calculation Sheet'!AA536</f>
        <v>64</v>
      </c>
      <c r="C55" s="282">
        <f>'Calculation Sheet'!AB536</f>
        <v>357</v>
      </c>
      <c r="D55" s="282">
        <f>'Calculation Sheet'!AC536</f>
        <v>1164</v>
      </c>
      <c r="E55" s="282">
        <f>'Calculation Sheet'!AD536</f>
        <v>1858</v>
      </c>
      <c r="F55" s="282">
        <f>'Calculation Sheet'!AE536</f>
        <v>565</v>
      </c>
      <c r="G55" s="282">
        <f>'Calculation Sheet'!AF536</f>
        <v>48</v>
      </c>
      <c r="H55" s="282">
        <f>'Calculation Sheet'!AG536</f>
        <v>3</v>
      </c>
      <c r="I55" s="282">
        <f>'Calculation Sheet'!AH536</f>
        <v>0</v>
      </c>
      <c r="J55" s="282">
        <f>'Calculation Sheet'!AI536</f>
        <v>0</v>
      </c>
      <c r="K55" s="282">
        <f>'Calculation Sheet'!AJ536</f>
        <v>0</v>
      </c>
      <c r="L55" s="282">
        <f>'Calculation Sheet'!AK536</f>
        <v>0</v>
      </c>
      <c r="M55" s="282">
        <f>'Calculation Sheet'!AL536</f>
        <v>0</v>
      </c>
      <c r="N55" s="282">
        <f>'Calculation Sheet'!AM536</f>
        <v>0</v>
      </c>
      <c r="O55" s="282">
        <f>'Calculation Sheet'!AN536</f>
        <v>0</v>
      </c>
      <c r="P55" s="282">
        <f>'Calculation Sheet'!AO536</f>
        <v>0</v>
      </c>
      <c r="Q55" s="282">
        <f>'Calculation Sheet'!AP536</f>
        <v>0</v>
      </c>
      <c r="R55" s="282">
        <f>'Calculation Sheet'!AQ536</f>
        <v>0</v>
      </c>
      <c r="S55" s="282">
        <f>'Calculation Sheet'!AR536</f>
        <v>0</v>
      </c>
      <c r="T55" s="282">
        <f>'Calculation Sheet'!AS536</f>
        <v>0</v>
      </c>
      <c r="U55" s="283">
        <f>'Calculation Sheet'!AT536</f>
        <v>20.895833333333336</v>
      </c>
      <c r="V55" s="283">
        <f>'Calculation Sheet'!AU536</f>
        <v>24.955208333333335</v>
      </c>
    </row>
    <row r="56" spans="1:22" ht="13.35" customHeight="1" x14ac:dyDescent="0.2">
      <c r="A56" s="170">
        <v>0.54166666666666696</v>
      </c>
      <c r="B56" s="282">
        <f>'Calculation Sheet'!AA537</f>
        <v>89</v>
      </c>
      <c r="C56" s="282">
        <f>'Calculation Sheet'!AB537</f>
        <v>333</v>
      </c>
      <c r="D56" s="282">
        <f>'Calculation Sheet'!AC537</f>
        <v>1311</v>
      </c>
      <c r="E56" s="282">
        <f>'Calculation Sheet'!AD537</f>
        <v>1848</v>
      </c>
      <c r="F56" s="282">
        <f>'Calculation Sheet'!AE537</f>
        <v>615</v>
      </c>
      <c r="G56" s="282">
        <f>'Calculation Sheet'!AF537</f>
        <v>47</v>
      </c>
      <c r="H56" s="282">
        <f>'Calculation Sheet'!AG537</f>
        <v>7</v>
      </c>
      <c r="I56" s="282">
        <f>'Calculation Sheet'!AH537</f>
        <v>0</v>
      </c>
      <c r="J56" s="282">
        <f>'Calculation Sheet'!AI537</f>
        <v>0</v>
      </c>
      <c r="K56" s="282">
        <f>'Calculation Sheet'!AJ537</f>
        <v>0</v>
      </c>
      <c r="L56" s="282">
        <f>'Calculation Sheet'!AK537</f>
        <v>0</v>
      </c>
      <c r="M56" s="282">
        <f>'Calculation Sheet'!AL537</f>
        <v>0</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20.770833333333332</v>
      </c>
      <c r="V56" s="283">
        <f>'Calculation Sheet'!AU537</f>
        <v>24.993749999999999</v>
      </c>
    </row>
    <row r="57" spans="1:22" ht="13.35" customHeight="1" x14ac:dyDescent="0.2">
      <c r="A57" s="170">
        <v>0.58333333333333304</v>
      </c>
      <c r="B57" s="282">
        <f>'Calculation Sheet'!AA538</f>
        <v>69</v>
      </c>
      <c r="C57" s="282">
        <f>'Calculation Sheet'!AB538</f>
        <v>247</v>
      </c>
      <c r="D57" s="282">
        <f>'Calculation Sheet'!AC538</f>
        <v>1109</v>
      </c>
      <c r="E57" s="282">
        <f>'Calculation Sheet'!AD538</f>
        <v>1873</v>
      </c>
      <c r="F57" s="282">
        <f>'Calculation Sheet'!AE538</f>
        <v>598</v>
      </c>
      <c r="G57" s="282">
        <f>'Calculation Sheet'!AF538</f>
        <v>50</v>
      </c>
      <c r="H57" s="282">
        <f>'Calculation Sheet'!AG538</f>
        <v>7</v>
      </c>
      <c r="I57" s="282">
        <f>'Calculation Sheet'!AH538</f>
        <v>2</v>
      </c>
      <c r="J57" s="282">
        <f>'Calculation Sheet'!AI538</f>
        <v>0</v>
      </c>
      <c r="K57" s="282">
        <f>'Calculation Sheet'!AJ538</f>
        <v>0</v>
      </c>
      <c r="L57" s="282">
        <f>'Calculation Sheet'!AK538</f>
        <v>0</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0</v>
      </c>
      <c r="U57" s="283">
        <f>'Calculation Sheet'!AT538</f>
        <v>21.256249999999998</v>
      </c>
      <c r="V57" s="283">
        <f>'Calculation Sheet'!AU538</f>
        <v>25.334375000000001</v>
      </c>
    </row>
    <row r="58" spans="1:22" ht="13.35" customHeight="1" x14ac:dyDescent="0.2">
      <c r="A58" s="170">
        <v>0.625</v>
      </c>
      <c r="B58" s="282">
        <f>'Calculation Sheet'!AA539</f>
        <v>47</v>
      </c>
      <c r="C58" s="282">
        <f>'Calculation Sheet'!AB539</f>
        <v>349</v>
      </c>
      <c r="D58" s="282">
        <f>'Calculation Sheet'!AC539</f>
        <v>1205</v>
      </c>
      <c r="E58" s="282">
        <f>'Calculation Sheet'!AD539</f>
        <v>1897</v>
      </c>
      <c r="F58" s="282">
        <f>'Calculation Sheet'!AE539</f>
        <v>624</v>
      </c>
      <c r="G58" s="282">
        <f>'Calculation Sheet'!AF539</f>
        <v>57</v>
      </c>
      <c r="H58" s="282">
        <f>'Calculation Sheet'!AG539</f>
        <v>3</v>
      </c>
      <c r="I58" s="282">
        <f>'Calculation Sheet'!AH539</f>
        <v>0</v>
      </c>
      <c r="J58" s="282">
        <f>'Calculation Sheet'!AI539</f>
        <v>2</v>
      </c>
      <c r="K58" s="282">
        <f>'Calculation Sheet'!AJ539</f>
        <v>0</v>
      </c>
      <c r="L58" s="282">
        <f>'Calculation Sheet'!AK539</f>
        <v>0</v>
      </c>
      <c r="M58" s="282">
        <f>'Calculation Sheet'!AL539</f>
        <v>0</v>
      </c>
      <c r="N58" s="282">
        <f>'Calculation Sheet'!AM539</f>
        <v>0</v>
      </c>
      <c r="O58" s="282">
        <f>'Calculation Sheet'!AN539</f>
        <v>0</v>
      </c>
      <c r="P58" s="282">
        <f>'Calculation Sheet'!AO539</f>
        <v>0</v>
      </c>
      <c r="Q58" s="282">
        <f>'Calculation Sheet'!AP539</f>
        <v>0</v>
      </c>
      <c r="R58" s="282">
        <f>'Calculation Sheet'!AQ539</f>
        <v>0</v>
      </c>
      <c r="S58" s="282">
        <f>'Calculation Sheet'!AR539</f>
        <v>0</v>
      </c>
      <c r="T58" s="282">
        <f>'Calculation Sheet'!AS539</f>
        <v>0</v>
      </c>
      <c r="U58" s="283">
        <f>'Calculation Sheet'!AT539</f>
        <v>21.033333333333331</v>
      </c>
      <c r="V58" s="283">
        <f>'Calculation Sheet'!AU539</f>
        <v>25.210416666666667</v>
      </c>
    </row>
    <row r="59" spans="1:22" ht="13.35" customHeight="1" x14ac:dyDescent="0.2">
      <c r="A59" s="170">
        <v>0.66666666666666696</v>
      </c>
      <c r="B59" s="282">
        <f>'Calculation Sheet'!AA540</f>
        <v>76</v>
      </c>
      <c r="C59" s="282">
        <f>'Calculation Sheet'!AB540</f>
        <v>384</v>
      </c>
      <c r="D59" s="282">
        <f>'Calculation Sheet'!AC540</f>
        <v>1328</v>
      </c>
      <c r="E59" s="282">
        <f>'Calculation Sheet'!AD540</f>
        <v>1921</v>
      </c>
      <c r="F59" s="282">
        <f>'Calculation Sheet'!AE540</f>
        <v>568</v>
      </c>
      <c r="G59" s="282">
        <f>'Calculation Sheet'!AF540</f>
        <v>54</v>
      </c>
      <c r="H59" s="282">
        <f>'Calculation Sheet'!AG540</f>
        <v>1</v>
      </c>
      <c r="I59" s="282">
        <f>'Calculation Sheet'!AH540</f>
        <v>0</v>
      </c>
      <c r="J59" s="282">
        <f>'Calculation Sheet'!AI540</f>
        <v>0</v>
      </c>
      <c r="K59" s="282">
        <f>'Calculation Sheet'!AJ540</f>
        <v>0</v>
      </c>
      <c r="L59" s="282">
        <f>'Calculation Sheet'!AK540</f>
        <v>0</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0</v>
      </c>
      <c r="T59" s="282">
        <f>'Calculation Sheet'!AS540</f>
        <v>0</v>
      </c>
      <c r="U59" s="283">
        <f>'Calculation Sheet'!AT540</f>
        <v>20.776041666666668</v>
      </c>
      <c r="V59" s="283">
        <f>'Calculation Sheet'!AU540</f>
        <v>24.797916666666669</v>
      </c>
    </row>
    <row r="60" spans="1:22" ht="13.35" customHeight="1" x14ac:dyDescent="0.2">
      <c r="A60" s="170">
        <v>0.70833333333333304</v>
      </c>
      <c r="B60" s="282">
        <f>'Calculation Sheet'!AA541</f>
        <v>65</v>
      </c>
      <c r="C60" s="282">
        <f>'Calculation Sheet'!AB541</f>
        <v>297</v>
      </c>
      <c r="D60" s="282">
        <f>'Calculation Sheet'!AC541</f>
        <v>1150</v>
      </c>
      <c r="E60" s="282">
        <f>'Calculation Sheet'!AD541</f>
        <v>2035</v>
      </c>
      <c r="F60" s="282">
        <f>'Calculation Sheet'!AE541</f>
        <v>587</v>
      </c>
      <c r="G60" s="282">
        <f>'Calculation Sheet'!AF541</f>
        <v>50</v>
      </c>
      <c r="H60" s="282">
        <f>'Calculation Sheet'!AG541</f>
        <v>5</v>
      </c>
      <c r="I60" s="282">
        <f>'Calculation Sheet'!AH541</f>
        <v>0</v>
      </c>
      <c r="J60" s="282">
        <f>'Calculation Sheet'!AI541</f>
        <v>0</v>
      </c>
      <c r="K60" s="282">
        <f>'Calculation Sheet'!AJ541</f>
        <v>0</v>
      </c>
      <c r="L60" s="282">
        <f>'Calculation Sheet'!AK541</f>
        <v>0</v>
      </c>
      <c r="M60" s="282">
        <f>'Calculation Sheet'!AL541</f>
        <v>0</v>
      </c>
      <c r="N60" s="282">
        <f>'Calculation Sheet'!AM541</f>
        <v>0</v>
      </c>
      <c r="O60" s="282">
        <f>'Calculation Sheet'!AN541</f>
        <v>0</v>
      </c>
      <c r="P60" s="282">
        <f>'Calculation Sheet'!AO541</f>
        <v>0</v>
      </c>
      <c r="Q60" s="282">
        <f>'Calculation Sheet'!AP541</f>
        <v>0</v>
      </c>
      <c r="R60" s="282">
        <f>'Calculation Sheet'!AQ541</f>
        <v>0</v>
      </c>
      <c r="S60" s="282">
        <f>'Calculation Sheet'!AR541</f>
        <v>0</v>
      </c>
      <c r="T60" s="282">
        <f>'Calculation Sheet'!AS541</f>
        <v>0</v>
      </c>
      <c r="U60" s="283">
        <f>'Calculation Sheet'!AT541</f>
        <v>21.227083333333333</v>
      </c>
      <c r="V60" s="283">
        <f>'Calculation Sheet'!AU541</f>
        <v>25.001041666666666</v>
      </c>
    </row>
    <row r="61" spans="1:22" ht="13.35" customHeight="1" x14ac:dyDescent="0.2">
      <c r="A61" s="170">
        <v>0.75</v>
      </c>
      <c r="B61" s="282">
        <f>'Calculation Sheet'!AA542</f>
        <v>37</v>
      </c>
      <c r="C61" s="282">
        <f>'Calculation Sheet'!AB542</f>
        <v>253</v>
      </c>
      <c r="D61" s="282">
        <f>'Calculation Sheet'!AC542</f>
        <v>1031</v>
      </c>
      <c r="E61" s="282">
        <f>'Calculation Sheet'!AD542</f>
        <v>1892</v>
      </c>
      <c r="F61" s="282">
        <f>'Calculation Sheet'!AE542</f>
        <v>557</v>
      </c>
      <c r="G61" s="282">
        <f>'Calculation Sheet'!AF542</f>
        <v>59</v>
      </c>
      <c r="H61" s="282">
        <f>'Calculation Sheet'!AG542</f>
        <v>5</v>
      </c>
      <c r="I61" s="282">
        <f>'Calculation Sheet'!AH542</f>
        <v>1</v>
      </c>
      <c r="J61" s="282">
        <f>'Calculation Sheet'!AI542</f>
        <v>0</v>
      </c>
      <c r="K61" s="282">
        <f>'Calculation Sheet'!AJ542</f>
        <v>0</v>
      </c>
      <c r="L61" s="282">
        <f>'Calculation Sheet'!AK542</f>
        <v>0</v>
      </c>
      <c r="M61" s="282">
        <f>'Calculation Sheet'!AL542</f>
        <v>0</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21.458333333333336</v>
      </c>
      <c r="V61" s="283">
        <f>'Calculation Sheet'!AU542</f>
        <v>25.172916666666669</v>
      </c>
    </row>
    <row r="62" spans="1:22" ht="13.35" customHeight="1" x14ac:dyDescent="0.2">
      <c r="A62" s="170">
        <v>0.79166666666666696</v>
      </c>
      <c r="B62" s="282">
        <f>'Calculation Sheet'!AA543</f>
        <v>33</v>
      </c>
      <c r="C62" s="282">
        <f>'Calculation Sheet'!AB543</f>
        <v>190</v>
      </c>
      <c r="D62" s="282">
        <f>'Calculation Sheet'!AC543</f>
        <v>805</v>
      </c>
      <c r="E62" s="282">
        <f>'Calculation Sheet'!AD543</f>
        <v>1474</v>
      </c>
      <c r="F62" s="282">
        <f>'Calculation Sheet'!AE543</f>
        <v>538</v>
      </c>
      <c r="G62" s="282">
        <f>'Calculation Sheet'!AF543</f>
        <v>75</v>
      </c>
      <c r="H62" s="282">
        <f>'Calculation Sheet'!AG543</f>
        <v>8</v>
      </c>
      <c r="I62" s="282">
        <f>'Calculation Sheet'!AH543</f>
        <v>0</v>
      </c>
      <c r="J62" s="282">
        <f>'Calculation Sheet'!AI543</f>
        <v>0</v>
      </c>
      <c r="K62" s="282">
        <f>'Calculation Sheet'!AJ543</f>
        <v>0</v>
      </c>
      <c r="L62" s="282">
        <f>'Calculation Sheet'!AK543</f>
        <v>0</v>
      </c>
      <c r="M62" s="282">
        <f>'Calculation Sheet'!AL543</f>
        <v>0</v>
      </c>
      <c r="N62" s="282">
        <f>'Calculation Sheet'!AM543</f>
        <v>0</v>
      </c>
      <c r="O62" s="282">
        <f>'Calculation Sheet'!AN543</f>
        <v>0</v>
      </c>
      <c r="P62" s="282">
        <f>'Calculation Sheet'!AO543</f>
        <v>0</v>
      </c>
      <c r="Q62" s="282">
        <f>'Calculation Sheet'!AP543</f>
        <v>0</v>
      </c>
      <c r="R62" s="282">
        <f>'Calculation Sheet'!AQ543</f>
        <v>0</v>
      </c>
      <c r="S62" s="282">
        <f>'Calculation Sheet'!AR543</f>
        <v>0</v>
      </c>
      <c r="T62" s="282">
        <f>'Calculation Sheet'!AS543</f>
        <v>0</v>
      </c>
      <c r="U62" s="283">
        <f>'Calculation Sheet'!AT543</f>
        <v>22.016666666666666</v>
      </c>
      <c r="V62" s="283">
        <f>'Calculation Sheet'!AU543</f>
        <v>25.995244565217391</v>
      </c>
    </row>
    <row r="63" spans="1:22" ht="13.35" customHeight="1" x14ac:dyDescent="0.2">
      <c r="A63" s="170">
        <v>0.83333333333333304</v>
      </c>
      <c r="B63" s="282">
        <f>'Calculation Sheet'!AA544</f>
        <v>16</v>
      </c>
      <c r="C63" s="282">
        <f>'Calculation Sheet'!AB544</f>
        <v>99</v>
      </c>
      <c r="D63" s="282">
        <f>'Calculation Sheet'!AC544</f>
        <v>420</v>
      </c>
      <c r="E63" s="282">
        <f>'Calculation Sheet'!AD544</f>
        <v>957</v>
      </c>
      <c r="F63" s="282">
        <f>'Calculation Sheet'!AE544</f>
        <v>539</v>
      </c>
      <c r="G63" s="282">
        <f>'Calculation Sheet'!AF544</f>
        <v>106</v>
      </c>
      <c r="H63" s="282">
        <f>'Calculation Sheet'!AG544</f>
        <v>13</v>
      </c>
      <c r="I63" s="282">
        <f>'Calculation Sheet'!AH544</f>
        <v>4</v>
      </c>
      <c r="J63" s="282">
        <f>'Calculation Sheet'!AI544</f>
        <v>0</v>
      </c>
      <c r="K63" s="282">
        <f>'Calculation Sheet'!AJ544</f>
        <v>0</v>
      </c>
      <c r="L63" s="282">
        <f>'Calculation Sheet'!AK544</f>
        <v>0</v>
      </c>
      <c r="M63" s="282">
        <f>'Calculation Sheet'!AL544</f>
        <v>0</v>
      </c>
      <c r="N63" s="282">
        <f>'Calculation Sheet'!AM544</f>
        <v>0</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22.984375</v>
      </c>
      <c r="V63" s="283">
        <f>'Calculation Sheet'!AU544</f>
        <v>27.443334156785237</v>
      </c>
    </row>
    <row r="64" spans="1:22" ht="13.35" customHeight="1" x14ac:dyDescent="0.2">
      <c r="A64" s="170">
        <v>0.875</v>
      </c>
      <c r="B64" s="282">
        <f>'Calculation Sheet'!AA545</f>
        <v>8</v>
      </c>
      <c r="C64" s="282">
        <f>'Calculation Sheet'!AB545</f>
        <v>45</v>
      </c>
      <c r="D64" s="282">
        <f>'Calculation Sheet'!AC545</f>
        <v>188</v>
      </c>
      <c r="E64" s="282">
        <f>'Calculation Sheet'!AD545</f>
        <v>641</v>
      </c>
      <c r="F64" s="282">
        <f>'Calculation Sheet'!AE545</f>
        <v>460</v>
      </c>
      <c r="G64" s="282">
        <f>'Calculation Sheet'!AF545</f>
        <v>84</v>
      </c>
      <c r="H64" s="282">
        <f>'Calculation Sheet'!AG545</f>
        <v>11</v>
      </c>
      <c r="I64" s="282">
        <f>'Calculation Sheet'!AH545</f>
        <v>1</v>
      </c>
      <c r="J64" s="282">
        <f>'Calculation Sheet'!AI545</f>
        <v>0</v>
      </c>
      <c r="K64" s="282">
        <f>'Calculation Sheet'!AJ545</f>
        <v>0</v>
      </c>
      <c r="L64" s="282">
        <f>'Calculation Sheet'!AK545</f>
        <v>0</v>
      </c>
      <c r="M64" s="282">
        <f>'Calculation Sheet'!AL545</f>
        <v>0</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0</v>
      </c>
      <c r="U64" s="283">
        <f>'Calculation Sheet'!AT545</f>
        <v>23.905208333333331</v>
      </c>
      <c r="V64" s="283">
        <f>'Calculation Sheet'!AU545</f>
        <v>27.958574131406948</v>
      </c>
    </row>
    <row r="65" spans="1:22" ht="13.35" customHeight="1" x14ac:dyDescent="0.2">
      <c r="A65" s="170">
        <v>0.91666666666666696</v>
      </c>
      <c r="B65" s="282">
        <f>'Calculation Sheet'!AA546</f>
        <v>8</v>
      </c>
      <c r="C65" s="282">
        <f>'Calculation Sheet'!AB546</f>
        <v>35</v>
      </c>
      <c r="D65" s="282">
        <f>'Calculation Sheet'!AC546</f>
        <v>159</v>
      </c>
      <c r="E65" s="282">
        <f>'Calculation Sheet'!AD546</f>
        <v>532</v>
      </c>
      <c r="F65" s="282">
        <f>'Calculation Sheet'!AE546</f>
        <v>403</v>
      </c>
      <c r="G65" s="282">
        <f>'Calculation Sheet'!AF546</f>
        <v>66</v>
      </c>
      <c r="H65" s="282">
        <f>'Calculation Sheet'!AG546</f>
        <v>15</v>
      </c>
      <c r="I65" s="282">
        <f>'Calculation Sheet'!AH546</f>
        <v>1</v>
      </c>
      <c r="J65" s="282">
        <f>'Calculation Sheet'!AI546</f>
        <v>0</v>
      </c>
      <c r="K65" s="282">
        <f>'Calculation Sheet'!AJ546</f>
        <v>1</v>
      </c>
      <c r="L65" s="282">
        <f>'Calculation Sheet'!AK546</f>
        <v>0</v>
      </c>
      <c r="M65" s="282">
        <f>'Calculation Sheet'!AL546</f>
        <v>0</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24.28125</v>
      </c>
      <c r="V65" s="283">
        <f>'Calculation Sheet'!AU546</f>
        <v>28.244689542483659</v>
      </c>
    </row>
    <row r="66" spans="1:22" ht="13.35" customHeight="1" thickBot="1" x14ac:dyDescent="0.25">
      <c r="A66" s="171">
        <v>0.95833333333333304</v>
      </c>
      <c r="B66" s="284">
        <f>'Calculation Sheet'!AA547</f>
        <v>3</v>
      </c>
      <c r="C66" s="284">
        <f>'Calculation Sheet'!AB547</f>
        <v>7</v>
      </c>
      <c r="D66" s="284">
        <f>'Calculation Sheet'!AC547</f>
        <v>56</v>
      </c>
      <c r="E66" s="284">
        <f>'Calculation Sheet'!AD547</f>
        <v>205</v>
      </c>
      <c r="F66" s="284">
        <f>'Calculation Sheet'!AE547</f>
        <v>205</v>
      </c>
      <c r="G66" s="284">
        <f>'Calculation Sheet'!AF547</f>
        <v>80</v>
      </c>
      <c r="H66" s="284">
        <f>'Calculation Sheet'!AG547</f>
        <v>7</v>
      </c>
      <c r="I66" s="284">
        <f>'Calculation Sheet'!AH547</f>
        <v>3</v>
      </c>
      <c r="J66" s="284">
        <f>'Calculation Sheet'!AI547</f>
        <v>0</v>
      </c>
      <c r="K66" s="284">
        <f>'Calculation Sheet'!AJ547</f>
        <v>0</v>
      </c>
      <c r="L66" s="284">
        <f>'Calculation Sheet'!AK547</f>
        <v>0</v>
      </c>
      <c r="M66" s="284">
        <f>'Calculation Sheet'!AL547</f>
        <v>0</v>
      </c>
      <c r="N66" s="284">
        <f>'Calculation Sheet'!AM547</f>
        <v>0</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25.862273550724634</v>
      </c>
      <c r="V66" s="285">
        <f>'Calculation Sheet'!AU547</f>
        <v>28.433333333333337</v>
      </c>
    </row>
    <row r="67" spans="1:22" ht="13.35" customHeight="1" thickTop="1" x14ac:dyDescent="0.2">
      <c r="A67" s="286" t="s">
        <v>111</v>
      </c>
      <c r="B67" s="280">
        <f>'Calculation Sheet'!AA548</f>
        <v>751</v>
      </c>
      <c r="C67" s="280">
        <f>'Calculation Sheet'!AB548</f>
        <v>4068</v>
      </c>
      <c r="D67" s="280">
        <f>'Calculation Sheet'!AC548</f>
        <v>14047</v>
      </c>
      <c r="E67" s="280">
        <f>'Calculation Sheet'!AD548</f>
        <v>22191</v>
      </c>
      <c r="F67" s="280">
        <f>'Calculation Sheet'!AE548</f>
        <v>6973</v>
      </c>
      <c r="G67" s="280">
        <f>'Calculation Sheet'!AF548</f>
        <v>642</v>
      </c>
      <c r="H67" s="280">
        <f>'Calculation Sheet'!AG548</f>
        <v>65</v>
      </c>
      <c r="I67" s="280">
        <f>'Calculation Sheet'!AH548</f>
        <v>6</v>
      </c>
      <c r="J67" s="280">
        <f>'Calculation Sheet'!AI548</f>
        <v>3</v>
      </c>
      <c r="K67" s="280">
        <f>'Calculation Sheet'!AJ548</f>
        <v>0</v>
      </c>
      <c r="L67" s="280">
        <f>'Calculation Sheet'!AK548</f>
        <v>0</v>
      </c>
      <c r="M67" s="280">
        <f>'Calculation Sheet'!AL548</f>
        <v>0</v>
      </c>
      <c r="N67" s="280">
        <f>'Calculation Sheet'!AM548</f>
        <v>0</v>
      </c>
      <c r="O67" s="280">
        <f>'Calculation Sheet'!AN548</f>
        <v>0</v>
      </c>
      <c r="P67" s="280">
        <f>'Calculation Sheet'!AO548</f>
        <v>0</v>
      </c>
      <c r="Q67" s="280">
        <f>'Calculation Sheet'!AP548</f>
        <v>0</v>
      </c>
      <c r="R67" s="280">
        <f>'Calculation Sheet'!AQ548</f>
        <v>0</v>
      </c>
      <c r="S67" s="280">
        <f>'Calculation Sheet'!AR548</f>
        <v>0</v>
      </c>
      <c r="T67" s="280">
        <f>'Calculation Sheet'!AS548</f>
        <v>0</v>
      </c>
      <c r="U67" s="281">
        <f>'Calculation Sheet'!AT548</f>
        <v>20.892307692307693</v>
      </c>
      <c r="V67" s="281">
        <f>'Calculation Sheet'!AU548</f>
        <v>25.026923076923079</v>
      </c>
    </row>
    <row r="68" spans="1:22" ht="13.35" customHeight="1" x14ac:dyDescent="0.2">
      <c r="A68" s="287" t="s">
        <v>112</v>
      </c>
      <c r="B68" s="282">
        <f>'Calculation Sheet'!AA549</f>
        <v>811</v>
      </c>
      <c r="C68" s="282">
        <f>'Calculation Sheet'!AB549</f>
        <v>4423</v>
      </c>
      <c r="D68" s="282">
        <f>'Calculation Sheet'!AC549</f>
        <v>15551</v>
      </c>
      <c r="E68" s="282">
        <f>'Calculation Sheet'!AD549</f>
        <v>25555</v>
      </c>
      <c r="F68" s="282">
        <f>'Calculation Sheet'!AE549</f>
        <v>8920</v>
      </c>
      <c r="G68" s="282">
        <f>'Calculation Sheet'!AF549</f>
        <v>1006</v>
      </c>
      <c r="H68" s="282">
        <f>'Calculation Sheet'!AG549</f>
        <v>112</v>
      </c>
      <c r="I68" s="282">
        <f>'Calculation Sheet'!AH549</f>
        <v>11</v>
      </c>
      <c r="J68" s="282">
        <f>'Calculation Sheet'!AI549</f>
        <v>3</v>
      </c>
      <c r="K68" s="282">
        <f>'Calculation Sheet'!AJ549</f>
        <v>0</v>
      </c>
      <c r="L68" s="282">
        <f>'Calculation Sheet'!AK549</f>
        <v>0</v>
      </c>
      <c r="M68" s="282">
        <f>'Calculation Sheet'!AL549</f>
        <v>0</v>
      </c>
      <c r="N68" s="282">
        <f>'Calculation Sheet'!AM549</f>
        <v>0</v>
      </c>
      <c r="O68" s="282">
        <f>'Calculation Sheet'!AN549</f>
        <v>0</v>
      </c>
      <c r="P68" s="282">
        <f>'Calculation Sheet'!AO549</f>
        <v>0</v>
      </c>
      <c r="Q68" s="282">
        <f>'Calculation Sheet'!AP549</f>
        <v>0</v>
      </c>
      <c r="R68" s="282">
        <f>'Calculation Sheet'!AQ549</f>
        <v>0</v>
      </c>
      <c r="S68" s="282">
        <f>'Calculation Sheet'!AR549</f>
        <v>0</v>
      </c>
      <c r="T68" s="282">
        <f>'Calculation Sheet'!AS549</f>
        <v>0</v>
      </c>
      <c r="U68" s="283">
        <f>'Calculation Sheet'!AT549</f>
        <v>21.142307692307689</v>
      </c>
      <c r="V68" s="283">
        <f>'Calculation Sheet'!AU549</f>
        <v>25.350000000000005</v>
      </c>
    </row>
    <row r="69" spans="1:22" ht="13.35" customHeight="1" x14ac:dyDescent="0.2">
      <c r="A69" s="118" t="s">
        <v>113</v>
      </c>
      <c r="B69" s="282">
        <f>'Calculation Sheet'!AA550</f>
        <v>822</v>
      </c>
      <c r="C69" s="282">
        <f>'Calculation Sheet'!AB550</f>
        <v>4465</v>
      </c>
      <c r="D69" s="282">
        <f>'Calculation Sheet'!AC550</f>
        <v>15766</v>
      </c>
      <c r="E69" s="282">
        <f>'Calculation Sheet'!AD550</f>
        <v>26292</v>
      </c>
      <c r="F69" s="282">
        <f>'Calculation Sheet'!AE550</f>
        <v>9528</v>
      </c>
      <c r="G69" s="282">
        <f>'Calculation Sheet'!AF550</f>
        <v>1152</v>
      </c>
      <c r="H69" s="282">
        <f>'Calculation Sheet'!AG550</f>
        <v>134</v>
      </c>
      <c r="I69" s="282">
        <f>'Calculation Sheet'!AH550</f>
        <v>15</v>
      </c>
      <c r="J69" s="282">
        <f>'Calculation Sheet'!AI550</f>
        <v>3</v>
      </c>
      <c r="K69" s="282">
        <f>'Calculation Sheet'!AJ550</f>
        <v>1</v>
      </c>
      <c r="L69" s="282">
        <f>'Calculation Sheet'!AK550</f>
        <v>0</v>
      </c>
      <c r="M69" s="282">
        <f>'Calculation Sheet'!AL550</f>
        <v>0</v>
      </c>
      <c r="N69" s="282">
        <f>'Calculation Sheet'!AM550</f>
        <v>0</v>
      </c>
      <c r="O69" s="282">
        <f>'Calculation Sheet'!AN550</f>
        <v>0</v>
      </c>
      <c r="P69" s="282">
        <f>'Calculation Sheet'!AO550</f>
        <v>0</v>
      </c>
      <c r="Q69" s="282">
        <f>'Calculation Sheet'!AP550</f>
        <v>0</v>
      </c>
      <c r="R69" s="282">
        <f>'Calculation Sheet'!AQ550</f>
        <v>0</v>
      </c>
      <c r="S69" s="282">
        <f>'Calculation Sheet'!AR550</f>
        <v>0</v>
      </c>
      <c r="T69" s="282">
        <f>'Calculation Sheet'!AS550</f>
        <v>0</v>
      </c>
      <c r="U69" s="283">
        <f>'Calculation Sheet'!AT550</f>
        <v>21.242307692307694</v>
      </c>
      <c r="V69" s="283">
        <f>'Calculation Sheet'!AU550</f>
        <v>25.473076923076917</v>
      </c>
    </row>
    <row r="70" spans="1:22" ht="13.35" customHeight="1" thickBot="1" x14ac:dyDescent="0.25">
      <c r="A70" s="120" t="s">
        <v>114</v>
      </c>
      <c r="B70" s="284">
        <f>'Calculation Sheet'!AA551</f>
        <v>826</v>
      </c>
      <c r="C70" s="284">
        <f>'Calculation Sheet'!AB551</f>
        <v>4478</v>
      </c>
      <c r="D70" s="284">
        <f>'Calculation Sheet'!AC551</f>
        <v>15860</v>
      </c>
      <c r="E70" s="284">
        <f>'Calculation Sheet'!AD551</f>
        <v>26652</v>
      </c>
      <c r="F70" s="284">
        <f>'Calculation Sheet'!AE551</f>
        <v>10190</v>
      </c>
      <c r="G70" s="284">
        <f>'Calculation Sheet'!AF551</f>
        <v>1416</v>
      </c>
      <c r="H70" s="284">
        <f>'Calculation Sheet'!AG551</f>
        <v>194</v>
      </c>
      <c r="I70" s="284">
        <f>'Calculation Sheet'!AH551</f>
        <v>23</v>
      </c>
      <c r="J70" s="284">
        <f>'Calculation Sheet'!AI551</f>
        <v>3</v>
      </c>
      <c r="K70" s="284">
        <f>'Calculation Sheet'!AJ551</f>
        <v>1</v>
      </c>
      <c r="L70" s="284">
        <f>'Calculation Sheet'!AK551</f>
        <v>0</v>
      </c>
      <c r="M70" s="284">
        <f>'Calculation Sheet'!AL551</f>
        <v>0</v>
      </c>
      <c r="N70" s="284">
        <f>'Calculation Sheet'!AM551</f>
        <v>0</v>
      </c>
      <c r="O70" s="284">
        <f>'Calculation Sheet'!AN551</f>
        <v>0</v>
      </c>
      <c r="P70" s="284">
        <f>'Calculation Sheet'!AO551</f>
        <v>0</v>
      </c>
      <c r="Q70" s="284">
        <f>'Calculation Sheet'!AP551</f>
        <v>0</v>
      </c>
      <c r="R70" s="284">
        <f>'Calculation Sheet'!AQ551</f>
        <v>0</v>
      </c>
      <c r="S70" s="284">
        <f>'Calculation Sheet'!AR551</f>
        <v>0</v>
      </c>
      <c r="T70" s="284">
        <f>'Calculation Sheet'!AS551</f>
        <v>0</v>
      </c>
      <c r="U70" s="285">
        <f>'Calculation Sheet'!AT551</f>
        <v>21.380769230769229</v>
      </c>
      <c r="V70" s="285">
        <f>'Calculation Sheet'!AU551</f>
        <v>25.67307692307692</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189</v>
      </c>
      <c r="D13" s="17"/>
      <c r="E13" s="17"/>
      <c r="F13" s="18"/>
    </row>
    <row r="14" spans="1:11" ht="13.5" customHeight="1" x14ac:dyDescent="0.2">
      <c r="B14" s="15" t="s">
        <v>10</v>
      </c>
      <c r="C14" s="16" t="s">
        <v>190</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192</v>
      </c>
      <c r="D28" s="25"/>
      <c r="E28" s="25"/>
      <c r="F28" s="26"/>
    </row>
    <row r="29" spans="2:6" ht="13.5" customHeight="1" thickTop="1" x14ac:dyDescent="0.2">
      <c r="B29" s="27"/>
      <c r="C29" s="28"/>
      <c r="D29" s="28"/>
      <c r="E29" s="28"/>
      <c r="F29" s="29"/>
    </row>
    <row r="30" spans="2:6" ht="13.5" customHeight="1" x14ac:dyDescent="0.2">
      <c r="B30" s="15" t="s">
        <v>188</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70" t="s">
        <v>5</v>
      </c>
      <c r="B1" s="471"/>
      <c r="C1" s="471"/>
      <c r="D1" s="471"/>
      <c r="E1" s="471"/>
      <c r="F1" s="471"/>
      <c r="G1" s="471"/>
      <c r="H1" s="471"/>
      <c r="I1" s="471"/>
      <c r="J1" s="471"/>
      <c r="K1" s="471"/>
      <c r="L1" s="471"/>
      <c r="M1" s="471"/>
      <c r="N1" s="471"/>
      <c r="O1" s="472"/>
    </row>
    <row r="2" spans="1:18" s="6" customFormat="1" x14ac:dyDescent="0.2">
      <c r="A2" s="473"/>
      <c r="B2" s="474"/>
      <c r="C2" s="474"/>
      <c r="D2" s="474"/>
      <c r="E2" s="474"/>
      <c r="F2" s="474"/>
      <c r="G2" s="474"/>
      <c r="H2" s="474"/>
      <c r="I2" s="474"/>
      <c r="J2" s="474"/>
      <c r="K2" s="474"/>
      <c r="L2" s="474"/>
      <c r="M2" s="474"/>
      <c r="N2" s="474"/>
      <c r="O2" s="475"/>
    </row>
    <row r="3" spans="1:18" s="6" customFormat="1" ht="13.5" thickBot="1" x14ac:dyDescent="0.25">
      <c r="A3" s="476"/>
      <c r="B3" s="477"/>
      <c r="C3" s="477"/>
      <c r="D3" s="477"/>
      <c r="E3" s="477"/>
      <c r="F3" s="477"/>
      <c r="G3" s="477"/>
      <c r="H3" s="477"/>
      <c r="I3" s="477"/>
      <c r="J3" s="477"/>
      <c r="K3" s="477"/>
      <c r="L3" s="477"/>
      <c r="M3" s="477"/>
      <c r="N3" s="477"/>
      <c r="O3" s="478"/>
    </row>
    <row r="4" spans="1:18" s="6" customFormat="1" x14ac:dyDescent="0.2">
      <c r="A4" s="37" t="s">
        <v>0</v>
      </c>
      <c r="B4" s="38"/>
      <c r="C4" s="38" t="str">
        <f>'Front Cover'!C31</f>
        <v>Widcombe Hill</v>
      </c>
      <c r="D4" s="38"/>
      <c r="E4" s="38"/>
      <c r="F4" s="38"/>
      <c r="G4" s="38"/>
      <c r="H4" s="39"/>
      <c r="I4" s="38"/>
      <c r="J4" s="38"/>
      <c r="K4" s="38"/>
      <c r="L4" s="38"/>
      <c r="M4" s="38"/>
      <c r="N4" s="38"/>
      <c r="O4" s="40"/>
    </row>
    <row r="5" spans="1:18" x14ac:dyDescent="0.2">
      <c r="A5" s="41" t="s">
        <v>20</v>
      </c>
      <c r="B5" s="6"/>
      <c r="C5" s="6" t="str">
        <f>'Front Cover'!D33</f>
        <v>The Tyning (W)</v>
      </c>
      <c r="D5" s="6"/>
      <c r="E5" s="6"/>
      <c r="F5" s="7" t="s">
        <v>3</v>
      </c>
      <c r="G5" s="8" t="str">
        <f>'Front Cover'!H33</f>
        <v>Tyning End (E)</v>
      </c>
      <c r="H5" s="8"/>
      <c r="I5" s="6"/>
      <c r="J5" s="6"/>
      <c r="K5" s="6"/>
      <c r="O5" s="42"/>
    </row>
    <row r="6" spans="1:18" ht="13.5" thickBot="1" x14ac:dyDescent="0.25">
      <c r="A6" s="43" t="s">
        <v>21</v>
      </c>
      <c r="B6" s="44"/>
      <c r="C6" s="44" t="str">
        <f>G5</f>
        <v>Tyning End (E)</v>
      </c>
      <c r="D6" s="44"/>
      <c r="E6" s="44"/>
      <c r="F6" s="45" t="s">
        <v>3</v>
      </c>
      <c r="G6" s="44" t="str">
        <f>C5</f>
        <v>The Tyning (W)</v>
      </c>
      <c r="H6" s="44"/>
      <c r="I6" s="44"/>
      <c r="J6" s="44"/>
      <c r="K6" s="44"/>
      <c r="L6" s="46"/>
      <c r="M6" s="46"/>
      <c r="N6" s="46"/>
      <c r="O6" s="47"/>
    </row>
    <row r="7" spans="1:18" ht="13.5" customHeight="1" thickBot="1" x14ac:dyDescent="0.25">
      <c r="A7" s="479" t="s">
        <v>81</v>
      </c>
      <c r="B7" s="480"/>
      <c r="C7" s="480"/>
      <c r="D7" s="480"/>
      <c r="E7" s="480"/>
      <c r="F7" s="481"/>
      <c r="G7" s="479" t="s">
        <v>23</v>
      </c>
      <c r="H7" s="480"/>
      <c r="I7" s="481"/>
      <c r="J7" s="479" t="s">
        <v>24</v>
      </c>
      <c r="K7" s="480"/>
      <c r="L7" s="481"/>
      <c r="M7" s="479" t="s">
        <v>25</v>
      </c>
      <c r="N7" s="480"/>
      <c r="O7" s="481"/>
    </row>
    <row r="8" spans="1:18" ht="13.5" thickBot="1" x14ac:dyDescent="0.25">
      <c r="A8" s="490" t="s">
        <v>193</v>
      </c>
      <c r="B8" s="462"/>
      <c r="C8" s="462"/>
      <c r="D8" s="462"/>
      <c r="E8" s="462"/>
      <c r="F8" s="463"/>
      <c r="G8" s="482">
        <v>44833</v>
      </c>
      <c r="H8" s="483"/>
      <c r="I8" s="484"/>
      <c r="J8" s="482">
        <v>44845</v>
      </c>
      <c r="K8" s="485"/>
      <c r="L8" s="486"/>
      <c r="M8" s="487">
        <v>20</v>
      </c>
      <c r="N8" s="488"/>
      <c r="O8" s="489"/>
    </row>
    <row r="9" spans="1:18" ht="13.5" customHeight="1" thickBot="1" x14ac:dyDescent="0.25">
      <c r="A9" s="491" t="s">
        <v>82</v>
      </c>
      <c r="B9" s="492"/>
      <c r="C9" s="492"/>
      <c r="D9" s="492"/>
      <c r="E9" s="492"/>
      <c r="F9" s="493"/>
      <c r="G9" s="186"/>
      <c r="H9" s="186"/>
      <c r="I9" s="186"/>
      <c r="J9" s="186"/>
      <c r="K9" s="186"/>
      <c r="L9" s="186"/>
      <c r="M9" s="186"/>
      <c r="N9" s="186"/>
      <c r="O9" s="187"/>
    </row>
    <row r="10" spans="1:18" ht="13.5" thickBot="1" x14ac:dyDescent="0.25">
      <c r="A10" s="468" t="str">
        <f>HYPERLINK(R15,"Click Here")</f>
        <v>Click Here</v>
      </c>
      <c r="B10" s="468"/>
      <c r="C10" s="468"/>
      <c r="D10" s="468"/>
      <c r="E10" s="468"/>
      <c r="F10" s="468"/>
      <c r="G10" s="469"/>
      <c r="H10" s="469"/>
      <c r="I10" s="469"/>
      <c r="J10" s="469"/>
      <c r="K10" s="469"/>
      <c r="L10" s="469"/>
      <c r="M10" s="469"/>
      <c r="N10" s="469"/>
      <c r="O10" s="469"/>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41"/>
      <c r="B12" s="442"/>
      <c r="C12" s="442"/>
      <c r="D12" s="442"/>
      <c r="E12" s="442"/>
      <c r="F12" s="442"/>
      <c r="G12" s="442"/>
      <c r="H12" s="442"/>
      <c r="I12" s="442"/>
      <c r="J12" s="442"/>
      <c r="K12" s="442"/>
      <c r="L12" s="442"/>
      <c r="M12" s="442"/>
      <c r="N12" s="442"/>
      <c r="O12" s="443"/>
      <c r="R12" s="48" t="s">
        <v>26</v>
      </c>
    </row>
    <row r="13" spans="1:18" x14ac:dyDescent="0.2">
      <c r="A13" s="444"/>
      <c r="B13" s="445"/>
      <c r="C13" s="445"/>
      <c r="D13" s="445"/>
      <c r="E13" s="445"/>
      <c r="F13" s="445"/>
      <c r="G13" s="445"/>
      <c r="H13" s="445"/>
      <c r="I13" s="445"/>
      <c r="J13" s="445"/>
      <c r="K13" s="445"/>
      <c r="L13" s="445"/>
      <c r="M13" s="445"/>
      <c r="N13" s="445"/>
      <c r="O13" s="446"/>
      <c r="R13" s="117" t="str">
        <f>A8</f>
        <v>51.375071, -2.348829</v>
      </c>
    </row>
    <row r="14" spans="1:18" x14ac:dyDescent="0.2">
      <c r="A14" s="444"/>
      <c r="B14" s="445"/>
      <c r="C14" s="445"/>
      <c r="D14" s="445"/>
      <c r="E14" s="445"/>
      <c r="F14" s="445"/>
      <c r="G14" s="445"/>
      <c r="H14" s="445"/>
      <c r="I14" s="445"/>
      <c r="J14" s="445"/>
      <c r="K14" s="445"/>
      <c r="L14" s="445"/>
      <c r="M14" s="445"/>
      <c r="N14" s="445"/>
      <c r="O14" s="446"/>
      <c r="R14" s="1" t="s">
        <v>27</v>
      </c>
    </row>
    <row r="15" spans="1:18" x14ac:dyDescent="0.2">
      <c r="A15" s="444"/>
      <c r="B15" s="445"/>
      <c r="C15" s="445"/>
      <c r="D15" s="445"/>
      <c r="E15" s="445"/>
      <c r="F15" s="445"/>
      <c r="G15" s="445"/>
      <c r="H15" s="445"/>
      <c r="I15" s="445"/>
      <c r="J15" s="445"/>
      <c r="K15" s="445"/>
      <c r="L15" s="445"/>
      <c r="M15" s="445"/>
      <c r="N15" s="445"/>
      <c r="O15" s="446"/>
      <c r="R15" s="48" t="str">
        <f>CONCATENATE(R12,R13,R14)</f>
        <v>http://maps.google.co.uk/maps?hl=en&amp;safe=off&amp;q=51.375071, -2.348829&amp;cr=countryUK|countryGB&amp;um=1&amp;ie=UTF-8&amp;sa=N&amp;tab=wl</v>
      </c>
    </row>
    <row r="16" spans="1:18" x14ac:dyDescent="0.2">
      <c r="A16" s="444"/>
      <c r="B16" s="445"/>
      <c r="C16" s="445"/>
      <c r="D16" s="445"/>
      <c r="E16" s="445"/>
      <c r="F16" s="445"/>
      <c r="G16" s="445"/>
      <c r="H16" s="445"/>
      <c r="I16" s="445"/>
      <c r="J16" s="445"/>
      <c r="K16" s="445"/>
      <c r="L16" s="445"/>
      <c r="M16" s="445"/>
      <c r="N16" s="445"/>
      <c r="O16" s="446"/>
      <c r="R16" s="48"/>
    </row>
    <row r="17" spans="1:18" x14ac:dyDescent="0.2">
      <c r="A17" s="444"/>
      <c r="B17" s="445"/>
      <c r="C17" s="445"/>
      <c r="D17" s="445"/>
      <c r="E17" s="445"/>
      <c r="F17" s="445"/>
      <c r="G17" s="445"/>
      <c r="H17" s="445"/>
      <c r="I17" s="445"/>
      <c r="J17" s="445"/>
      <c r="K17" s="445"/>
      <c r="L17" s="445"/>
      <c r="M17" s="445"/>
      <c r="N17" s="445"/>
      <c r="O17" s="446"/>
    </row>
    <row r="18" spans="1:18" x14ac:dyDescent="0.2">
      <c r="A18" s="444"/>
      <c r="B18" s="445"/>
      <c r="C18" s="445"/>
      <c r="D18" s="445"/>
      <c r="E18" s="445"/>
      <c r="F18" s="445"/>
      <c r="G18" s="445"/>
      <c r="H18" s="445"/>
      <c r="I18" s="445"/>
      <c r="J18" s="445"/>
      <c r="K18" s="445"/>
      <c r="L18" s="445"/>
      <c r="M18" s="445"/>
      <c r="N18" s="445"/>
      <c r="O18" s="446"/>
      <c r="R18" s="5"/>
    </row>
    <row r="19" spans="1:18" x14ac:dyDescent="0.2">
      <c r="A19" s="444"/>
      <c r="B19" s="445"/>
      <c r="C19" s="445"/>
      <c r="D19" s="445"/>
      <c r="E19" s="445"/>
      <c r="F19" s="445"/>
      <c r="G19" s="445"/>
      <c r="H19" s="445"/>
      <c r="I19" s="445"/>
      <c r="J19" s="445"/>
      <c r="K19" s="445"/>
      <c r="L19" s="445"/>
      <c r="M19" s="445"/>
      <c r="N19" s="445"/>
      <c r="O19" s="446"/>
    </row>
    <row r="20" spans="1:18" x14ac:dyDescent="0.2">
      <c r="A20" s="444"/>
      <c r="B20" s="445"/>
      <c r="C20" s="445"/>
      <c r="D20" s="445"/>
      <c r="E20" s="445"/>
      <c r="F20" s="445"/>
      <c r="G20" s="445"/>
      <c r="H20" s="445"/>
      <c r="I20" s="445"/>
      <c r="J20" s="445"/>
      <c r="K20" s="445"/>
      <c r="L20" s="445"/>
      <c r="M20" s="445"/>
      <c r="N20" s="445"/>
      <c r="O20" s="446"/>
    </row>
    <row r="21" spans="1:18" x14ac:dyDescent="0.2">
      <c r="A21" s="444"/>
      <c r="B21" s="445"/>
      <c r="C21" s="445"/>
      <c r="D21" s="445"/>
      <c r="E21" s="445"/>
      <c r="F21" s="445"/>
      <c r="G21" s="445"/>
      <c r="H21" s="445"/>
      <c r="I21" s="445"/>
      <c r="J21" s="445"/>
      <c r="K21" s="445"/>
      <c r="L21" s="445"/>
      <c r="M21" s="445"/>
      <c r="N21" s="445"/>
      <c r="O21" s="446"/>
      <c r="R21" s="49"/>
    </row>
    <row r="22" spans="1:18" x14ac:dyDescent="0.2">
      <c r="A22" s="444"/>
      <c r="B22" s="445"/>
      <c r="C22" s="445"/>
      <c r="D22" s="445"/>
      <c r="E22" s="445"/>
      <c r="F22" s="445"/>
      <c r="G22" s="445"/>
      <c r="H22" s="445"/>
      <c r="I22" s="445"/>
      <c r="J22" s="445"/>
      <c r="K22" s="445"/>
      <c r="L22" s="445"/>
      <c r="M22" s="445"/>
      <c r="N22" s="445"/>
      <c r="O22" s="446"/>
    </row>
    <row r="23" spans="1:18" x14ac:dyDescent="0.2">
      <c r="A23" s="444"/>
      <c r="B23" s="445"/>
      <c r="C23" s="445"/>
      <c r="D23" s="445"/>
      <c r="E23" s="445"/>
      <c r="F23" s="445"/>
      <c r="G23" s="445"/>
      <c r="H23" s="445"/>
      <c r="I23" s="445"/>
      <c r="J23" s="445"/>
      <c r="K23" s="445"/>
      <c r="L23" s="445"/>
      <c r="M23" s="445"/>
      <c r="N23" s="445"/>
      <c r="O23" s="446"/>
    </row>
    <row r="24" spans="1:18" x14ac:dyDescent="0.2">
      <c r="A24" s="444"/>
      <c r="B24" s="445"/>
      <c r="C24" s="445"/>
      <c r="D24" s="445"/>
      <c r="E24" s="445"/>
      <c r="F24" s="445"/>
      <c r="G24" s="445"/>
      <c r="H24" s="445"/>
      <c r="I24" s="445"/>
      <c r="J24" s="445"/>
      <c r="K24" s="445"/>
      <c r="L24" s="445"/>
      <c r="M24" s="445"/>
      <c r="N24" s="445"/>
      <c r="O24" s="446"/>
    </row>
    <row r="25" spans="1:18" x14ac:dyDescent="0.2">
      <c r="A25" s="444"/>
      <c r="B25" s="445"/>
      <c r="C25" s="445"/>
      <c r="D25" s="445"/>
      <c r="E25" s="445"/>
      <c r="F25" s="445"/>
      <c r="G25" s="445"/>
      <c r="H25" s="445"/>
      <c r="I25" s="445"/>
      <c r="J25" s="445"/>
      <c r="K25" s="445"/>
      <c r="L25" s="445"/>
      <c r="M25" s="445"/>
      <c r="N25" s="445"/>
      <c r="O25" s="446"/>
    </row>
    <row r="26" spans="1:18" x14ac:dyDescent="0.2">
      <c r="A26" s="444"/>
      <c r="B26" s="445"/>
      <c r="C26" s="445"/>
      <c r="D26" s="445"/>
      <c r="E26" s="445"/>
      <c r="F26" s="445"/>
      <c r="G26" s="445"/>
      <c r="H26" s="445"/>
      <c r="I26" s="445"/>
      <c r="J26" s="445"/>
      <c r="K26" s="445"/>
      <c r="L26" s="445"/>
      <c r="M26" s="445"/>
      <c r="N26" s="445"/>
      <c r="O26" s="446"/>
    </row>
    <row r="27" spans="1:18" x14ac:dyDescent="0.2">
      <c r="A27" s="444"/>
      <c r="B27" s="445"/>
      <c r="C27" s="445"/>
      <c r="D27" s="445"/>
      <c r="E27" s="445"/>
      <c r="F27" s="445"/>
      <c r="G27" s="445"/>
      <c r="H27" s="445"/>
      <c r="I27" s="445"/>
      <c r="J27" s="445"/>
      <c r="K27" s="445"/>
      <c r="L27" s="445"/>
      <c r="M27" s="445"/>
      <c r="N27" s="445"/>
      <c r="O27" s="446"/>
    </row>
    <row r="28" spans="1:18" x14ac:dyDescent="0.2">
      <c r="A28" s="444"/>
      <c r="B28" s="445"/>
      <c r="C28" s="445"/>
      <c r="D28" s="445"/>
      <c r="E28" s="445"/>
      <c r="F28" s="445"/>
      <c r="G28" s="445"/>
      <c r="H28" s="445"/>
      <c r="I28" s="445"/>
      <c r="J28" s="445"/>
      <c r="K28" s="445"/>
      <c r="L28" s="445"/>
      <c r="M28" s="445"/>
      <c r="N28" s="445"/>
      <c r="O28" s="446"/>
    </row>
    <row r="29" spans="1:18" x14ac:dyDescent="0.2">
      <c r="A29" s="444"/>
      <c r="B29" s="445"/>
      <c r="C29" s="445"/>
      <c r="D29" s="445"/>
      <c r="E29" s="445"/>
      <c r="F29" s="445"/>
      <c r="G29" s="445"/>
      <c r="H29" s="445"/>
      <c r="I29" s="445"/>
      <c r="J29" s="445"/>
      <c r="K29" s="445"/>
      <c r="L29" s="445"/>
      <c r="M29" s="445"/>
      <c r="N29" s="445"/>
      <c r="O29" s="446"/>
    </row>
    <row r="30" spans="1:18" ht="13.5" thickBot="1" x14ac:dyDescent="0.25">
      <c r="A30" s="447"/>
      <c r="B30" s="448"/>
      <c r="C30" s="448"/>
      <c r="D30" s="448"/>
      <c r="E30" s="448"/>
      <c r="F30" s="448"/>
      <c r="G30" s="448"/>
      <c r="H30" s="448"/>
      <c r="I30" s="448"/>
      <c r="J30" s="448"/>
      <c r="K30" s="448"/>
      <c r="L30" s="448"/>
      <c r="M30" s="448"/>
      <c r="N30" s="448"/>
      <c r="O30" s="449"/>
    </row>
    <row r="31" spans="1:18" ht="13.5" thickBot="1" x14ac:dyDescent="0.25">
      <c r="A31" s="450" t="s">
        <v>28</v>
      </c>
      <c r="B31" s="451"/>
      <c r="C31" s="451"/>
      <c r="D31" s="451"/>
      <c r="E31" s="451"/>
      <c r="F31" s="451"/>
      <c r="G31" s="451"/>
      <c r="H31" s="451"/>
      <c r="I31" s="451"/>
      <c r="J31" s="451"/>
      <c r="K31" s="451"/>
      <c r="L31" s="451"/>
      <c r="M31" s="451"/>
      <c r="N31" s="451"/>
      <c r="O31" s="452"/>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677.25</v>
      </c>
      <c r="D33" s="254"/>
      <c r="E33" s="252" t="str">
        <f>CONCATENATE(B33," - ",ROUND(C33,0))</f>
        <v>5-day AM Peak Ave Flow - 677</v>
      </c>
      <c r="F33" s="252"/>
      <c r="G33" s="252"/>
      <c r="H33" s="252"/>
      <c r="I33" s="252"/>
      <c r="J33" s="252" t="s">
        <v>163</v>
      </c>
      <c r="K33" s="253">
        <f>'Hourly Flow Summary B-A'!$X$39</f>
        <v>557</v>
      </c>
      <c r="L33" s="254"/>
      <c r="M33" s="252" t="str">
        <f>CONCATENATE(J33," - ",ROUND(K33,0))</f>
        <v>5-day AM Peak Ave Flow - 557</v>
      </c>
      <c r="N33" s="252"/>
      <c r="O33" s="290"/>
    </row>
    <row r="34" spans="1:18" x14ac:dyDescent="0.2">
      <c r="A34" s="259"/>
      <c r="B34" s="252" t="s">
        <v>122</v>
      </c>
      <c r="C34" s="255">
        <f>AVERAGE('Speed Summary A-B'!$U$18:$U$20)</f>
        <v>21.487500000000001</v>
      </c>
      <c r="D34" s="255">
        <f>AVERAGE('Speed Summary A-B'!$V$18:$V$20)</f>
        <v>25.371874999999999</v>
      </c>
      <c r="E34" s="252" t="str">
        <f>CONCATENATE(B34," - ","Mean ",ROUND(C34,2)," / 85th%ile ",ROUND(D34,2))</f>
        <v>5-day AM Peak Speed (mph) - Mean 21.49 / 85th%ile 25.37</v>
      </c>
      <c r="F34" s="252"/>
      <c r="G34" s="252"/>
      <c r="H34" s="252"/>
      <c r="I34" s="252"/>
      <c r="J34" s="252" t="s">
        <v>122</v>
      </c>
      <c r="K34" s="255">
        <f>AVERAGE('Speed Summary B-A'!$U$18:$U$20)</f>
        <v>19.916666666666668</v>
      </c>
      <c r="L34" s="255">
        <f>AVERAGE('Speed Summary B-A'!$V$18:$V$20)</f>
        <v>24.131250000000005</v>
      </c>
      <c r="M34" s="252" t="str">
        <f>CONCATENATE(J34," - ","Mean ",ROUND(K34,2)," / 85th%ile ",ROUND(L34,2))</f>
        <v>5-day AM Peak Speed (mph) - Mean 19.92 / 85th%ile 24.13</v>
      </c>
      <c r="N34" s="252"/>
      <c r="O34" s="290"/>
    </row>
    <row r="35" spans="1:18" x14ac:dyDescent="0.2">
      <c r="A35" s="259"/>
      <c r="B35" s="252" t="s">
        <v>164</v>
      </c>
      <c r="C35" s="253">
        <f>'Hourly Flow Summary A-B'!$X$40</f>
        <v>429.125</v>
      </c>
      <c r="D35" s="254"/>
      <c r="E35" s="252" t="str">
        <f>CONCATENATE(B35," - ",ROUND(C35,0))</f>
        <v>5-day PM Peak Ave Flow - 429</v>
      </c>
      <c r="F35" s="252"/>
      <c r="G35" s="252"/>
      <c r="H35" s="252"/>
      <c r="I35" s="252"/>
      <c r="J35" s="252" t="s">
        <v>164</v>
      </c>
      <c r="K35" s="253">
        <f>'Hourly Flow Summary B-A'!$X$40</f>
        <v>672.5</v>
      </c>
      <c r="L35" s="254"/>
      <c r="M35" s="252" t="str">
        <f>CONCATENATE(J35," - ",ROUND(K35,0))</f>
        <v>5-day PM Peak Ave Flow - 673</v>
      </c>
      <c r="N35" s="252"/>
      <c r="O35" s="290"/>
    </row>
    <row r="36" spans="1:18" x14ac:dyDescent="0.2">
      <c r="A36" s="259"/>
      <c r="B36" s="252" t="s">
        <v>123</v>
      </c>
      <c r="C36" s="255">
        <f>AVERAGE('Speed Summary A-B'!$U$27:$U$29)</f>
        <v>21.912499999999998</v>
      </c>
      <c r="D36" s="255">
        <f>AVERAGE('Speed Summary A-B'!$V$27:$V$29)</f>
        <v>25.461458333333336</v>
      </c>
      <c r="E36" s="252" t="str">
        <f>CONCATENATE(B36," - ","Mean ",ROUND(C36,2)," / 85th%ile ",ROUND(D36,2))</f>
        <v>5-day PM Peak Speed (mph) - Mean 21.91 / 85th%ile 25.46</v>
      </c>
      <c r="F36" s="252"/>
      <c r="G36" s="252"/>
      <c r="H36" s="252"/>
      <c r="I36" s="252"/>
      <c r="J36" s="252" t="s">
        <v>123</v>
      </c>
      <c r="K36" s="255">
        <f>AVERAGE('Speed Summary B-A'!$U$27:$U$29)</f>
        <v>20.209375000000001</v>
      </c>
      <c r="L36" s="255">
        <f>AVERAGE('Speed Summary B-A'!$V$27:$V$29)</f>
        <v>24.285416666666666</v>
      </c>
      <c r="M36" s="252" t="str">
        <f>CONCATENATE(J36," - ","Mean ",ROUND(K36,2)," / 85th%ile ",ROUND(L36,2))</f>
        <v>5-day PM Peak Speed (mph) - Mean 20.21 / 85th%ile 24.29</v>
      </c>
      <c r="N36" s="252"/>
      <c r="O36" s="290"/>
    </row>
    <row r="37" spans="1:18" x14ac:dyDescent="0.2">
      <c r="A37" s="259"/>
      <c r="B37" s="252" t="s">
        <v>121</v>
      </c>
      <c r="C37" s="291">
        <f>AVERAGE('Class Bin A-B'!R113:V113,'Class Bin A-B'!Y113:AC113,'Class Bin A-B'!AF113:AJ113)</f>
        <v>1.1935392381011765E-2</v>
      </c>
      <c r="D37" s="254"/>
      <c r="E37" s="256" t="str">
        <f>CONCATENATE(B37," - ",ROUND(C37,3)*100,"%")</f>
        <v>5-day Average Weekday HGV% - 1.2%</v>
      </c>
      <c r="F37" s="252"/>
      <c r="G37" s="252"/>
      <c r="H37" s="252"/>
      <c r="I37" s="252"/>
      <c r="J37" s="252" t="s">
        <v>121</v>
      </c>
      <c r="K37" s="291">
        <f>AVERAGE('Class Bin B-A'!R113:V113,'Class Bin B-A'!Y113:AC113,'Class Bin B-A'!AF113:AJ113)</f>
        <v>2.0686910662209897E-2</v>
      </c>
      <c r="L37" s="254"/>
      <c r="M37" s="256" t="str">
        <f>CONCATENATE(J37," - ",ROUND(K37,3)*100,"%")</f>
        <v>5-day Average Weekday HGV% - 2.1%</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50" t="s">
        <v>22</v>
      </c>
      <c r="B52" s="451"/>
      <c r="C52" s="451"/>
      <c r="D52" s="451"/>
      <c r="E52" s="451"/>
      <c r="F52" s="451"/>
      <c r="G52" s="451"/>
      <c r="H52" s="451"/>
      <c r="I52" s="451"/>
      <c r="J52" s="451"/>
      <c r="K52" s="451"/>
      <c r="L52" s="451"/>
      <c r="M52" s="451"/>
      <c r="N52" s="451"/>
      <c r="O52" s="452"/>
    </row>
    <row r="53" spans="1:18" ht="12.75" customHeight="1" x14ac:dyDescent="0.2">
      <c r="A53" s="453" t="s">
        <v>178</v>
      </c>
      <c r="B53" s="454"/>
      <c r="C53" s="454"/>
      <c r="D53" s="454"/>
      <c r="E53" s="454"/>
      <c r="F53" s="454"/>
      <c r="G53" s="454"/>
      <c r="H53" s="454"/>
      <c r="I53" s="454"/>
      <c r="J53" s="454"/>
      <c r="K53" s="454"/>
      <c r="L53" s="454"/>
      <c r="M53" s="454"/>
      <c r="N53" s="454"/>
      <c r="O53" s="455"/>
    </row>
    <row r="54" spans="1:18" x14ac:dyDescent="0.2">
      <c r="A54" s="456"/>
      <c r="B54" s="457"/>
      <c r="C54" s="457"/>
      <c r="D54" s="457"/>
      <c r="E54" s="457"/>
      <c r="F54" s="457"/>
      <c r="G54" s="457"/>
      <c r="H54" s="457"/>
      <c r="I54" s="457"/>
      <c r="J54" s="457"/>
      <c r="K54" s="457"/>
      <c r="L54" s="457"/>
      <c r="M54" s="457"/>
      <c r="N54" s="457"/>
      <c r="O54" s="458"/>
    </row>
    <row r="55" spans="1:18" x14ac:dyDescent="0.2">
      <c r="A55" s="456"/>
      <c r="B55" s="457"/>
      <c r="C55" s="457"/>
      <c r="D55" s="457"/>
      <c r="E55" s="457"/>
      <c r="F55" s="457"/>
      <c r="G55" s="457"/>
      <c r="H55" s="457"/>
      <c r="I55" s="457"/>
      <c r="J55" s="457"/>
      <c r="K55" s="457"/>
      <c r="L55" s="457"/>
      <c r="M55" s="457"/>
      <c r="N55" s="457"/>
      <c r="O55" s="458"/>
    </row>
    <row r="56" spans="1:18" x14ac:dyDescent="0.2">
      <c r="A56" s="456"/>
      <c r="B56" s="457"/>
      <c r="C56" s="457"/>
      <c r="D56" s="457"/>
      <c r="E56" s="457"/>
      <c r="F56" s="457"/>
      <c r="G56" s="457"/>
      <c r="H56" s="457"/>
      <c r="I56" s="457"/>
      <c r="J56" s="457"/>
      <c r="K56" s="457"/>
      <c r="L56" s="457"/>
      <c r="M56" s="457"/>
      <c r="N56" s="457"/>
      <c r="O56" s="458"/>
    </row>
    <row r="57" spans="1:18" ht="26.25" customHeight="1" x14ac:dyDescent="0.2">
      <c r="A57" s="456"/>
      <c r="B57" s="457"/>
      <c r="C57" s="457"/>
      <c r="D57" s="457"/>
      <c r="E57" s="457"/>
      <c r="F57" s="457"/>
      <c r="G57" s="457"/>
      <c r="H57" s="457"/>
      <c r="I57" s="457"/>
      <c r="J57" s="457"/>
      <c r="K57" s="457"/>
      <c r="L57" s="457"/>
      <c r="M57" s="457"/>
      <c r="N57" s="457"/>
      <c r="O57" s="458"/>
    </row>
    <row r="58" spans="1:18" x14ac:dyDescent="0.2">
      <c r="A58" s="456"/>
      <c r="B58" s="457"/>
      <c r="C58" s="457"/>
      <c r="D58" s="457"/>
      <c r="E58" s="457"/>
      <c r="F58" s="457"/>
      <c r="G58" s="457"/>
      <c r="H58" s="457"/>
      <c r="I58" s="457"/>
      <c r="J58" s="457"/>
      <c r="K58" s="457"/>
      <c r="L58" s="457"/>
      <c r="M58" s="457"/>
      <c r="N58" s="457"/>
      <c r="O58" s="458"/>
    </row>
    <row r="59" spans="1:18" x14ac:dyDescent="0.2">
      <c r="A59" s="456"/>
      <c r="B59" s="457"/>
      <c r="C59" s="457"/>
      <c r="D59" s="457"/>
      <c r="E59" s="457"/>
      <c r="F59" s="457"/>
      <c r="G59" s="457"/>
      <c r="H59" s="457"/>
      <c r="I59" s="457"/>
      <c r="J59" s="457"/>
      <c r="K59" s="457"/>
      <c r="L59" s="457"/>
      <c r="M59" s="457"/>
      <c r="N59" s="457"/>
      <c r="O59" s="458"/>
    </row>
    <row r="60" spans="1:18" x14ac:dyDescent="0.2">
      <c r="A60" s="456"/>
      <c r="B60" s="457"/>
      <c r="C60" s="457"/>
      <c r="D60" s="457"/>
      <c r="E60" s="457"/>
      <c r="F60" s="457"/>
      <c r="G60" s="457"/>
      <c r="H60" s="457"/>
      <c r="I60" s="457"/>
      <c r="J60" s="457"/>
      <c r="K60" s="457"/>
      <c r="L60" s="457"/>
      <c r="M60" s="457"/>
      <c r="N60" s="457"/>
      <c r="O60" s="458"/>
    </row>
    <row r="61" spans="1:18" x14ac:dyDescent="0.2">
      <c r="A61" s="456"/>
      <c r="B61" s="457"/>
      <c r="C61" s="457"/>
      <c r="D61" s="457"/>
      <c r="E61" s="457"/>
      <c r="F61" s="457"/>
      <c r="G61" s="457"/>
      <c r="H61" s="457"/>
      <c r="I61" s="457"/>
      <c r="J61" s="457"/>
      <c r="K61" s="457"/>
      <c r="L61" s="457"/>
      <c r="M61" s="457"/>
      <c r="N61" s="457"/>
      <c r="O61" s="458"/>
    </row>
    <row r="62" spans="1:18" x14ac:dyDescent="0.2">
      <c r="A62" s="456"/>
      <c r="B62" s="457"/>
      <c r="C62" s="457"/>
      <c r="D62" s="457"/>
      <c r="E62" s="457"/>
      <c r="F62" s="457"/>
      <c r="G62" s="457"/>
      <c r="H62" s="457"/>
      <c r="I62" s="457"/>
      <c r="J62" s="457"/>
      <c r="K62" s="457"/>
      <c r="L62" s="457"/>
      <c r="M62" s="457"/>
      <c r="N62" s="457"/>
      <c r="O62" s="458"/>
    </row>
    <row r="63" spans="1:18" ht="13.5" thickBot="1" x14ac:dyDescent="0.25">
      <c r="A63" s="459"/>
      <c r="B63" s="460"/>
      <c r="C63" s="460"/>
      <c r="D63" s="460"/>
      <c r="E63" s="460"/>
      <c r="F63" s="460"/>
      <c r="G63" s="460"/>
      <c r="H63" s="460"/>
      <c r="I63" s="460"/>
      <c r="J63" s="460"/>
      <c r="K63" s="460"/>
      <c r="L63" s="460"/>
      <c r="M63" s="460"/>
      <c r="N63" s="460"/>
      <c r="O63" s="461"/>
    </row>
    <row r="64" spans="1:18" ht="13.5" thickBot="1" x14ac:dyDescent="0.25">
      <c r="A64" s="464" t="s">
        <v>10</v>
      </c>
      <c r="B64" s="465"/>
      <c r="C64" s="465"/>
      <c r="D64" s="466" t="str">
        <f>'QA &amp; Issue'!C14</f>
        <v>David Collinge</v>
      </c>
      <c r="E64" s="467"/>
      <c r="F64" s="464" t="s">
        <v>4</v>
      </c>
      <c r="G64" s="465"/>
      <c r="H64" s="465"/>
      <c r="I64" s="462" t="str">
        <f>'QA &amp; Issue'!C16</f>
        <v>Luke Martin</v>
      </c>
      <c r="J64" s="463"/>
      <c r="K64" s="464" t="s">
        <v>51</v>
      </c>
      <c r="L64" s="465"/>
      <c r="M64" s="465"/>
      <c r="N64" s="462" t="str">
        <f>'QA &amp; Issue'!C18</f>
        <v>Paul O'Neill</v>
      </c>
      <c r="O64" s="463"/>
    </row>
  </sheetData>
  <mergeCells count="22">
    <mergeCell ref="A10:F10"/>
    <mergeCell ref="G10:O10"/>
    <mergeCell ref="A1:O3"/>
    <mergeCell ref="G7:I7"/>
    <mergeCell ref="J7:L7"/>
    <mergeCell ref="M7:O7"/>
    <mergeCell ref="G8:I8"/>
    <mergeCell ref="J8:L8"/>
    <mergeCell ref="M8:O8"/>
    <mergeCell ref="A7:F7"/>
    <mergeCell ref="A8:F8"/>
    <mergeCell ref="A9:F9"/>
    <mergeCell ref="A12:O30"/>
    <mergeCell ref="A52:O52"/>
    <mergeCell ref="A53:O63"/>
    <mergeCell ref="A31:O31"/>
    <mergeCell ref="N64:O64"/>
    <mergeCell ref="K64:M64"/>
    <mergeCell ref="I64:J64"/>
    <mergeCell ref="F64:H64"/>
    <mergeCell ref="D64:E64"/>
    <mergeCell ref="A64:C64"/>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4" t="s">
        <v>5</v>
      </c>
      <c r="B1" s="495"/>
      <c r="C1" s="495"/>
      <c r="D1" s="495"/>
      <c r="E1" s="495"/>
      <c r="F1" s="495"/>
      <c r="G1" s="495"/>
      <c r="H1" s="495"/>
      <c r="I1" s="495"/>
      <c r="J1" s="495"/>
      <c r="K1" s="495"/>
      <c r="L1" s="495"/>
      <c r="M1" s="495"/>
      <c r="N1" s="495"/>
    </row>
    <row r="2" spans="1:15" ht="30" customHeight="1" thickBot="1" x14ac:dyDescent="0.25">
      <c r="A2" s="496"/>
      <c r="B2" s="497"/>
      <c r="C2" s="497"/>
      <c r="D2" s="497"/>
      <c r="E2" s="497"/>
      <c r="F2" s="497"/>
      <c r="G2" s="497"/>
      <c r="H2" s="497"/>
      <c r="I2" s="497"/>
      <c r="J2" s="497"/>
      <c r="K2" s="497"/>
      <c r="L2" s="497"/>
      <c r="M2" s="497"/>
      <c r="N2" s="497"/>
    </row>
    <row r="3" spans="1:15" ht="13.5" customHeight="1" x14ac:dyDescent="0.2">
      <c r="A3" s="494" t="str">
        <f>'Front Cover'!C27</f>
        <v>Bath &amp; North East Somerset Council</v>
      </c>
      <c r="B3" s="495"/>
      <c r="C3" s="495"/>
      <c r="D3" s="495"/>
      <c r="E3" s="495"/>
      <c r="F3" s="495"/>
      <c r="G3" s="495"/>
      <c r="H3" s="495"/>
      <c r="I3" s="495"/>
      <c r="J3" s="495"/>
      <c r="K3" s="495"/>
      <c r="L3" s="495"/>
      <c r="M3" s="495"/>
      <c r="N3" s="495"/>
    </row>
    <row r="4" spans="1:15" ht="13.5" customHeight="1" x14ac:dyDescent="0.2">
      <c r="A4" s="498"/>
      <c r="B4" s="499"/>
      <c r="C4" s="499"/>
      <c r="D4" s="499"/>
      <c r="E4" s="499"/>
      <c r="F4" s="499"/>
      <c r="G4" s="499"/>
      <c r="H4" s="499"/>
      <c r="I4" s="499"/>
      <c r="J4" s="499"/>
      <c r="K4" s="499"/>
      <c r="L4" s="499"/>
      <c r="M4" s="499"/>
      <c r="N4" s="499"/>
    </row>
    <row r="5" spans="1:15" ht="13.5" customHeight="1" x14ac:dyDescent="0.2">
      <c r="A5" s="500" t="str">
        <f>'Front Cover'!A13</f>
        <v>BathNES Liveable Neighbourhood</v>
      </c>
      <c r="B5" s="499"/>
      <c r="C5" s="499"/>
      <c r="D5" s="499"/>
      <c r="E5" s="499"/>
      <c r="F5" s="499"/>
      <c r="G5" s="499"/>
      <c r="H5" s="499"/>
      <c r="I5" s="499"/>
      <c r="J5" s="499"/>
      <c r="K5" s="499"/>
      <c r="L5" s="499"/>
      <c r="M5" s="499"/>
      <c r="N5" s="499"/>
    </row>
    <row r="6" spans="1:15" ht="13.5" customHeight="1" thickBot="1" x14ac:dyDescent="0.25">
      <c r="A6" s="496"/>
      <c r="B6" s="497"/>
      <c r="C6" s="497"/>
      <c r="D6" s="497"/>
      <c r="E6" s="497"/>
      <c r="F6" s="497"/>
      <c r="G6" s="497"/>
      <c r="H6" s="497"/>
      <c r="I6" s="497"/>
      <c r="J6" s="497"/>
      <c r="K6" s="497"/>
      <c r="L6" s="497"/>
      <c r="M6" s="497"/>
      <c r="N6" s="497"/>
    </row>
    <row r="7" spans="1:15" ht="13.5" customHeight="1" x14ac:dyDescent="0.2">
      <c r="A7" s="501" t="s">
        <v>52</v>
      </c>
      <c r="B7" s="502"/>
      <c r="C7" s="502"/>
      <c r="D7" s="502"/>
      <c r="E7" s="502"/>
      <c r="F7" s="502"/>
      <c r="G7" s="502"/>
      <c r="H7" s="502"/>
      <c r="I7" s="502"/>
      <c r="J7" s="502"/>
      <c r="K7" s="502"/>
      <c r="L7" s="502"/>
      <c r="M7" s="502"/>
      <c r="N7" s="502"/>
    </row>
    <row r="8" spans="1:15" ht="13.5" customHeight="1" x14ac:dyDescent="0.2">
      <c r="A8" s="503"/>
      <c r="B8" s="504"/>
      <c r="C8" s="504"/>
      <c r="D8" s="504"/>
      <c r="E8" s="504"/>
      <c r="F8" s="504"/>
      <c r="G8" s="504"/>
      <c r="H8" s="504"/>
      <c r="I8" s="504"/>
      <c r="J8" s="504"/>
      <c r="K8" s="504"/>
      <c r="L8" s="504"/>
      <c r="M8" s="504"/>
      <c r="N8" s="504"/>
    </row>
    <row r="9" spans="1:15" ht="13.5" customHeight="1" thickBot="1" x14ac:dyDescent="0.25">
      <c r="A9" s="505"/>
      <c r="B9" s="506"/>
      <c r="C9" s="506"/>
      <c r="D9" s="506"/>
      <c r="E9" s="506"/>
      <c r="F9" s="506"/>
      <c r="G9" s="506"/>
      <c r="H9" s="506"/>
      <c r="I9" s="506"/>
      <c r="J9" s="506"/>
      <c r="K9" s="506"/>
      <c r="L9" s="506"/>
      <c r="M9" s="506"/>
      <c r="N9" s="506"/>
    </row>
    <row r="10" spans="1:15" s="53" customFormat="1" ht="17.25" customHeight="1" thickBot="1" x14ac:dyDescent="0.25">
      <c r="A10" s="508" t="s">
        <v>118</v>
      </c>
      <c r="B10" s="509"/>
      <c r="C10" s="509"/>
      <c r="D10" s="510"/>
      <c r="E10" s="172"/>
      <c r="F10" s="508" t="s">
        <v>119</v>
      </c>
      <c r="G10" s="509"/>
      <c r="H10" s="509"/>
      <c r="I10" s="510"/>
      <c r="J10" s="172"/>
      <c r="K10" s="508" t="s">
        <v>147</v>
      </c>
      <c r="L10" s="509"/>
      <c r="M10" s="509"/>
      <c r="N10" s="510"/>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9.25</v>
      </c>
      <c r="C12" s="191">
        <f>'Hourly Flow Summary A-B'!X10</f>
        <v>10.75</v>
      </c>
      <c r="D12" s="193">
        <f>'Hourly Flow Summary A-B'!Y10</f>
        <v>12.083333333333334</v>
      </c>
      <c r="E12" s="200"/>
      <c r="F12" s="206">
        <f>'Hourly Flow Summary B-A'!A10</f>
        <v>0</v>
      </c>
      <c r="G12" s="191">
        <f>'Hourly Flow Summary B-A'!W10</f>
        <v>5.5</v>
      </c>
      <c r="H12" s="191">
        <f>'Hourly Flow Summary B-A'!X10</f>
        <v>7.375</v>
      </c>
      <c r="I12" s="193">
        <f>'Hourly Flow Summary B-A'!Y10</f>
        <v>10.166666666666666</v>
      </c>
      <c r="J12" s="200"/>
      <c r="K12" s="206">
        <f>F12</f>
        <v>0</v>
      </c>
      <c r="L12" s="191">
        <f>'Hourly Flow Summary Two-Way'!W10</f>
        <v>14.75</v>
      </c>
      <c r="M12" s="191">
        <f>'Hourly Flow Summary Two-Way'!X10</f>
        <v>18.125</v>
      </c>
      <c r="N12" s="193">
        <f>'Hourly Flow Summary Two-Way'!Y10</f>
        <v>22.25</v>
      </c>
      <c r="O12" s="59"/>
    </row>
    <row r="13" spans="1:15" x14ac:dyDescent="0.2">
      <c r="A13" s="207">
        <f>'Hourly Flow Summary A-B'!A11</f>
        <v>4.1666666666666664E-2</v>
      </c>
      <c r="B13" s="190">
        <f>'Hourly Flow Summary A-B'!W11</f>
        <v>4.75</v>
      </c>
      <c r="C13" s="190">
        <f>'Hourly Flow Summary A-B'!X11</f>
        <v>5.875</v>
      </c>
      <c r="D13" s="192">
        <f>'Hourly Flow Summary A-B'!Y11</f>
        <v>9.5</v>
      </c>
      <c r="E13" s="201"/>
      <c r="F13" s="207">
        <f>'Hourly Flow Summary B-A'!A11</f>
        <v>4.1666666666666664E-2</v>
      </c>
      <c r="G13" s="190">
        <f>'Hourly Flow Summary B-A'!W11</f>
        <v>6.5</v>
      </c>
      <c r="H13" s="190">
        <f>'Hourly Flow Summary B-A'!X11</f>
        <v>8</v>
      </c>
      <c r="I13" s="192">
        <f>'Hourly Flow Summary B-A'!Y11</f>
        <v>9.6666666666666661</v>
      </c>
      <c r="J13" s="201"/>
      <c r="K13" s="207">
        <f t="shared" ref="K13:K37" si="0">F13</f>
        <v>4.1666666666666664E-2</v>
      </c>
      <c r="L13" s="190">
        <f>'Hourly Flow Summary Two-Way'!W11</f>
        <v>11.25</v>
      </c>
      <c r="M13" s="190">
        <f>'Hourly Flow Summary Two-Way'!X11</f>
        <v>13.875</v>
      </c>
      <c r="N13" s="192">
        <f>'Hourly Flow Summary Two-Way'!Y11</f>
        <v>19.166666666666668</v>
      </c>
      <c r="O13" s="59"/>
    </row>
    <row r="14" spans="1:15" x14ac:dyDescent="0.2">
      <c r="A14" s="207">
        <f>'Hourly Flow Summary A-B'!A12</f>
        <v>8.3333333333333329E-2</v>
      </c>
      <c r="B14" s="190">
        <f>'Hourly Flow Summary A-B'!W12</f>
        <v>5.75</v>
      </c>
      <c r="C14" s="190">
        <f>'Hourly Flow Summary A-B'!X12</f>
        <v>5.75</v>
      </c>
      <c r="D14" s="192">
        <f>'Hourly Flow Summary A-B'!Y12</f>
        <v>7.416666666666667</v>
      </c>
      <c r="E14" s="201"/>
      <c r="F14" s="207">
        <f>'Hourly Flow Summary B-A'!A12</f>
        <v>8.3333333333333329E-2</v>
      </c>
      <c r="G14" s="190">
        <f>'Hourly Flow Summary B-A'!W12</f>
        <v>6.25</v>
      </c>
      <c r="H14" s="190">
        <f>'Hourly Flow Summary B-A'!X12</f>
        <v>8</v>
      </c>
      <c r="I14" s="192">
        <f>'Hourly Flow Summary B-A'!Y12</f>
        <v>9.5833333333333339</v>
      </c>
      <c r="J14" s="201"/>
      <c r="K14" s="207">
        <f t="shared" si="0"/>
        <v>8.3333333333333329E-2</v>
      </c>
      <c r="L14" s="190">
        <f>'Hourly Flow Summary Two-Way'!W12</f>
        <v>12</v>
      </c>
      <c r="M14" s="190">
        <f>'Hourly Flow Summary Two-Way'!X12</f>
        <v>13.75</v>
      </c>
      <c r="N14" s="192">
        <f>'Hourly Flow Summary Two-Way'!Y12</f>
        <v>17</v>
      </c>
      <c r="O14" s="59"/>
    </row>
    <row r="15" spans="1:15" x14ac:dyDescent="0.2">
      <c r="A15" s="207">
        <f>'Hourly Flow Summary A-B'!A13</f>
        <v>0.125</v>
      </c>
      <c r="B15" s="190">
        <f>'Hourly Flow Summary A-B'!W13</f>
        <v>7.5</v>
      </c>
      <c r="C15" s="190">
        <f>'Hourly Flow Summary A-B'!X13</f>
        <v>8.5</v>
      </c>
      <c r="D15" s="192">
        <f>'Hourly Flow Summary A-B'!Y13</f>
        <v>9.9166666666666661</v>
      </c>
      <c r="E15" s="201"/>
      <c r="F15" s="207">
        <f>'Hourly Flow Summary B-A'!A13</f>
        <v>0.125</v>
      </c>
      <c r="G15" s="190">
        <f>'Hourly Flow Summary B-A'!W13</f>
        <v>4</v>
      </c>
      <c r="H15" s="190">
        <f>'Hourly Flow Summary B-A'!X13</f>
        <v>4.875</v>
      </c>
      <c r="I15" s="192">
        <f>'Hourly Flow Summary B-A'!Y13</f>
        <v>8</v>
      </c>
      <c r="J15" s="201"/>
      <c r="K15" s="207">
        <f t="shared" si="0"/>
        <v>0.125</v>
      </c>
      <c r="L15" s="190">
        <f>'Hourly Flow Summary Two-Way'!W13</f>
        <v>11.5</v>
      </c>
      <c r="M15" s="190">
        <f>'Hourly Flow Summary Two-Way'!X13</f>
        <v>13.375</v>
      </c>
      <c r="N15" s="192">
        <f>'Hourly Flow Summary Two-Way'!Y13</f>
        <v>17.916666666666668</v>
      </c>
    </row>
    <row r="16" spans="1:15" x14ac:dyDescent="0.2">
      <c r="A16" s="207">
        <f>'Hourly Flow Summary A-B'!A14</f>
        <v>0.16666666666666699</v>
      </c>
      <c r="B16" s="190">
        <f>'Hourly Flow Summary A-B'!W14</f>
        <v>15</v>
      </c>
      <c r="C16" s="190">
        <f>'Hourly Flow Summary A-B'!X14</f>
        <v>15.125</v>
      </c>
      <c r="D16" s="192">
        <f>'Hourly Flow Summary A-B'!Y14</f>
        <v>12.833333333333334</v>
      </c>
      <c r="E16" s="201"/>
      <c r="F16" s="207">
        <f>'Hourly Flow Summary B-A'!A14</f>
        <v>0.16666666666666699</v>
      </c>
      <c r="G16" s="190">
        <f>'Hourly Flow Summary B-A'!W14</f>
        <v>6.25</v>
      </c>
      <c r="H16" s="190">
        <f>'Hourly Flow Summary B-A'!X14</f>
        <v>6.125</v>
      </c>
      <c r="I16" s="192">
        <f>'Hourly Flow Summary B-A'!Y14</f>
        <v>6.416666666666667</v>
      </c>
      <c r="J16" s="201"/>
      <c r="K16" s="207">
        <f t="shared" si="0"/>
        <v>0.16666666666666699</v>
      </c>
      <c r="L16" s="190">
        <f>'Hourly Flow Summary Two-Way'!W14</f>
        <v>21.25</v>
      </c>
      <c r="M16" s="190">
        <f>'Hourly Flow Summary Two-Way'!X14</f>
        <v>21.25</v>
      </c>
      <c r="N16" s="192">
        <f>'Hourly Flow Summary Two-Way'!Y14</f>
        <v>19.25</v>
      </c>
    </row>
    <row r="17" spans="1:15" x14ac:dyDescent="0.2">
      <c r="A17" s="207">
        <f>'Hourly Flow Summary A-B'!A15</f>
        <v>0.20833333333333401</v>
      </c>
      <c r="B17" s="190">
        <f>'Hourly Flow Summary A-B'!W15</f>
        <v>17.25</v>
      </c>
      <c r="C17" s="190">
        <f>'Hourly Flow Summary A-B'!X15</f>
        <v>18.375</v>
      </c>
      <c r="D17" s="192">
        <f>'Hourly Flow Summary A-B'!Y15</f>
        <v>15.833333333333334</v>
      </c>
      <c r="E17" s="201"/>
      <c r="F17" s="207">
        <f>'Hourly Flow Summary B-A'!A15</f>
        <v>0.20833333333333401</v>
      </c>
      <c r="G17" s="190">
        <f>'Hourly Flow Summary B-A'!W15</f>
        <v>13</v>
      </c>
      <c r="H17" s="190">
        <f>'Hourly Flow Summary B-A'!X15</f>
        <v>12.25</v>
      </c>
      <c r="I17" s="192">
        <f>'Hourly Flow Summary B-A'!Y15</f>
        <v>10.666666666666666</v>
      </c>
      <c r="J17" s="201"/>
      <c r="K17" s="207">
        <f t="shared" si="0"/>
        <v>0.20833333333333401</v>
      </c>
      <c r="L17" s="190">
        <f>'Hourly Flow Summary Two-Way'!W15</f>
        <v>30.25</v>
      </c>
      <c r="M17" s="190">
        <f>'Hourly Flow Summary Two-Way'!X15</f>
        <v>30.625</v>
      </c>
      <c r="N17" s="192">
        <f>'Hourly Flow Summary Two-Way'!Y15</f>
        <v>26.5</v>
      </c>
    </row>
    <row r="18" spans="1:15" x14ac:dyDescent="0.2">
      <c r="A18" s="207">
        <f>'Hourly Flow Summary A-B'!A16</f>
        <v>0.25</v>
      </c>
      <c r="B18" s="190">
        <f>'Hourly Flow Summary A-B'!W16</f>
        <v>45.5</v>
      </c>
      <c r="C18" s="190">
        <f>'Hourly Flow Summary A-B'!X16</f>
        <v>47.25</v>
      </c>
      <c r="D18" s="192">
        <f>'Hourly Flow Summary A-B'!Y16</f>
        <v>34.166666666666664</v>
      </c>
      <c r="E18" s="201"/>
      <c r="F18" s="207">
        <f>'Hourly Flow Summary B-A'!A16</f>
        <v>0.25</v>
      </c>
      <c r="G18" s="190">
        <f>'Hourly Flow Summary B-A'!W16</f>
        <v>58</v>
      </c>
      <c r="H18" s="190">
        <f>'Hourly Flow Summary B-A'!X16</f>
        <v>54.125</v>
      </c>
      <c r="I18" s="192">
        <f>'Hourly Flow Summary B-A'!Y16</f>
        <v>43.416666666666664</v>
      </c>
      <c r="J18" s="201"/>
      <c r="K18" s="207">
        <f t="shared" si="0"/>
        <v>0.25</v>
      </c>
      <c r="L18" s="190">
        <f>'Hourly Flow Summary Two-Way'!W16</f>
        <v>103.5</v>
      </c>
      <c r="M18" s="190">
        <f>'Hourly Flow Summary Two-Way'!X16</f>
        <v>101.375</v>
      </c>
      <c r="N18" s="192">
        <f>'Hourly Flow Summary Two-Way'!Y16</f>
        <v>77.583333333333329</v>
      </c>
    </row>
    <row r="19" spans="1:15" x14ac:dyDescent="0.2">
      <c r="A19" s="208">
        <f>'Hourly Flow Summary A-B'!A17</f>
        <v>0.29166666666666702</v>
      </c>
      <c r="B19" s="202">
        <f>'Hourly Flow Summary A-B'!W17</f>
        <v>170.25</v>
      </c>
      <c r="C19" s="202">
        <f>'Hourly Flow Summary A-B'!X17</f>
        <v>183.875</v>
      </c>
      <c r="D19" s="203">
        <f>'Hourly Flow Summary A-B'!Y17</f>
        <v>133.66666666666666</v>
      </c>
      <c r="E19" s="201"/>
      <c r="F19" s="208">
        <f>'Hourly Flow Summary B-A'!A17</f>
        <v>0.29166666666666702</v>
      </c>
      <c r="G19" s="202">
        <f>'Hourly Flow Summary B-A'!W17</f>
        <v>155.25</v>
      </c>
      <c r="H19" s="202">
        <f>'Hourly Flow Summary B-A'!X17</f>
        <v>150.5</v>
      </c>
      <c r="I19" s="203">
        <f>'Hourly Flow Summary B-A'!Y17</f>
        <v>112.75</v>
      </c>
      <c r="J19" s="201"/>
      <c r="K19" s="208">
        <f t="shared" si="0"/>
        <v>0.29166666666666702</v>
      </c>
      <c r="L19" s="202">
        <f>'Hourly Flow Summary Two-Way'!W17</f>
        <v>325.5</v>
      </c>
      <c r="M19" s="202">
        <f>'Hourly Flow Summary Two-Way'!X17</f>
        <v>334.375</v>
      </c>
      <c r="N19" s="203">
        <f>'Hourly Flow Summary Two-Way'!Y17</f>
        <v>246.41666666666666</v>
      </c>
    </row>
    <row r="20" spans="1:15" x14ac:dyDescent="0.2">
      <c r="A20" s="208">
        <f>'Hourly Flow Summary A-B'!A18</f>
        <v>0.33333333333333398</v>
      </c>
      <c r="B20" s="202">
        <f>'Hourly Flow Summary A-B'!W18</f>
        <v>269.5</v>
      </c>
      <c r="C20" s="202">
        <f>'Hourly Flow Summary A-B'!X18</f>
        <v>265.125</v>
      </c>
      <c r="D20" s="203">
        <f>'Hourly Flow Summary A-B'!Y18</f>
        <v>202.75</v>
      </c>
      <c r="E20" s="201"/>
      <c r="F20" s="208">
        <f>'Hourly Flow Summary B-A'!A18</f>
        <v>0.33333333333333398</v>
      </c>
      <c r="G20" s="202">
        <f>'Hourly Flow Summary B-A'!W18</f>
        <v>218.5</v>
      </c>
      <c r="H20" s="202">
        <f>'Hourly Flow Summary B-A'!X18</f>
        <v>213.375</v>
      </c>
      <c r="I20" s="203">
        <f>'Hourly Flow Summary B-A'!Y18</f>
        <v>167.58333333333334</v>
      </c>
      <c r="J20" s="201"/>
      <c r="K20" s="208">
        <f t="shared" si="0"/>
        <v>0.33333333333333398</v>
      </c>
      <c r="L20" s="202">
        <f>'Hourly Flow Summary Two-Way'!W18</f>
        <v>488</v>
      </c>
      <c r="M20" s="202">
        <f>'Hourly Flow Summary Two-Way'!X18</f>
        <v>478.5</v>
      </c>
      <c r="N20" s="203">
        <f>'Hourly Flow Summary Two-Way'!Y18</f>
        <v>370.33333333333331</v>
      </c>
      <c r="O20" s="57"/>
    </row>
    <row r="21" spans="1:15" x14ac:dyDescent="0.2">
      <c r="A21" s="208">
        <f>'Hourly Flow Summary A-B'!A19</f>
        <v>0.375</v>
      </c>
      <c r="B21" s="202">
        <f>'Hourly Flow Summary A-B'!W19</f>
        <v>238.5</v>
      </c>
      <c r="C21" s="202">
        <f>'Hourly Flow Summary A-B'!X19</f>
        <v>228.25</v>
      </c>
      <c r="D21" s="203">
        <f>'Hourly Flow Summary A-B'!Y19</f>
        <v>191.91666666666666</v>
      </c>
      <c r="E21" s="201"/>
      <c r="F21" s="208">
        <f>'Hourly Flow Summary B-A'!A19</f>
        <v>0.375</v>
      </c>
      <c r="G21" s="202">
        <f>'Hourly Flow Summary B-A'!W19</f>
        <v>193.5</v>
      </c>
      <c r="H21" s="202">
        <f>'Hourly Flow Summary B-A'!X19</f>
        <v>193.125</v>
      </c>
      <c r="I21" s="203">
        <f>'Hourly Flow Summary B-A'!Y19</f>
        <v>172.83333333333334</v>
      </c>
      <c r="J21" s="201"/>
      <c r="K21" s="208">
        <f t="shared" si="0"/>
        <v>0.375</v>
      </c>
      <c r="L21" s="202">
        <f>'Hourly Flow Summary Two-Way'!W19</f>
        <v>432</v>
      </c>
      <c r="M21" s="202">
        <f>'Hourly Flow Summary Two-Way'!X19</f>
        <v>421.375</v>
      </c>
      <c r="N21" s="203">
        <f>'Hourly Flow Summary Two-Way'!Y19</f>
        <v>364.75</v>
      </c>
      <c r="O21" s="57"/>
    </row>
    <row r="22" spans="1:15" x14ac:dyDescent="0.2">
      <c r="A22" s="207">
        <f>'Hourly Flow Summary A-B'!A20</f>
        <v>0.41666666666666702</v>
      </c>
      <c r="B22" s="190">
        <f>'Hourly Flow Summary A-B'!W20</f>
        <v>184.25</v>
      </c>
      <c r="C22" s="190">
        <f>'Hourly Flow Summary A-B'!X20</f>
        <v>179.25</v>
      </c>
      <c r="D22" s="192">
        <f>'Hourly Flow Summary A-B'!Y20</f>
        <v>169.91666666666666</v>
      </c>
      <c r="E22" s="201"/>
      <c r="F22" s="207">
        <f>'Hourly Flow Summary B-A'!A20</f>
        <v>0.41666666666666702</v>
      </c>
      <c r="G22" s="190">
        <f>'Hourly Flow Summary B-A'!W20</f>
        <v>169.5</v>
      </c>
      <c r="H22" s="190">
        <f>'Hourly Flow Summary B-A'!X20</f>
        <v>170.5</v>
      </c>
      <c r="I22" s="192">
        <f>'Hourly Flow Summary B-A'!Y20</f>
        <v>178.16666666666666</v>
      </c>
      <c r="J22" s="201"/>
      <c r="K22" s="207">
        <f t="shared" si="0"/>
        <v>0.41666666666666702</v>
      </c>
      <c r="L22" s="190">
        <f>'Hourly Flow Summary Two-Way'!W20</f>
        <v>353.75</v>
      </c>
      <c r="M22" s="190">
        <f>'Hourly Flow Summary Two-Way'!X20</f>
        <v>349.75</v>
      </c>
      <c r="N22" s="192">
        <f>'Hourly Flow Summary Two-Way'!Y20</f>
        <v>348.08333333333331</v>
      </c>
      <c r="O22" s="57"/>
    </row>
    <row r="23" spans="1:15" x14ac:dyDescent="0.2">
      <c r="A23" s="207">
        <f>'Hourly Flow Summary A-B'!A21</f>
        <v>0.45833333333333398</v>
      </c>
      <c r="B23" s="190">
        <f>'Hourly Flow Summary A-B'!W21</f>
        <v>166.33333333333334</v>
      </c>
      <c r="C23" s="190">
        <f>'Hourly Flow Summary A-B'!X21</f>
        <v>156.28571428571428</v>
      </c>
      <c r="D23" s="192">
        <f>'Hourly Flow Summary A-B'!Y21</f>
        <v>154.36363636363637</v>
      </c>
      <c r="E23" s="201"/>
      <c r="F23" s="207">
        <f>'Hourly Flow Summary B-A'!A21</f>
        <v>0.45833333333333398</v>
      </c>
      <c r="G23" s="190">
        <f>'Hourly Flow Summary B-A'!W21</f>
        <v>181.66666666666666</v>
      </c>
      <c r="H23" s="190">
        <f>'Hourly Flow Summary B-A'!X21</f>
        <v>175.28571428571428</v>
      </c>
      <c r="I23" s="192">
        <f>'Hourly Flow Summary B-A'!Y21</f>
        <v>183.09090909090909</v>
      </c>
      <c r="J23" s="201"/>
      <c r="K23" s="207">
        <f t="shared" si="0"/>
        <v>0.45833333333333398</v>
      </c>
      <c r="L23" s="190">
        <f>'Hourly Flow Summary Two-Way'!W21</f>
        <v>348</v>
      </c>
      <c r="M23" s="190">
        <f>'Hourly Flow Summary Two-Way'!X21</f>
        <v>331.57142857142856</v>
      </c>
      <c r="N23" s="192">
        <f>'Hourly Flow Summary Two-Way'!Y21</f>
        <v>337.45454545454544</v>
      </c>
      <c r="O23" s="57"/>
    </row>
    <row r="24" spans="1:15" x14ac:dyDescent="0.2">
      <c r="A24" s="207">
        <f>'Hourly Flow Summary A-B'!A22</f>
        <v>0.5</v>
      </c>
      <c r="B24" s="190">
        <f>'Hourly Flow Summary A-B'!W22</f>
        <v>156.25</v>
      </c>
      <c r="C24" s="190">
        <f>'Hourly Flow Summary A-B'!X22</f>
        <v>156</v>
      </c>
      <c r="D24" s="192">
        <f>'Hourly Flow Summary A-B'!Y22</f>
        <v>151.75</v>
      </c>
      <c r="E24" s="201"/>
      <c r="F24" s="207">
        <f>'Hourly Flow Summary B-A'!A22</f>
        <v>0.5</v>
      </c>
      <c r="G24" s="190">
        <f>'Hourly Flow Summary B-A'!W22</f>
        <v>171.75</v>
      </c>
      <c r="H24" s="190">
        <f>'Hourly Flow Summary B-A'!X22</f>
        <v>173.25</v>
      </c>
      <c r="I24" s="192">
        <f>'Hourly Flow Summary B-A'!Y22</f>
        <v>186.5</v>
      </c>
      <c r="J24" s="201"/>
      <c r="K24" s="207">
        <f t="shared" si="0"/>
        <v>0.5</v>
      </c>
      <c r="L24" s="190">
        <f>'Hourly Flow Summary Two-Way'!W22</f>
        <v>328</v>
      </c>
      <c r="M24" s="190">
        <f>'Hourly Flow Summary Two-Way'!X22</f>
        <v>329.25</v>
      </c>
      <c r="N24" s="192">
        <f>'Hourly Flow Summary Two-Way'!Y22</f>
        <v>338.25</v>
      </c>
      <c r="O24" s="57"/>
    </row>
    <row r="25" spans="1:15" x14ac:dyDescent="0.2">
      <c r="A25" s="207">
        <f>'Hourly Flow Summary A-B'!A23</f>
        <v>0.54166666666666696</v>
      </c>
      <c r="B25" s="190">
        <f>'Hourly Flow Summary A-B'!W23</f>
        <v>172.5</v>
      </c>
      <c r="C25" s="190">
        <f>'Hourly Flow Summary A-B'!X23</f>
        <v>168.375</v>
      </c>
      <c r="D25" s="192">
        <f>'Hourly Flow Summary A-B'!Y23</f>
        <v>167.91666666666666</v>
      </c>
      <c r="E25" s="201"/>
      <c r="F25" s="207">
        <f>'Hourly Flow Summary B-A'!A23</f>
        <v>0.54166666666666696</v>
      </c>
      <c r="G25" s="190">
        <f>'Hourly Flow Summary B-A'!W23</f>
        <v>188</v>
      </c>
      <c r="H25" s="190">
        <f>'Hourly Flow Summary B-A'!X23</f>
        <v>188.375</v>
      </c>
      <c r="I25" s="192">
        <f>'Hourly Flow Summary B-A'!Y23</f>
        <v>186.25</v>
      </c>
      <c r="J25" s="201"/>
      <c r="K25" s="207">
        <f t="shared" si="0"/>
        <v>0.54166666666666696</v>
      </c>
      <c r="L25" s="190">
        <f>'Hourly Flow Summary Two-Way'!W23</f>
        <v>360.5</v>
      </c>
      <c r="M25" s="190">
        <f>'Hourly Flow Summary Two-Way'!X23</f>
        <v>356.75</v>
      </c>
      <c r="N25" s="192">
        <f>'Hourly Flow Summary Two-Way'!Y23</f>
        <v>354.16666666666669</v>
      </c>
      <c r="O25" s="57"/>
    </row>
    <row r="26" spans="1:15" x14ac:dyDescent="0.2">
      <c r="A26" s="207">
        <f>'Hourly Flow Summary A-B'!A24</f>
        <v>0.58333333333333404</v>
      </c>
      <c r="B26" s="190">
        <f>'Hourly Flow Summary A-B'!W24</f>
        <v>154.25</v>
      </c>
      <c r="C26" s="190">
        <f>'Hourly Flow Summary A-B'!X24</f>
        <v>145</v>
      </c>
      <c r="D26" s="192">
        <f>'Hourly Flow Summary A-B'!Y24</f>
        <v>150.16666666666666</v>
      </c>
      <c r="E26" s="201"/>
      <c r="F26" s="207">
        <f>'Hourly Flow Summary B-A'!A24</f>
        <v>0.58333333333333404</v>
      </c>
      <c r="G26" s="190">
        <f>'Hourly Flow Summary B-A'!W24</f>
        <v>171.75</v>
      </c>
      <c r="H26" s="190">
        <f>'Hourly Flow Summary B-A'!X24</f>
        <v>181</v>
      </c>
      <c r="I26" s="192">
        <f>'Hourly Flow Summary B-A'!Y24</f>
        <v>179.41666666666666</v>
      </c>
      <c r="J26" s="201"/>
      <c r="K26" s="207">
        <f t="shared" si="0"/>
        <v>0.58333333333333404</v>
      </c>
      <c r="L26" s="190">
        <f>'Hourly Flow Summary Two-Way'!W24</f>
        <v>326</v>
      </c>
      <c r="M26" s="190">
        <f>'Hourly Flow Summary Two-Way'!X24</f>
        <v>326</v>
      </c>
      <c r="N26" s="192">
        <f>'Hourly Flow Summary Two-Way'!Y24</f>
        <v>329.58333333333331</v>
      </c>
      <c r="O26" s="57"/>
    </row>
    <row r="27" spans="1:15" x14ac:dyDescent="0.2">
      <c r="A27" s="207">
        <f>'Hourly Flow Summary A-B'!A25</f>
        <v>0.625</v>
      </c>
      <c r="B27" s="190">
        <f>'Hourly Flow Summary A-B'!W25</f>
        <v>146.75</v>
      </c>
      <c r="C27" s="190">
        <f>'Hourly Flow Summary A-B'!X25</f>
        <v>159.375</v>
      </c>
      <c r="D27" s="192">
        <f>'Hourly Flow Summary A-B'!Y25</f>
        <v>161.5</v>
      </c>
      <c r="E27" s="201"/>
      <c r="F27" s="207">
        <f>'Hourly Flow Summary B-A'!A25</f>
        <v>0.625</v>
      </c>
      <c r="G27" s="190">
        <f>'Hourly Flow Summary B-A'!W25</f>
        <v>189.5</v>
      </c>
      <c r="H27" s="190">
        <f>'Hourly Flow Summary B-A'!X25</f>
        <v>203.875</v>
      </c>
      <c r="I27" s="192">
        <f>'Hourly Flow Summary B-A'!Y25</f>
        <v>187.16666666666666</v>
      </c>
      <c r="J27" s="201"/>
      <c r="K27" s="207">
        <f t="shared" si="0"/>
        <v>0.625</v>
      </c>
      <c r="L27" s="190">
        <f>'Hourly Flow Summary Two-Way'!W25</f>
        <v>336.25</v>
      </c>
      <c r="M27" s="190">
        <f>'Hourly Flow Summary Two-Way'!X25</f>
        <v>363.25</v>
      </c>
      <c r="N27" s="192">
        <f>'Hourly Flow Summary Two-Way'!Y25</f>
        <v>348.66666666666669</v>
      </c>
      <c r="O27" s="57"/>
    </row>
    <row r="28" spans="1:15" x14ac:dyDescent="0.2">
      <c r="A28" s="209">
        <f>'Hourly Flow Summary A-B'!A26</f>
        <v>0.66666666666666696</v>
      </c>
      <c r="B28" s="204">
        <f>'Hourly Flow Summary A-B'!W26</f>
        <v>140.25</v>
      </c>
      <c r="C28" s="204">
        <f>'Hourly Flow Summary A-B'!X26</f>
        <v>139.5</v>
      </c>
      <c r="D28" s="205">
        <f>'Hourly Flow Summary A-B'!Y26</f>
        <v>149.08333333333334</v>
      </c>
      <c r="E28" s="201"/>
      <c r="F28" s="209">
        <f>'Hourly Flow Summary B-A'!A26</f>
        <v>0.66666666666666696</v>
      </c>
      <c r="G28" s="204">
        <f>'Hourly Flow Summary B-A'!W26</f>
        <v>249.75</v>
      </c>
      <c r="H28" s="204">
        <f>'Hourly Flow Summary B-A'!X26</f>
        <v>240.5</v>
      </c>
      <c r="I28" s="205">
        <f>'Hourly Flow Summary B-A'!Y26</f>
        <v>211.91666666666666</v>
      </c>
      <c r="J28" s="201"/>
      <c r="K28" s="209">
        <f t="shared" si="0"/>
        <v>0.66666666666666696</v>
      </c>
      <c r="L28" s="204">
        <f>'Hourly Flow Summary Two-Way'!W26</f>
        <v>390</v>
      </c>
      <c r="M28" s="204">
        <f>'Hourly Flow Summary Two-Way'!X26</f>
        <v>380</v>
      </c>
      <c r="N28" s="205">
        <f>'Hourly Flow Summary Two-Way'!Y26</f>
        <v>361</v>
      </c>
      <c r="O28" s="57"/>
    </row>
    <row r="29" spans="1:15" x14ac:dyDescent="0.2">
      <c r="A29" s="209">
        <f>'Hourly Flow Summary A-B'!A27</f>
        <v>0.70833333333333404</v>
      </c>
      <c r="B29" s="204">
        <f>'Hourly Flow Summary A-B'!W27</f>
        <v>151</v>
      </c>
      <c r="C29" s="204">
        <f>'Hourly Flow Summary A-B'!X27</f>
        <v>141.625</v>
      </c>
      <c r="D29" s="205">
        <f>'Hourly Flow Summary A-B'!Y27</f>
        <v>148.75</v>
      </c>
      <c r="E29" s="201"/>
      <c r="F29" s="209">
        <f>'Hourly Flow Summary B-A'!A27</f>
        <v>0.70833333333333404</v>
      </c>
      <c r="G29" s="204">
        <f>'Hourly Flow Summary B-A'!W27</f>
        <v>237.5</v>
      </c>
      <c r="H29" s="204">
        <f>'Hourly Flow Summary B-A'!X27</f>
        <v>225.125</v>
      </c>
      <c r="I29" s="205">
        <f>'Hourly Flow Summary B-A'!Y27</f>
        <v>200.33333333333334</v>
      </c>
      <c r="J29" s="201"/>
      <c r="K29" s="209">
        <f t="shared" si="0"/>
        <v>0.70833333333333404</v>
      </c>
      <c r="L29" s="204">
        <f>'Hourly Flow Summary Two-Way'!W27</f>
        <v>388.5</v>
      </c>
      <c r="M29" s="204">
        <f>'Hourly Flow Summary Two-Way'!X27</f>
        <v>366.75</v>
      </c>
      <c r="N29" s="205">
        <f>'Hourly Flow Summary Two-Way'!Y27</f>
        <v>349.08333333333331</v>
      </c>
      <c r="O29" s="57"/>
    </row>
    <row r="30" spans="1:15" x14ac:dyDescent="0.2">
      <c r="A30" s="209">
        <f>'Hourly Flow Summary A-B'!A28</f>
        <v>0.75</v>
      </c>
      <c r="B30" s="204">
        <f>'Hourly Flow Summary A-B'!W28</f>
        <v>169.25</v>
      </c>
      <c r="C30" s="204">
        <f>'Hourly Flow Summary A-B'!X28</f>
        <v>148</v>
      </c>
      <c r="D30" s="205">
        <f>'Hourly Flow Summary A-B'!Y28</f>
        <v>142.25</v>
      </c>
      <c r="E30" s="201"/>
      <c r="F30" s="209">
        <f>'Hourly Flow Summary B-A'!A28</f>
        <v>0.75</v>
      </c>
      <c r="G30" s="204">
        <f>'Hourly Flow Summary B-A'!W28</f>
        <v>212</v>
      </c>
      <c r="H30" s="204">
        <f>'Hourly Flow Summary B-A'!X28</f>
        <v>206.875</v>
      </c>
      <c r="I30" s="205">
        <f>'Hourly Flow Summary B-A'!Y28</f>
        <v>177.33333333333334</v>
      </c>
      <c r="J30" s="201"/>
      <c r="K30" s="209">
        <f t="shared" si="0"/>
        <v>0.75</v>
      </c>
      <c r="L30" s="204">
        <f>'Hourly Flow Summary Two-Way'!W28</f>
        <v>381.25</v>
      </c>
      <c r="M30" s="204">
        <f>'Hourly Flow Summary Two-Way'!X28</f>
        <v>354.875</v>
      </c>
      <c r="N30" s="205">
        <f>'Hourly Flow Summary Two-Way'!Y28</f>
        <v>319.58333333333331</v>
      </c>
      <c r="O30" s="57"/>
    </row>
    <row r="31" spans="1:15" x14ac:dyDescent="0.2">
      <c r="A31" s="207">
        <f>'Hourly Flow Summary A-B'!A29</f>
        <v>0.79166666666666696</v>
      </c>
      <c r="B31" s="190">
        <f>'Hourly Flow Summary A-B'!W29</f>
        <v>145</v>
      </c>
      <c r="C31" s="190">
        <f>'Hourly Flow Summary A-B'!X29</f>
        <v>136</v>
      </c>
      <c r="D31" s="192">
        <f>'Hourly Flow Summary A-B'!Y29</f>
        <v>123.75</v>
      </c>
      <c r="E31" s="201"/>
      <c r="F31" s="207">
        <f>'Hourly Flow Summary B-A'!A29</f>
        <v>0.79166666666666696</v>
      </c>
      <c r="G31" s="190">
        <f>'Hourly Flow Summary B-A'!W29</f>
        <v>169.75</v>
      </c>
      <c r="H31" s="190">
        <f>'Hourly Flow Summary B-A'!X29</f>
        <v>153.25</v>
      </c>
      <c r="I31" s="192">
        <f>'Hourly Flow Summary B-A'!Y29</f>
        <v>136.5</v>
      </c>
      <c r="J31" s="201"/>
      <c r="K31" s="207">
        <f t="shared" si="0"/>
        <v>0.79166666666666696</v>
      </c>
      <c r="L31" s="190">
        <f>'Hourly Flow Summary Two-Way'!W29</f>
        <v>314.75</v>
      </c>
      <c r="M31" s="190">
        <f>'Hourly Flow Summary Two-Way'!X29</f>
        <v>289.25</v>
      </c>
      <c r="N31" s="192">
        <f>'Hourly Flow Summary Two-Way'!Y29</f>
        <v>260.25</v>
      </c>
      <c r="O31" s="57"/>
    </row>
    <row r="32" spans="1:15" x14ac:dyDescent="0.2">
      <c r="A32" s="207">
        <f>'Hourly Flow Summary A-B'!A30</f>
        <v>0.83333333333333404</v>
      </c>
      <c r="B32" s="190">
        <f>'Hourly Flow Summary A-B'!W30</f>
        <v>93.5</v>
      </c>
      <c r="C32" s="190">
        <f>'Hourly Flow Summary A-B'!X30</f>
        <v>87.375</v>
      </c>
      <c r="D32" s="192">
        <f>'Hourly Flow Summary A-B'!Y30</f>
        <v>86.916666666666671</v>
      </c>
      <c r="E32" s="201"/>
      <c r="F32" s="207">
        <f>'Hourly Flow Summary B-A'!A30</f>
        <v>0.83333333333333404</v>
      </c>
      <c r="G32" s="190">
        <f>'Hourly Flow Summary B-A'!W30</f>
        <v>134</v>
      </c>
      <c r="H32" s="190">
        <f>'Hourly Flow Summary B-A'!X30</f>
        <v>108.625</v>
      </c>
      <c r="I32" s="192">
        <f>'Hourly Flow Summary B-A'!Y30</f>
        <v>92.583333333333329</v>
      </c>
      <c r="J32" s="201"/>
      <c r="K32" s="207">
        <f t="shared" si="0"/>
        <v>0.83333333333333404</v>
      </c>
      <c r="L32" s="190">
        <f>'Hourly Flow Summary Two-Way'!W30</f>
        <v>227.5</v>
      </c>
      <c r="M32" s="190">
        <f>'Hourly Flow Summary Two-Way'!X30</f>
        <v>196</v>
      </c>
      <c r="N32" s="192">
        <f>'Hourly Flow Summary Two-Way'!Y30</f>
        <v>179.5</v>
      </c>
      <c r="O32" s="57"/>
    </row>
    <row r="33" spans="1:15" x14ac:dyDescent="0.2">
      <c r="A33" s="207">
        <f>'Hourly Flow Summary A-B'!A31</f>
        <v>0.875</v>
      </c>
      <c r="B33" s="190">
        <f>'Hourly Flow Summary A-B'!W31</f>
        <v>69.5</v>
      </c>
      <c r="C33" s="190">
        <f>'Hourly Flow Summary A-B'!X31</f>
        <v>67.5</v>
      </c>
      <c r="D33" s="192">
        <f>'Hourly Flow Summary A-B'!Y31</f>
        <v>64.416666666666671</v>
      </c>
      <c r="E33" s="201"/>
      <c r="F33" s="207">
        <f>'Hourly Flow Summary B-A'!A31</f>
        <v>0.875</v>
      </c>
      <c r="G33" s="190">
        <f>'Hourly Flow Summary B-A'!W31</f>
        <v>73.25</v>
      </c>
      <c r="H33" s="190">
        <f>'Hourly Flow Summary B-A'!X31</f>
        <v>64.625</v>
      </c>
      <c r="I33" s="192">
        <f>'Hourly Flow Summary B-A'!Y31</f>
        <v>55.416666666666664</v>
      </c>
      <c r="J33" s="201"/>
      <c r="K33" s="207">
        <f t="shared" si="0"/>
        <v>0.875</v>
      </c>
      <c r="L33" s="190">
        <f>'Hourly Flow Summary Two-Way'!W31</f>
        <v>142.75</v>
      </c>
      <c r="M33" s="190">
        <f>'Hourly Flow Summary Two-Way'!X31</f>
        <v>132.125</v>
      </c>
      <c r="N33" s="192">
        <f>'Hourly Flow Summary Two-Way'!Y31</f>
        <v>119.83333333333333</v>
      </c>
      <c r="O33" s="57"/>
    </row>
    <row r="34" spans="1:15" x14ac:dyDescent="0.2">
      <c r="A34" s="207">
        <f>'Hourly Flow Summary A-B'!A32</f>
        <v>0.91666666666666696</v>
      </c>
      <c r="B34" s="190">
        <f>'Hourly Flow Summary A-B'!W32</f>
        <v>47.25</v>
      </c>
      <c r="C34" s="190">
        <f>'Hourly Flow Summary A-B'!X32</f>
        <v>50.5</v>
      </c>
      <c r="D34" s="192">
        <f>'Hourly Flow Summary A-B'!Y32</f>
        <v>51.25</v>
      </c>
      <c r="E34" s="201"/>
      <c r="F34" s="207">
        <f>'Hourly Flow Summary B-A'!A32</f>
        <v>0.91666666666666696</v>
      </c>
      <c r="G34" s="190">
        <f>'Hourly Flow Summary B-A'!W32</f>
        <v>61.75</v>
      </c>
      <c r="H34" s="190">
        <f>'Hourly Flow Summary B-A'!X32</f>
        <v>59.375</v>
      </c>
      <c r="I34" s="192">
        <f>'Hourly Flow Summary B-A'!Y32</f>
        <v>50.416666666666664</v>
      </c>
      <c r="J34" s="201"/>
      <c r="K34" s="207">
        <f t="shared" si="0"/>
        <v>0.91666666666666696</v>
      </c>
      <c r="L34" s="190">
        <f>'Hourly Flow Summary Two-Way'!W32</f>
        <v>109</v>
      </c>
      <c r="M34" s="190">
        <f>'Hourly Flow Summary Two-Way'!X32</f>
        <v>109.875</v>
      </c>
      <c r="N34" s="192">
        <f>'Hourly Flow Summary Two-Way'!Y32</f>
        <v>101.66666666666667</v>
      </c>
      <c r="O34" s="57"/>
    </row>
    <row r="35" spans="1:15" ht="13.5" thickBot="1" x14ac:dyDescent="0.25">
      <c r="A35" s="210">
        <f>'Hourly Flow Summary A-B'!A33</f>
        <v>0.95833333333333404</v>
      </c>
      <c r="B35" s="194">
        <f>'Hourly Flow Summary A-B'!W33</f>
        <v>23.5</v>
      </c>
      <c r="C35" s="194">
        <f>'Hourly Flow Summary A-B'!X33</f>
        <v>24</v>
      </c>
      <c r="D35" s="195">
        <f>'Hourly Flow Summary A-B'!Y33</f>
        <v>25.75</v>
      </c>
      <c r="E35" s="201"/>
      <c r="F35" s="210">
        <f>'Hourly Flow Summary B-A'!A33</f>
        <v>0.95833333333333404</v>
      </c>
      <c r="G35" s="194">
        <f>'Hourly Flow Summary B-A'!W33</f>
        <v>23.5</v>
      </c>
      <c r="H35" s="194">
        <f>'Hourly Flow Summary B-A'!X33</f>
        <v>20.875</v>
      </c>
      <c r="I35" s="195">
        <f>'Hourly Flow Summary B-A'!Y33</f>
        <v>21.416666666666668</v>
      </c>
      <c r="J35" s="201"/>
      <c r="K35" s="210">
        <f t="shared" si="0"/>
        <v>0.95833333333333404</v>
      </c>
      <c r="L35" s="194">
        <f>'Hourly Flow Summary Two-Way'!W33</f>
        <v>47</v>
      </c>
      <c r="M35" s="194">
        <f>'Hourly Flow Summary Two-Way'!X33</f>
        <v>44.875</v>
      </c>
      <c r="N35" s="195">
        <f>'Hourly Flow Summary Two-Way'!Y33</f>
        <v>47.166666666666664</v>
      </c>
      <c r="O35" s="57"/>
    </row>
    <row r="36" spans="1:15" s="7" customFormat="1" x14ac:dyDescent="0.2">
      <c r="A36" s="211" t="str">
        <f>'Hourly Flow Summary A-B'!A39</f>
        <v>0700-1000</v>
      </c>
      <c r="B36" s="213">
        <f>'Hourly Flow Summary A-B'!W39</f>
        <v>678.25</v>
      </c>
      <c r="C36" s="213">
        <f>'Hourly Flow Summary A-B'!X39</f>
        <v>677.25</v>
      </c>
      <c r="D36" s="214">
        <f>'Hourly Flow Summary A-B'!Y39</f>
        <v>528.33333333333326</v>
      </c>
      <c r="E36" s="215"/>
      <c r="F36" s="211" t="str">
        <f>'Hourly Flow Summary B-A'!A39</f>
        <v>0700-1000</v>
      </c>
      <c r="G36" s="213">
        <f>'Hourly Flow Summary B-A'!W39</f>
        <v>567.25</v>
      </c>
      <c r="H36" s="213">
        <f>'Hourly Flow Summary B-A'!X39</f>
        <v>557</v>
      </c>
      <c r="I36" s="214">
        <f>'Hourly Flow Summary B-A'!Y39</f>
        <v>453.16666666666674</v>
      </c>
      <c r="J36" s="215"/>
      <c r="K36" s="211" t="str">
        <f t="shared" si="0"/>
        <v>0700-1000</v>
      </c>
      <c r="L36" s="213">
        <f>'Hourly Flow Summary Two-Way'!W39</f>
        <v>1245.5</v>
      </c>
      <c r="M36" s="213">
        <f>'Hourly Flow Summary Two-Way'!X39</f>
        <v>1234.25</v>
      </c>
      <c r="N36" s="214">
        <f>'Hourly Flow Summary Two-Way'!Y39</f>
        <v>981.5</v>
      </c>
      <c r="O36" s="216"/>
    </row>
    <row r="37" spans="1:15" s="7" customFormat="1" ht="13.5" thickBot="1" x14ac:dyDescent="0.25">
      <c r="A37" s="212" t="str">
        <f>'Hourly Flow Summary A-B'!A40</f>
        <v>1600-1900</v>
      </c>
      <c r="B37" s="217">
        <f>'Hourly Flow Summary A-B'!W40</f>
        <v>460.5</v>
      </c>
      <c r="C37" s="217">
        <f>'Hourly Flow Summary A-B'!X40</f>
        <v>429.125</v>
      </c>
      <c r="D37" s="218">
        <f>'Hourly Flow Summary A-B'!Y40</f>
        <v>440.08333333333337</v>
      </c>
      <c r="E37" s="219"/>
      <c r="F37" s="212" t="str">
        <f>'Hourly Flow Summary B-A'!A40</f>
        <v>1600-1900</v>
      </c>
      <c r="G37" s="217">
        <f>'Hourly Flow Summary B-A'!W40</f>
        <v>699.25</v>
      </c>
      <c r="H37" s="217">
        <f>'Hourly Flow Summary B-A'!X40</f>
        <v>672.5</v>
      </c>
      <c r="I37" s="218">
        <f>'Hourly Flow Summary B-A'!Y40</f>
        <v>589.58333333333337</v>
      </c>
      <c r="J37" s="219"/>
      <c r="K37" s="212" t="str">
        <f t="shared" si="0"/>
        <v>1600-1900</v>
      </c>
      <c r="L37" s="217">
        <f>'Hourly Flow Summary Two-Way'!W40</f>
        <v>1159.75</v>
      </c>
      <c r="M37" s="217">
        <f>'Hourly Flow Summary Two-Way'!X40</f>
        <v>1101.625</v>
      </c>
      <c r="N37" s="218">
        <f>'Hourly Flow Summary Two-Way'!Y40</f>
        <v>1029.6666666666665</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07" t="s">
        <v>162</v>
      </c>
      <c r="B52" s="507"/>
      <c r="C52" s="507"/>
      <c r="D52" s="507"/>
      <c r="E52" s="507"/>
      <c r="F52" s="507"/>
      <c r="G52" s="507"/>
      <c r="H52" s="507"/>
      <c r="I52" s="507"/>
      <c r="J52" s="507"/>
      <c r="K52" s="507"/>
      <c r="L52" s="507"/>
      <c r="M52" s="507"/>
      <c r="N52" s="507"/>
    </row>
    <row r="53" spans="1:15" x14ac:dyDescent="0.2">
      <c r="A53" s="507"/>
      <c r="B53" s="507"/>
      <c r="C53" s="507"/>
      <c r="D53" s="507"/>
      <c r="E53" s="507"/>
      <c r="F53" s="507"/>
      <c r="G53" s="507"/>
      <c r="H53" s="507"/>
      <c r="I53" s="507"/>
      <c r="J53" s="507"/>
      <c r="K53" s="507"/>
      <c r="L53" s="507"/>
      <c r="M53" s="507"/>
      <c r="N53" s="507"/>
    </row>
    <row r="54" spans="1:15" x14ac:dyDescent="0.2">
      <c r="A54" s="507"/>
      <c r="B54" s="507"/>
      <c r="C54" s="507"/>
      <c r="D54" s="507"/>
      <c r="E54" s="507"/>
      <c r="F54" s="507"/>
      <c r="G54" s="507"/>
      <c r="H54" s="507"/>
      <c r="I54" s="507"/>
      <c r="J54" s="507"/>
      <c r="K54" s="507"/>
      <c r="L54" s="507"/>
      <c r="M54" s="507"/>
      <c r="N54" s="507"/>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07" t="s">
        <v>120</v>
      </c>
      <c r="B74" s="507"/>
      <c r="C74" s="507"/>
      <c r="D74" s="507"/>
      <c r="E74" s="507"/>
      <c r="F74" s="507"/>
      <c r="G74" s="507"/>
      <c r="H74" s="507"/>
      <c r="I74" s="507"/>
      <c r="J74" s="507"/>
      <c r="K74" s="507"/>
      <c r="L74" s="507"/>
      <c r="M74" s="507"/>
      <c r="N74" s="507"/>
    </row>
    <row r="75" spans="1:14" x14ac:dyDescent="0.2">
      <c r="A75" s="507"/>
      <c r="B75" s="507"/>
      <c r="C75" s="507"/>
      <c r="D75" s="507"/>
      <c r="E75" s="507"/>
      <c r="F75" s="507"/>
      <c r="G75" s="507"/>
      <c r="H75" s="507"/>
      <c r="I75" s="507"/>
      <c r="J75" s="507"/>
      <c r="K75" s="507"/>
      <c r="L75" s="507"/>
      <c r="M75" s="507"/>
      <c r="N75" s="507"/>
    </row>
    <row r="76" spans="1:14" x14ac:dyDescent="0.2">
      <c r="A76" s="507"/>
      <c r="B76" s="507"/>
      <c r="C76" s="507"/>
      <c r="D76" s="507"/>
      <c r="E76" s="507"/>
      <c r="F76" s="507"/>
      <c r="G76" s="507"/>
      <c r="H76" s="507"/>
      <c r="I76" s="507"/>
      <c r="J76" s="507"/>
      <c r="K76" s="507"/>
      <c r="L76" s="507"/>
      <c r="M76" s="507"/>
      <c r="N76" s="507"/>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07" t="s">
        <v>166</v>
      </c>
      <c r="B94" s="507"/>
      <c r="C94" s="507"/>
      <c r="D94" s="507"/>
      <c r="E94" s="507"/>
      <c r="F94" s="507"/>
      <c r="G94" s="507"/>
      <c r="H94" s="507"/>
      <c r="I94" s="507"/>
      <c r="J94" s="507"/>
      <c r="K94" s="507"/>
      <c r="L94" s="507"/>
      <c r="M94" s="507"/>
      <c r="N94" s="507"/>
    </row>
    <row r="95" spans="1:14" x14ac:dyDescent="0.2">
      <c r="A95" s="507"/>
      <c r="B95" s="507"/>
      <c r="C95" s="507"/>
      <c r="D95" s="507"/>
      <c r="E95" s="507"/>
      <c r="F95" s="507"/>
      <c r="G95" s="507"/>
      <c r="H95" s="507"/>
      <c r="I95" s="507"/>
      <c r="J95" s="507"/>
      <c r="K95" s="507"/>
      <c r="L95" s="507"/>
      <c r="M95" s="507"/>
      <c r="N95" s="507"/>
    </row>
    <row r="96" spans="1:14" x14ac:dyDescent="0.2">
      <c r="A96" s="507"/>
      <c r="B96" s="507"/>
      <c r="C96" s="507"/>
      <c r="D96" s="507"/>
      <c r="E96" s="507"/>
      <c r="F96" s="507"/>
      <c r="G96" s="507"/>
      <c r="H96" s="507"/>
      <c r="I96" s="507"/>
      <c r="J96" s="507"/>
      <c r="K96" s="507"/>
      <c r="L96" s="507"/>
      <c r="M96" s="507"/>
      <c r="N96" s="507"/>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514"/>
      <c r="B107" s="514"/>
      <c r="C107" s="514"/>
      <c r="D107" s="514"/>
      <c r="E107" s="514"/>
      <c r="F107" s="514"/>
      <c r="G107" s="514"/>
      <c r="H107" s="514"/>
      <c r="I107" s="514"/>
      <c r="J107" s="514"/>
      <c r="K107" s="514"/>
      <c r="L107" s="514"/>
      <c r="M107" s="514"/>
      <c r="N107" s="514"/>
    </row>
    <row r="108" spans="1:14" s="53" customFormat="1" x14ac:dyDescent="0.2">
      <c r="A108" s="514"/>
      <c r="B108" s="514"/>
      <c r="C108" s="514"/>
      <c r="D108" s="514"/>
      <c r="E108" s="514"/>
      <c r="F108" s="514"/>
      <c r="G108" s="514"/>
      <c r="H108" s="514"/>
      <c r="I108" s="514"/>
      <c r="J108" s="514"/>
      <c r="K108" s="514"/>
      <c r="L108" s="514"/>
      <c r="M108" s="514"/>
      <c r="N108" s="514"/>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515"/>
      <c r="B110" s="515"/>
      <c r="C110" s="515"/>
      <c r="D110" s="515"/>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511"/>
      <c r="B113" s="512"/>
      <c r="C113" s="512"/>
      <c r="D113" s="513"/>
      <c r="E113" s="246"/>
      <c r="F113" s="245"/>
      <c r="G113" s="247"/>
      <c r="H113" s="247"/>
      <c r="I113" s="247"/>
      <c r="J113" s="247"/>
      <c r="K113" s="247"/>
    </row>
    <row r="114" spans="1:14" s="53" customFormat="1" x14ac:dyDescent="0.2">
      <c r="A114" s="511"/>
      <c r="B114" s="512"/>
      <c r="C114" s="512"/>
      <c r="D114" s="513"/>
      <c r="E114" s="246"/>
      <c r="F114" s="245"/>
      <c r="G114" s="247"/>
      <c r="H114" s="247"/>
      <c r="I114" s="247"/>
      <c r="J114" s="247"/>
      <c r="K114" s="247"/>
    </row>
    <row r="115" spans="1:14" s="53" customFormat="1" ht="12.75" customHeight="1" x14ac:dyDescent="0.2">
      <c r="A115" s="511"/>
      <c r="B115" s="512"/>
      <c r="C115" s="512"/>
      <c r="D115" s="513"/>
      <c r="G115" s="250"/>
      <c r="H115" s="250"/>
      <c r="I115" s="250"/>
      <c r="J115" s="250"/>
      <c r="K115" s="250"/>
      <c r="L115" s="250"/>
      <c r="M115" s="250"/>
      <c r="N115" s="250"/>
    </row>
    <row r="116" spans="1:14" s="53" customFormat="1" ht="13.5" customHeight="1" x14ac:dyDescent="0.2">
      <c r="A116" s="511"/>
      <c r="B116" s="512"/>
      <c r="C116" s="512"/>
      <c r="D116" s="513"/>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15:A116"/>
    <mergeCell ref="B115:B116"/>
    <mergeCell ref="C115:C116"/>
    <mergeCell ref="D115:D116"/>
    <mergeCell ref="A107:N108"/>
    <mergeCell ref="A110:D110"/>
    <mergeCell ref="A113:A114"/>
    <mergeCell ref="B113:B114"/>
    <mergeCell ref="C113:C114"/>
    <mergeCell ref="D113:D114"/>
    <mergeCell ref="A1:N2"/>
    <mergeCell ref="A3:N4"/>
    <mergeCell ref="A5:N6"/>
    <mergeCell ref="A7:N9"/>
    <mergeCell ref="A94:N96"/>
    <mergeCell ref="A10:D10"/>
    <mergeCell ref="F10:I10"/>
    <mergeCell ref="K10:N10"/>
    <mergeCell ref="A52:N54"/>
    <mergeCell ref="A74:N76"/>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1e</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The Tyning (W)</v>
      </c>
      <c r="D6" s="260"/>
      <c r="E6" s="260"/>
      <c r="F6" s="260"/>
      <c r="G6" s="231" t="s">
        <v>3</v>
      </c>
      <c r="H6" s="260" t="str">
        <f>'Front Cover'!H33</f>
        <v>Tyning End (E)</v>
      </c>
      <c r="I6" s="358"/>
      <c r="J6" s="358"/>
      <c r="K6" s="358"/>
      <c r="L6" s="358"/>
      <c r="M6" s="358"/>
      <c r="N6" s="358"/>
      <c r="O6" s="358"/>
      <c r="P6" s="358"/>
      <c r="Q6" s="358"/>
      <c r="R6" s="358"/>
      <c r="S6" s="358"/>
      <c r="T6" s="358"/>
      <c r="U6" s="227"/>
      <c r="V6" s="227"/>
      <c r="W6" s="172"/>
      <c r="X6" s="231" t="s">
        <v>49</v>
      </c>
      <c r="Y6" s="231"/>
      <c r="Z6" s="260" t="str">
        <f>'Front Cover'!D34</f>
        <v>Tyning End (E)</v>
      </c>
      <c r="AA6" s="260"/>
      <c r="AB6" s="260"/>
      <c r="AC6" s="260"/>
      <c r="AD6" s="231" t="s">
        <v>3</v>
      </c>
      <c r="AE6" s="260" t="str">
        <f>'Front Cover'!H34</f>
        <v>The Tyning (W)</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1.2363226170332771</v>
      </c>
      <c r="G11" s="361">
        <f>IFERROR('Class Bin A-B'!W11/'Class Bin A-B'!W$107,0)</f>
        <v>1.225453498416355</v>
      </c>
      <c r="H11" s="361">
        <f>IFERROR('Class Bin A-B'!X11/'Class Bin A-B'!X$107,0)</f>
        <v>1.2161299680881925</v>
      </c>
      <c r="I11" s="361">
        <f>IFERROR('Class Bin A-B'!Y11/'Class Bin A-B'!Y$107,0)</f>
        <v>1.1858714533873769</v>
      </c>
      <c r="J11" s="361">
        <f>IFERROR('Class Bin A-B'!Z11/'Class Bin A-B'!Z$107,0)</f>
        <v>1.2387680135631534</v>
      </c>
      <c r="K11" s="361">
        <f>IFERROR('Class Bin A-B'!AA11/'Class Bin A-B'!AA$107,0)</f>
        <v>1.1894590846047157</v>
      </c>
      <c r="L11" s="361">
        <f>IFERROR('Class Bin A-B'!AB11/'Class Bin A-B'!AB$107,0)</f>
        <v>0</v>
      </c>
      <c r="M11" s="361">
        <f>IFERROR('Class Bin A-B'!AC11/'Class Bin A-B'!AC$107,0)</f>
        <v>1.1117681845062093</v>
      </c>
      <c r="N11" s="361">
        <f>IFERROR('Class Bin A-B'!AD11/'Class Bin A-B'!AD$107,0)</f>
        <v>1.1876885938442971</v>
      </c>
      <c r="O11" s="361">
        <f>IFERROR('Class Bin A-B'!AE11/'Class Bin A-B'!AE$107,0)</f>
        <v>1.1328671328671329</v>
      </c>
      <c r="P11" s="361">
        <f>IFERROR('Class Bin A-B'!AF11/'Class Bin A-B'!AF$107,0)</f>
        <v>1.1922639362912399</v>
      </c>
      <c r="Q11" s="361">
        <f>IFERROR('Class Bin A-B'!AG11/'Class Bin A-B'!AG$107,0)</f>
        <v>0</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0.78061224489795933</v>
      </c>
      <c r="AD11" s="361">
        <f>IFERROR('Class Bin B-A'!W11/'Class Bin B-A'!W$107,0)</f>
        <v>1.3542628501077256</v>
      </c>
      <c r="AE11" s="361">
        <f>IFERROR('Class Bin B-A'!X11/'Class Bin B-A'!X$107,0)</f>
        <v>1.0503282275711161</v>
      </c>
      <c r="AF11" s="361">
        <f>IFERROR('Class Bin B-A'!Y11/'Class Bin B-A'!Y$107,0)</f>
        <v>1.1649769585253453</v>
      </c>
      <c r="AG11" s="361">
        <f>IFERROR('Class Bin B-A'!Z11/'Class Bin B-A'!Z$107,0)</f>
        <v>1.3086806643685365</v>
      </c>
      <c r="AH11" s="361">
        <f>IFERROR('Class Bin B-A'!AA11/'Class Bin B-A'!AA$107,0)</f>
        <v>1.2678682411435676</v>
      </c>
      <c r="AI11" s="361">
        <f>IFERROR('Class Bin B-A'!AB11/'Class Bin B-A'!AB$107,0)</f>
        <v>1.2618757612667477</v>
      </c>
      <c r="AJ11" s="361">
        <f>IFERROR('Class Bin B-A'!AC11/'Class Bin B-A'!AC$107,0)</f>
        <v>1.3822249844623993</v>
      </c>
      <c r="AK11" s="361">
        <f>IFERROR('Class Bin B-A'!AD11/'Class Bin B-A'!AD$107,0)</f>
        <v>1.2685041808609478</v>
      </c>
      <c r="AL11" s="361">
        <f>IFERROR('Class Bin B-A'!AE11/'Class Bin B-A'!AE$107,0)</f>
        <v>1.3650695517774343</v>
      </c>
      <c r="AM11" s="361">
        <f>IFERROR('Class Bin B-A'!AF11/'Class Bin B-A'!AF$107,0)</f>
        <v>1.2322619769557306</v>
      </c>
      <c r="AN11" s="361">
        <f>IFERROR('Class Bin B-A'!AG11/'Class Bin B-A'!AG$107,0)</f>
        <v>1.929471032745592</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1.1776649746192895</v>
      </c>
      <c r="G12" s="364">
        <f>IFERROR('Class Bin A-B'!W12/'Class Bin A-B'!W$107,0)</f>
        <v>1.5387273250791824</v>
      </c>
      <c r="H12" s="364">
        <f>IFERROR('Class Bin A-B'!X12/'Class Bin A-B'!X$107,0)</f>
        <v>1.1929213809109369</v>
      </c>
      <c r="I12" s="364">
        <f>IFERROR('Class Bin A-B'!Y12/'Class Bin A-B'!Y$107,0)</f>
        <v>1.36653155761436</v>
      </c>
      <c r="J12" s="364">
        <f>IFERROR('Class Bin A-B'!Z12/'Class Bin A-B'!Z$107,0)</f>
        <v>1.2206838089855889</v>
      </c>
      <c r="K12" s="364">
        <f>IFERROR('Class Bin A-B'!AA12/'Class Bin A-B'!AA$107,0)</f>
        <v>1.1273231622746185</v>
      </c>
      <c r="L12" s="364">
        <f>IFERROR('Class Bin A-B'!AB12/'Class Bin A-B'!AB$107,0)</f>
        <v>1.250355214549588</v>
      </c>
      <c r="M12" s="364">
        <f>IFERROR('Class Bin A-B'!AC12/'Class Bin A-B'!AC$107,0)</f>
        <v>1.2820816085156712</v>
      </c>
      <c r="N12" s="364">
        <f>IFERROR('Class Bin A-B'!AD12/'Class Bin A-B'!AD$107,0)</f>
        <v>1.3904646952323478</v>
      </c>
      <c r="O12" s="364">
        <f>IFERROR('Class Bin A-B'!AE12/'Class Bin A-B'!AE$107,0)</f>
        <v>0</v>
      </c>
      <c r="P12" s="364">
        <f>IFERROR('Class Bin A-B'!AF12/'Class Bin A-B'!AF$107,0)</f>
        <v>0.85096700796359492</v>
      </c>
      <c r="Q12" s="364">
        <f>IFERROR('Class Bin A-B'!AG12/'Class Bin A-B'!AG$107,0)</f>
        <v>1.1790591805766311</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1.239795918367347</v>
      </c>
      <c r="AD12" s="364">
        <f>IFERROR('Class Bin B-A'!W12/'Class Bin B-A'!W$107,0)</f>
        <v>1.2853185595567869</v>
      </c>
      <c r="AE12" s="364">
        <f>IFERROR('Class Bin B-A'!X12/'Class Bin B-A'!X$107,0)</f>
        <v>1.2904032510159427</v>
      </c>
      <c r="AF12" s="364">
        <f>IFERROR('Class Bin B-A'!Y12/'Class Bin B-A'!Y$107,0)</f>
        <v>1.568049155145929</v>
      </c>
      <c r="AG12" s="364">
        <f>IFERROR('Class Bin B-A'!Z12/'Class Bin B-A'!Z$107,0)</f>
        <v>0</v>
      </c>
      <c r="AH12" s="364">
        <f>IFERROR('Class Bin B-A'!AA12/'Class Bin B-A'!AA$107,0)</f>
        <v>1.0590428837787447</v>
      </c>
      <c r="AI12" s="364">
        <f>IFERROR('Class Bin B-A'!AB12/'Class Bin B-A'!AB$107,0)</f>
        <v>1.3885505481120584</v>
      </c>
      <c r="AJ12" s="364">
        <f>IFERROR('Class Bin B-A'!AC12/'Class Bin B-A'!AC$107,0)</f>
        <v>1.3374766935985085</v>
      </c>
      <c r="AK12" s="364">
        <f>IFERROR('Class Bin B-A'!AD12/'Class Bin B-A'!AD$107,0)</f>
        <v>1.1743573861876742</v>
      </c>
      <c r="AL12" s="364">
        <f>IFERROR('Class Bin B-A'!AE12/'Class Bin B-A'!AE$107,0)</f>
        <v>1.3848531684698608</v>
      </c>
      <c r="AM12" s="364">
        <f>IFERROR('Class Bin B-A'!AF12/'Class Bin B-A'!AF$107,0)</f>
        <v>0</v>
      </c>
      <c r="AN12" s="364">
        <f>IFERROR('Class Bin B-A'!AG12/'Class Bin B-A'!AG$107,0)</f>
        <v>1.4005037783375316</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1.3671742808798648</v>
      </c>
      <c r="G13" s="364">
        <f>IFERROR('Class Bin A-B'!W13/'Class Bin A-B'!W$107,0)</f>
        <v>0</v>
      </c>
      <c r="H13" s="364">
        <f>IFERROR('Class Bin A-B'!X13/'Class Bin A-B'!X$107,0)</f>
        <v>1.2903974470554103</v>
      </c>
      <c r="I13" s="364">
        <f>IFERROR('Class Bin A-B'!Y13/'Class Bin A-B'!Y$107,0)</f>
        <v>1.5796178343949043</v>
      </c>
      <c r="J13" s="364">
        <f>IFERROR('Class Bin A-B'!Z13/'Class Bin A-B'!Z$107,0)</f>
        <v>1.2206838089855889</v>
      </c>
      <c r="K13" s="364">
        <f>IFERROR('Class Bin A-B'!AA13/'Class Bin A-B'!AA$107,0)</f>
        <v>1.2693481276005549</v>
      </c>
      <c r="L13" s="364">
        <f>IFERROR('Class Bin A-B'!AB13/'Class Bin A-B'!AB$107,0)</f>
        <v>1.1184995737425407</v>
      </c>
      <c r="M13" s="364">
        <f>IFERROR('Class Bin A-B'!AC13/'Class Bin A-B'!AC$107,0)</f>
        <v>1.3956238911886458</v>
      </c>
      <c r="N13" s="364">
        <f>IFERROR('Class Bin A-B'!AD13/'Class Bin A-B'!AD$107,0)</f>
        <v>1.3083886541943273</v>
      </c>
      <c r="O13" s="364">
        <f>IFERROR('Class Bin A-B'!AE13/'Class Bin A-B'!AE$107,0)</f>
        <v>1.268065268065268</v>
      </c>
      <c r="P13" s="364">
        <f>IFERROR('Class Bin A-B'!AF13/'Class Bin A-B'!AF$107,0)</f>
        <v>0</v>
      </c>
      <c r="Q13" s="364">
        <f>IFERROR('Class Bin A-B'!AG13/'Class Bin A-B'!AG$107,0)</f>
        <v>1.424886191198786</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1.3571428571428574</v>
      </c>
      <c r="AD13" s="364">
        <f>IFERROR('Class Bin B-A'!W13/'Class Bin B-A'!W$107,0)</f>
        <v>1.3000923361034165</v>
      </c>
      <c r="AE13" s="364">
        <f>IFERROR('Class Bin B-A'!X13/'Class Bin B-A'!X$107,0)</f>
        <v>1.1253516723976242</v>
      </c>
      <c r="AF13" s="364">
        <f>IFERROR('Class Bin B-A'!Y13/'Class Bin B-A'!Y$107,0)</f>
        <v>0.88479262672811043</v>
      </c>
      <c r="AG13" s="364">
        <f>IFERROR('Class Bin B-A'!Z13/'Class Bin B-A'!Z$107,0)</f>
        <v>1.1181447821999373</v>
      </c>
      <c r="AH13" s="364">
        <f>IFERROR('Class Bin B-A'!AA13/'Class Bin B-A'!AA$107,0)</f>
        <v>0</v>
      </c>
      <c r="AI13" s="364">
        <f>IFERROR('Class Bin B-A'!AB13/'Class Bin B-A'!AB$107,0)</f>
        <v>1.7831912302070645</v>
      </c>
      <c r="AJ13" s="364">
        <f>IFERROR('Class Bin B-A'!AC13/'Class Bin B-A'!AC$107,0)</f>
        <v>1.0988191423244253</v>
      </c>
      <c r="AK13" s="364">
        <f>IFERROR('Class Bin B-A'!AD13/'Class Bin B-A'!AD$107,0)</f>
        <v>1.3626509755342213</v>
      </c>
      <c r="AL13" s="364">
        <f>IFERROR('Class Bin B-A'!AE13/'Class Bin B-A'!AE$107,0)</f>
        <v>1.3205564142194746</v>
      </c>
      <c r="AM13" s="364">
        <f>IFERROR('Class Bin B-A'!AF13/'Class Bin B-A'!AF$107,0)</f>
        <v>0</v>
      </c>
      <c r="AN13" s="364">
        <f>IFERROR('Class Bin B-A'!AG13/'Class Bin B-A'!AG$107,0)</f>
        <v>0</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1.4574168076706149</v>
      </c>
      <c r="G14" s="364">
        <f>IFERROR('Class Bin A-B'!W14/'Class Bin A-B'!W$107,0)</f>
        <v>1.2899510509645842</v>
      </c>
      <c r="H14" s="364">
        <f>IFERROR('Class Bin A-B'!X14/'Class Bin A-B'!X$107,0)</f>
        <v>1.318247751668117</v>
      </c>
      <c r="I14" s="364">
        <f>IFERROR('Class Bin A-B'!Y14/'Class Bin A-B'!Y$107,0)</f>
        <v>0.90330052113491599</v>
      </c>
      <c r="J14" s="364">
        <f>IFERROR('Class Bin A-B'!Z14/'Class Bin A-B'!Z$107,0)</f>
        <v>1.1709522463972872</v>
      </c>
      <c r="K14" s="364">
        <f>IFERROR('Class Bin A-B'!AA14/'Class Bin A-B'!AA$107,0)</f>
        <v>1.2515950069348127</v>
      </c>
      <c r="L14" s="364">
        <f>IFERROR('Class Bin A-B'!AB14/'Class Bin A-B'!AB$107,0)</f>
        <v>1.0366581415174767</v>
      </c>
      <c r="M14" s="364">
        <f>IFERROR('Class Bin A-B'!AC14/'Class Bin A-B'!AC$107,0)</f>
        <v>1.3956238911886458</v>
      </c>
      <c r="N14" s="364">
        <f>IFERROR('Class Bin A-B'!AD14/'Class Bin A-B'!AD$107,0)</f>
        <v>1.3228726614363306</v>
      </c>
      <c r="O14" s="364">
        <f>IFERROR('Class Bin A-B'!AE14/'Class Bin A-B'!AE$107,0)</f>
        <v>1.2634032634032635</v>
      </c>
      <c r="P14" s="364">
        <f>IFERROR('Class Bin A-B'!AF14/'Class Bin A-B'!AF$107,0)</f>
        <v>1.2741751990898749</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1.5051020408163267</v>
      </c>
      <c r="AD14" s="364">
        <f>IFERROR('Class Bin B-A'!W14/'Class Bin B-A'!W$107,0)</f>
        <v>1.1868267159125887</v>
      </c>
      <c r="AE14" s="364">
        <f>IFERROR('Class Bin B-A'!X14/'Class Bin B-A'!X$107,0)</f>
        <v>1.2253829321663021</v>
      </c>
      <c r="AF14" s="364">
        <f>IFERROR('Class Bin B-A'!Y14/'Class Bin B-A'!Y$107,0)</f>
        <v>0</v>
      </c>
      <c r="AG14" s="364">
        <f>IFERROR('Class Bin B-A'!Z14/'Class Bin B-A'!Z$107,0)</f>
        <v>0</v>
      </c>
      <c r="AH14" s="364">
        <f>IFERROR('Class Bin B-A'!AA14/'Class Bin B-A'!AA$107,0)</f>
        <v>0</v>
      </c>
      <c r="AI14" s="364">
        <f>IFERROR('Class Bin B-A'!AB14/'Class Bin B-A'!AB$107,0)</f>
        <v>1.2618757612667477</v>
      </c>
      <c r="AJ14" s="364">
        <f>IFERROR('Class Bin B-A'!AC14/'Class Bin B-A'!AC$107,0)</f>
        <v>1.2181479179614669</v>
      </c>
      <c r="AK14" s="364">
        <f>IFERROR('Class Bin B-A'!AD14/'Class Bin B-A'!AD$107,0)</f>
        <v>1.2685041808609478</v>
      </c>
      <c r="AL14" s="364">
        <f>IFERROR('Class Bin B-A'!AE14/'Class Bin B-A'!AE$107,0)</f>
        <v>1.3205564142194746</v>
      </c>
      <c r="AM14" s="364">
        <f>IFERROR('Class Bin B-A'!AF14/'Class Bin B-A'!AF$107,0)</f>
        <v>1.3389933292904792</v>
      </c>
      <c r="AN14" s="364">
        <f>IFERROR('Class Bin B-A'!AG14/'Class Bin B-A'!AG$107,0)</f>
        <v>1.5818639798488665</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1.1415679639029894</v>
      </c>
      <c r="G15" s="364">
        <f>IFERROR('Class Bin A-B'!W15/'Class Bin A-B'!W$107,0)</f>
        <v>1.3959113158652463</v>
      </c>
      <c r="H15" s="364">
        <f>IFERROR('Class Bin A-B'!X15/'Class Bin A-B'!X$107,0)</f>
        <v>1.1325790542500722</v>
      </c>
      <c r="I15" s="364">
        <f>IFERROR('Class Bin A-B'!Y15/'Class Bin A-B'!Y$107,0)</f>
        <v>1.3480023161551824</v>
      </c>
      <c r="J15" s="364">
        <f>IFERROR('Class Bin A-B'!Z15/'Class Bin A-B'!Z$107,0)</f>
        <v>1.1754732975416784</v>
      </c>
      <c r="K15" s="364">
        <f>IFERROR('Class Bin A-B'!AA15/'Class Bin A-B'!AA$107,0)</f>
        <v>1.4158113730929265</v>
      </c>
      <c r="L15" s="364">
        <f>IFERROR('Class Bin A-B'!AB15/'Class Bin A-B'!AB$107,0)</f>
        <v>1.1412333049161696</v>
      </c>
      <c r="M15" s="364">
        <f>IFERROR('Class Bin A-B'!AC15/'Class Bin A-B'!AC$107,0)</f>
        <v>0</v>
      </c>
      <c r="N15" s="364">
        <f>IFERROR('Class Bin A-B'!AD15/'Class Bin A-B'!AD$107,0)</f>
        <v>1.3325286662643332</v>
      </c>
      <c r="O15" s="364">
        <f>IFERROR('Class Bin A-B'!AE15/'Class Bin A-B'!AE$107,0)</f>
        <v>1.1888111888111887</v>
      </c>
      <c r="P15" s="364">
        <f>IFERROR('Class Bin A-B'!AF15/'Class Bin A-B'!AF$107,0)</f>
        <v>1.2514220705346983</v>
      </c>
      <c r="Q15" s="364">
        <f>IFERROR('Class Bin A-B'!AG15/'Class Bin A-B'!AG$107,0)</f>
        <v>0</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1.5714285714285716</v>
      </c>
      <c r="AD15" s="364">
        <f>IFERROR('Class Bin B-A'!W15/'Class Bin B-A'!W$107,0)</f>
        <v>0</v>
      </c>
      <c r="AE15" s="364">
        <f>IFERROR('Class Bin B-A'!X15/'Class Bin B-A'!X$107,0)</f>
        <v>1.0253204126289466</v>
      </c>
      <c r="AF15" s="364">
        <f>IFERROR('Class Bin B-A'!Y15/'Class Bin B-A'!Y$107,0)</f>
        <v>1.2780337941628261</v>
      </c>
      <c r="AG15" s="364">
        <f>IFERROR('Class Bin B-A'!Z15/'Class Bin B-A'!Z$107,0)</f>
        <v>1.6747101222187399</v>
      </c>
      <c r="AH15" s="364">
        <f>IFERROR('Class Bin B-A'!AA15/'Class Bin B-A'!AA$107,0)</f>
        <v>0</v>
      </c>
      <c r="AI15" s="364">
        <f>IFERROR('Class Bin B-A'!AB15/'Class Bin B-A'!AB$107,0)</f>
        <v>1.3349573690621193</v>
      </c>
      <c r="AJ15" s="364">
        <f>IFERROR('Class Bin B-A'!AC15/'Class Bin B-A'!AC$107,0)</f>
        <v>1.2977004350528281</v>
      </c>
      <c r="AK15" s="364">
        <f>IFERROR('Class Bin B-A'!AD15/'Class Bin B-A'!AD$107,0)</f>
        <v>1.2090430473830907</v>
      </c>
      <c r="AL15" s="364">
        <f>IFERROR('Class Bin B-A'!AE15/'Class Bin B-A'!AE$107,0)</f>
        <v>1.7162287480680063</v>
      </c>
      <c r="AM15" s="364">
        <f>IFERROR('Class Bin B-A'!AF15/'Class Bin B-A'!AF$107,0)</f>
        <v>0</v>
      </c>
      <c r="AN15" s="364">
        <f>IFERROR('Class Bin B-A'!AG15/'Class Bin B-A'!AG$107,0)</f>
        <v>0</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1.4438804286520024</v>
      </c>
      <c r="G16" s="364">
        <f>IFERROR('Class Bin A-B'!W16/'Class Bin A-B'!W$107,0)</f>
        <v>1.409732219982724</v>
      </c>
      <c r="H16" s="364">
        <f>IFERROR('Class Bin A-B'!X16/'Class Bin A-B'!X$107,0)</f>
        <v>1.1232956193791701</v>
      </c>
      <c r="I16" s="364">
        <f>IFERROR('Class Bin A-B'!Y16/'Class Bin A-B'!Y$107,0)</f>
        <v>0.99131441806601028</v>
      </c>
      <c r="J16" s="364">
        <f>IFERROR('Class Bin A-B'!Z16/'Class Bin A-B'!Z$107,0)</f>
        <v>0</v>
      </c>
      <c r="K16" s="364">
        <f>IFERROR('Class Bin A-B'!AA16/'Class Bin A-B'!AA$107,0)</f>
        <v>1.3492371705963939</v>
      </c>
      <c r="L16" s="364">
        <f>IFERROR('Class Bin A-B'!AB16/'Class Bin A-B'!AB$107,0)</f>
        <v>0</v>
      </c>
      <c r="M16" s="364">
        <f>IFERROR('Class Bin A-B'!AC16/'Class Bin A-B'!AC$107,0)</f>
        <v>0</v>
      </c>
      <c r="N16" s="364">
        <f>IFERROR('Class Bin A-B'!AD16/'Class Bin A-B'!AD$107,0)</f>
        <v>1.4290887145443574</v>
      </c>
      <c r="O16" s="364">
        <f>IFERROR('Class Bin A-B'!AE16/'Class Bin A-B'!AE$107,0)</f>
        <v>1.1934731934731935</v>
      </c>
      <c r="P16" s="364">
        <f>IFERROR('Class Bin A-B'!AF16/'Class Bin A-B'!AF$107,0)</f>
        <v>0</v>
      </c>
      <c r="Q16" s="364">
        <f>IFERROR('Class Bin A-B'!AG16/'Class Bin A-B'!AG$107,0)</f>
        <v>1.2336874051593323</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1.556122448979592</v>
      </c>
      <c r="AD16" s="364">
        <f>IFERROR('Class Bin B-A'!W16/'Class Bin B-A'!W$107,0)</f>
        <v>1.221298861188058</v>
      </c>
      <c r="AE16" s="364">
        <f>IFERROR('Class Bin B-A'!X16/'Class Bin B-A'!X$107,0)</f>
        <v>0.88527664895279778</v>
      </c>
      <c r="AF16" s="364">
        <f>IFERROR('Class Bin B-A'!Y16/'Class Bin B-A'!Y$107,0)</f>
        <v>1.7204301075268815</v>
      </c>
      <c r="AG16" s="364">
        <f>IFERROR('Class Bin B-A'!Z16/'Class Bin B-A'!Z$107,0)</f>
        <v>1.4340332184268254</v>
      </c>
      <c r="AH16" s="364">
        <f>IFERROR('Class Bin B-A'!AA16/'Class Bin B-A'!AA$107,0)</f>
        <v>0</v>
      </c>
      <c r="AI16" s="364">
        <f>IFERROR('Class Bin B-A'!AB16/'Class Bin B-A'!AB$107,0)</f>
        <v>1.5395858708891594</v>
      </c>
      <c r="AJ16" s="364">
        <f>IFERROR('Class Bin B-A'!AC16/'Class Bin B-A'!AC$107,0)</f>
        <v>1.2778123057799877</v>
      </c>
      <c r="AK16" s="364">
        <f>IFERROR('Class Bin B-A'!AD16/'Class Bin B-A'!AD$107,0)</f>
        <v>1.1000309693403532</v>
      </c>
      <c r="AL16" s="364">
        <f>IFERROR('Class Bin B-A'!AE16/'Class Bin B-A'!AE$107,0)</f>
        <v>1.3353941267387945</v>
      </c>
      <c r="AM16" s="364">
        <f>IFERROR('Class Bin B-A'!AF16/'Class Bin B-A'!AF$107,0)</f>
        <v>1.6349302607640996</v>
      </c>
      <c r="AN16" s="364">
        <f>IFERROR('Class Bin B-A'!AG16/'Class Bin B-A'!AG$107,0)</f>
        <v>1.2392947103274561</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1.3491257755217148</v>
      </c>
      <c r="G17" s="364">
        <f>IFERROR('Class Bin A-B'!W17/'Class Bin A-B'!W$107,0)</f>
        <v>1.0964583933198966</v>
      </c>
      <c r="H17" s="364">
        <f>IFERROR('Class Bin A-B'!X17/'Class Bin A-B'!X$107,0)</f>
        <v>1.2486219901363502</v>
      </c>
      <c r="I17" s="364">
        <f>IFERROR('Class Bin A-B'!Y17/'Class Bin A-B'!Y$107,0)</f>
        <v>1.2090330052113492</v>
      </c>
      <c r="J17" s="364">
        <f>IFERROR('Class Bin A-B'!Z17/'Class Bin A-B'!Z$107,0)</f>
        <v>0.99915230291042667</v>
      </c>
      <c r="K17" s="364">
        <f>IFERROR('Class Bin A-B'!AA17/'Class Bin A-B'!AA$107,0)</f>
        <v>0</v>
      </c>
      <c r="L17" s="364">
        <f>IFERROR('Class Bin A-B'!AB17/'Class Bin A-B'!AB$107,0)</f>
        <v>1.3594771241830066</v>
      </c>
      <c r="M17" s="364">
        <f>IFERROR('Class Bin A-B'!AC17/'Class Bin A-B'!AC$107,0)</f>
        <v>0</v>
      </c>
      <c r="N17" s="364">
        <f>IFERROR('Class Bin A-B'!AD17/'Class Bin A-B'!AD$107,0)</f>
        <v>1.3180446590223296</v>
      </c>
      <c r="O17" s="364">
        <f>IFERROR('Class Bin A-B'!AE17/'Class Bin A-B'!AE$107,0)</f>
        <v>1.3100233100233101</v>
      </c>
      <c r="P17" s="364">
        <f>IFERROR('Class Bin A-B'!AF17/'Class Bin A-B'!AF$107,0)</f>
        <v>1.2332195676905575</v>
      </c>
      <c r="Q17" s="364">
        <f>IFERROR('Class Bin A-B'!AG17/'Class Bin A-B'!AG$107,0)</f>
        <v>0.92867981790591791</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1.4642857142857144</v>
      </c>
      <c r="AD17" s="364">
        <f>IFERROR('Class Bin B-A'!W17/'Class Bin B-A'!W$107,0)</f>
        <v>1.2459218220991075</v>
      </c>
      <c r="AE17" s="364">
        <f>IFERROR('Class Bin B-A'!X17/'Class Bin B-A'!X$107,0)</f>
        <v>1.3554235698655832</v>
      </c>
      <c r="AF17" s="364">
        <f>IFERROR('Class Bin B-A'!Y17/'Class Bin B-A'!Y$107,0)</f>
        <v>1.3124423963133638</v>
      </c>
      <c r="AG17" s="364">
        <f>IFERROR('Class Bin B-A'!Z17/'Class Bin B-A'!Z$107,0)</f>
        <v>0</v>
      </c>
      <c r="AH17" s="364">
        <f>IFERROR('Class Bin B-A'!AA17/'Class Bin B-A'!AA$107,0)</f>
        <v>1.4667495338719703</v>
      </c>
      <c r="AI17" s="364">
        <f>IFERROR('Class Bin B-A'!AB17/'Class Bin B-A'!AB$107,0)</f>
        <v>1.515225334957369</v>
      </c>
      <c r="AJ17" s="364">
        <f>IFERROR('Class Bin B-A'!AC17/'Class Bin B-A'!AC$107,0)</f>
        <v>0</v>
      </c>
      <c r="AK17" s="364">
        <f>IFERROR('Class Bin B-A'!AD17/'Class Bin B-A'!AD$107,0)</f>
        <v>1.4022917311861258</v>
      </c>
      <c r="AL17" s="364">
        <f>IFERROR('Class Bin B-A'!AE17/'Class Bin B-A'!AE$107,0)</f>
        <v>1.0979907264296753</v>
      </c>
      <c r="AM17" s="364">
        <f>IFERROR('Class Bin B-A'!AF17/'Class Bin B-A'!AF$107,0)</f>
        <v>1.0139478471801091</v>
      </c>
      <c r="AN17" s="364">
        <f>IFERROR('Class Bin B-A'!AG17/'Class Bin B-A'!AG$107,0)</f>
        <v>1.2846347607052897</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1.1641285956006771</v>
      </c>
      <c r="G18" s="364">
        <f>IFERROR('Class Bin A-B'!W18/'Class Bin A-B'!W$107,0)</f>
        <v>1.2669162107687879</v>
      </c>
      <c r="H18" s="364">
        <f>IFERROR('Class Bin A-B'!X18/'Class Bin A-B'!X$107,0)</f>
        <v>1.160429358862779</v>
      </c>
      <c r="I18" s="364">
        <f>IFERROR('Class Bin A-B'!Y18/'Class Bin A-B'!Y$107,0)</f>
        <v>1.1766068326577879</v>
      </c>
      <c r="J18" s="364">
        <f>IFERROR('Class Bin A-B'!Z18/'Class Bin A-B'!Z$107,0)</f>
        <v>0</v>
      </c>
      <c r="K18" s="364">
        <f>IFERROR('Class Bin A-B'!AA18/'Class Bin A-B'!AA$107,0)</f>
        <v>1.3403606102635228</v>
      </c>
      <c r="L18" s="364">
        <f>IFERROR('Class Bin A-B'!AB18/'Class Bin A-B'!AB$107,0)</f>
        <v>1.2321682296106851</v>
      </c>
      <c r="M18" s="364">
        <f>IFERROR('Class Bin A-B'!AC18/'Class Bin A-B'!AC$107,0)</f>
        <v>1.3530455351862805</v>
      </c>
      <c r="N18" s="364">
        <f>IFERROR('Class Bin A-B'!AD18/'Class Bin A-B'!AD$107,0)</f>
        <v>1.375980687990344</v>
      </c>
      <c r="O18" s="364">
        <f>IFERROR('Class Bin A-B'!AE18/'Class Bin A-B'!AE$107,0)</f>
        <v>1.2773892773892774</v>
      </c>
      <c r="P18" s="364">
        <f>IFERROR('Class Bin A-B'!AF18/'Class Bin A-B'!AF$107,0)</f>
        <v>1.2241183162684868</v>
      </c>
      <c r="Q18" s="364">
        <f>IFERROR('Class Bin A-B'!AG18/'Class Bin A-B'!AG$107,0)</f>
        <v>1.0971168437025796</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1.2142857142857144</v>
      </c>
      <c r="AD18" s="364">
        <f>IFERROR('Class Bin B-A'!W18/'Class Bin B-A'!W$107,0)</f>
        <v>1.5020006155740229</v>
      </c>
      <c r="AE18" s="364">
        <f>IFERROR('Class Bin B-A'!X18/'Class Bin B-A'!X$107,0)</f>
        <v>1.3604251328540169</v>
      </c>
      <c r="AF18" s="364">
        <f>IFERROR('Class Bin B-A'!Y18/'Class Bin B-A'!Y$107,0)</f>
        <v>1.2927803379416281</v>
      </c>
      <c r="AG18" s="364">
        <f>IFERROR('Class Bin B-A'!Z18/'Class Bin B-A'!Z$107,0)</f>
        <v>1.268567847069884</v>
      </c>
      <c r="AH18" s="364">
        <f>IFERROR('Class Bin B-A'!AA18/'Class Bin B-A'!AA$107,0)</f>
        <v>0.91982597886886275</v>
      </c>
      <c r="AI18" s="364">
        <f>IFERROR('Class Bin B-A'!AB18/'Class Bin B-A'!AB$107,0)</f>
        <v>1.3349573690621193</v>
      </c>
      <c r="AJ18" s="364">
        <f>IFERROR('Class Bin B-A'!AC18/'Class Bin B-A'!AC$107,0)</f>
        <v>1.1932877563704165</v>
      </c>
      <c r="AK18" s="364">
        <f>IFERROR('Class Bin B-A'!AD18/'Class Bin B-A'!AD$107,0)</f>
        <v>1.0703004026014247</v>
      </c>
      <c r="AL18" s="364">
        <f>IFERROR('Class Bin B-A'!AE18/'Class Bin B-A'!AE$107,0)</f>
        <v>1.3304482225656877</v>
      </c>
      <c r="AM18" s="364">
        <f>IFERROR('Class Bin B-A'!AF18/'Class Bin B-A'!AF$107,0)</f>
        <v>0</v>
      </c>
      <c r="AN18" s="364">
        <f>IFERROR('Class Bin B-A'!AG18/'Class Bin B-A'!AG$107,0)</f>
        <v>0</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0</v>
      </c>
      <c r="G19" s="364">
        <f>IFERROR('Class Bin A-B'!W19/'Class Bin A-B'!W$107,0)</f>
        <v>1.2669162107687879</v>
      </c>
      <c r="H19" s="364">
        <f>IFERROR('Class Bin A-B'!X19/'Class Bin A-B'!X$107,0)</f>
        <v>1.2903974470554103</v>
      </c>
      <c r="I19" s="364">
        <f>IFERROR('Class Bin A-B'!Y19/'Class Bin A-B'!Y$107,0)</f>
        <v>1.6074116965836711</v>
      </c>
      <c r="J19" s="364">
        <f>IFERROR('Class Bin A-B'!Z19/'Class Bin A-B'!Z$107,0)</f>
        <v>1.1980785532636338</v>
      </c>
      <c r="K19" s="364">
        <f>IFERROR('Class Bin A-B'!AA19/'Class Bin A-B'!AA$107,0)</f>
        <v>1.3226074895977808</v>
      </c>
      <c r="L19" s="364">
        <f>IFERROR('Class Bin A-B'!AB19/'Class Bin A-B'!AB$107,0)</f>
        <v>1.3958510940608129</v>
      </c>
      <c r="M19" s="364">
        <f>IFERROR('Class Bin A-B'!AC19/'Class Bin A-B'!AC$107,0)</f>
        <v>1.2678888231815495</v>
      </c>
      <c r="N19" s="364">
        <f>IFERROR('Class Bin A-B'!AD19/'Class Bin A-B'!AD$107,0)</f>
        <v>0</v>
      </c>
      <c r="O19" s="364">
        <f>IFERROR('Class Bin A-B'!AE19/'Class Bin A-B'!AE$107,0)</f>
        <v>1.2773892773892774</v>
      </c>
      <c r="P19" s="364">
        <f>IFERROR('Class Bin A-B'!AF19/'Class Bin A-B'!AF$107,0)</f>
        <v>1.3242320819112627</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1.4081632653061227</v>
      </c>
      <c r="AD19" s="364">
        <f>IFERROR('Class Bin B-A'!W19/'Class Bin B-A'!W$107,0)</f>
        <v>1.2951677439212066</v>
      </c>
      <c r="AE19" s="364">
        <f>IFERROR('Class Bin B-A'!X19/'Class Bin B-A'!X$107,0)</f>
        <v>1.1303532353860584</v>
      </c>
      <c r="AF19" s="364">
        <f>IFERROR('Class Bin B-A'!Y19/'Class Bin B-A'!Y$107,0)</f>
        <v>0</v>
      </c>
      <c r="AG19" s="364">
        <f>IFERROR('Class Bin B-A'!Z19/'Class Bin B-A'!Z$107,0)</f>
        <v>1.4089627076151676</v>
      </c>
      <c r="AH19" s="364">
        <f>IFERROR('Class Bin B-A'!AA19/'Class Bin B-A'!AA$107,0)</f>
        <v>0</v>
      </c>
      <c r="AI19" s="364">
        <f>IFERROR('Class Bin B-A'!AB19/'Class Bin B-A'!AB$107,0)</f>
        <v>1.3690621193666259</v>
      </c>
      <c r="AJ19" s="364">
        <f>IFERROR('Class Bin B-A'!AC19/'Class Bin B-A'!AC$107,0)</f>
        <v>1.3474207582349287</v>
      </c>
      <c r="AK19" s="364">
        <f>IFERROR('Class Bin B-A'!AD19/'Class Bin B-A'!AD$107,0)</f>
        <v>1.1991328584701146</v>
      </c>
      <c r="AL19" s="364">
        <f>IFERROR('Class Bin B-A'!AE19/'Class Bin B-A'!AE$107,0)</f>
        <v>1.508500772797527</v>
      </c>
      <c r="AM19" s="364">
        <f>IFERROR('Class Bin B-A'!AF19/'Class Bin B-A'!AF$107,0)</f>
        <v>1.4069132807762279</v>
      </c>
      <c r="AN19" s="364">
        <f>IFERROR('Class Bin B-A'!AG19/'Class Bin B-A'!AG$107,0)</f>
        <v>0</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1.0964467005076144</v>
      </c>
      <c r="G20" s="364">
        <f>IFERROR('Class Bin A-B'!W20/'Class Bin A-B'!W$107,0)</f>
        <v>1.2991649870429025</v>
      </c>
      <c r="H20" s="364">
        <f>IFERROR('Class Bin A-B'!X20/'Class Bin A-B'!X$107,0)</f>
        <v>1.4528575572961995</v>
      </c>
      <c r="I20" s="364">
        <f>IFERROR('Class Bin A-B'!Y20/'Class Bin A-B'!Y$107,0)</f>
        <v>0</v>
      </c>
      <c r="J20" s="364">
        <f>IFERROR('Class Bin A-B'!Z20/'Class Bin A-B'!Z$107,0)</f>
        <v>1.3924837524724498</v>
      </c>
      <c r="K20" s="364">
        <f>IFERROR('Class Bin A-B'!AA20/'Class Bin A-B'!AA$107,0)</f>
        <v>0</v>
      </c>
      <c r="L20" s="364">
        <f>IFERROR('Class Bin A-B'!AB20/'Class Bin A-B'!AB$107,0)</f>
        <v>1.0866723500994602</v>
      </c>
      <c r="M20" s="364">
        <f>IFERROR('Class Bin A-B'!AC20/'Class Bin A-B'!AC$107,0)</f>
        <v>0</v>
      </c>
      <c r="N20" s="364">
        <f>IFERROR('Class Bin A-B'!AD20/'Class Bin A-B'!AD$107,0)</f>
        <v>1.3663246831623417</v>
      </c>
      <c r="O20" s="364">
        <f>IFERROR('Class Bin A-B'!AE20/'Class Bin A-B'!AE$107,0)</f>
        <v>1.4545454545454546</v>
      </c>
      <c r="P20" s="364">
        <f>IFERROR('Class Bin A-B'!AF20/'Class Bin A-B'!AF$107,0)</f>
        <v>1.3196814562002275</v>
      </c>
      <c r="Q20" s="364">
        <f>IFERROR('Class Bin A-B'!AG20/'Class Bin A-B'!AG$107,0)</f>
        <v>0</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1.2142857142857144</v>
      </c>
      <c r="AD20" s="364">
        <f>IFERROR('Class Bin B-A'!W20/'Class Bin B-A'!W$107,0)</f>
        <v>1.2360726377346878</v>
      </c>
      <c r="AE20" s="364">
        <f>IFERROR('Class Bin B-A'!X20/'Class Bin B-A'!X$107,0)</f>
        <v>1.1003438574554549</v>
      </c>
      <c r="AF20" s="364">
        <f>IFERROR('Class Bin B-A'!Y20/'Class Bin B-A'!Y$107,0)</f>
        <v>0.36374807987711211</v>
      </c>
      <c r="AG20" s="364">
        <f>IFERROR('Class Bin B-A'!Z20/'Class Bin B-A'!Z$107,0)</f>
        <v>2.1761203384518959</v>
      </c>
      <c r="AH20" s="364">
        <f>IFERROR('Class Bin B-A'!AA20/'Class Bin B-A'!AA$107,0)</f>
        <v>1.1883157240522064</v>
      </c>
      <c r="AI20" s="364">
        <f>IFERROR('Class Bin B-A'!AB20/'Class Bin B-A'!AB$107,0)</f>
        <v>1.3300852618757613</v>
      </c>
      <c r="AJ20" s="364">
        <f>IFERROR('Class Bin B-A'!AC20/'Class Bin B-A'!AC$107,0)</f>
        <v>0</v>
      </c>
      <c r="AK20" s="364">
        <f>IFERROR('Class Bin B-A'!AD20/'Class Bin B-A'!AD$107,0)</f>
        <v>1.6599566429235058</v>
      </c>
      <c r="AL20" s="364">
        <f>IFERROR('Class Bin B-A'!AE20/'Class Bin B-A'!AE$107,0)</f>
        <v>1.3353941267387945</v>
      </c>
      <c r="AM20" s="364">
        <f>IFERROR('Class Bin B-A'!AF20/'Class Bin B-A'!AF$107,0)</f>
        <v>1.3681018799272286</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1.5296108291032149</v>
      </c>
      <c r="G21" s="364">
        <f>IFERROR('Class Bin A-B'!W21/'Class Bin A-B'!W$107,0)</f>
        <v>1.5018715807659087</v>
      </c>
      <c r="H21" s="364">
        <f>IFERROR('Class Bin A-B'!X21/'Class Bin A-B'!X$107,0)</f>
        <v>1.2903974470554103</v>
      </c>
      <c r="I21" s="364">
        <f>IFERROR('Class Bin A-B'!Y21/'Class Bin A-B'!Y$107,0)</f>
        <v>0</v>
      </c>
      <c r="J21" s="364">
        <f>IFERROR('Class Bin A-B'!Z21/'Class Bin A-B'!Z$107,0)</f>
        <v>0</v>
      </c>
      <c r="K21" s="364">
        <f>IFERROR('Class Bin A-B'!AA21/'Class Bin A-B'!AA$107,0)</f>
        <v>0</v>
      </c>
      <c r="L21" s="364">
        <f>IFERROR('Class Bin A-B'!AB21/'Class Bin A-B'!AB$107,0)</f>
        <v>1.4094913327649901</v>
      </c>
      <c r="M21" s="364">
        <f>IFERROR('Class Bin A-B'!AC21/'Class Bin A-B'!AC$107,0)</f>
        <v>0</v>
      </c>
      <c r="N21" s="364">
        <f>IFERROR('Class Bin A-B'!AD21/'Class Bin A-B'!AD$107,0)</f>
        <v>1.1297525648762825</v>
      </c>
      <c r="O21" s="364">
        <f>IFERROR('Class Bin A-B'!AE21/'Class Bin A-B'!AE$107,0)</f>
        <v>1.0675990675990676</v>
      </c>
      <c r="P21" s="364">
        <f>IFERROR('Class Bin A-B'!AF21/'Class Bin A-B'!AF$107,0)</f>
        <v>1.4926052332195674</v>
      </c>
      <c r="Q21" s="364">
        <f>IFERROR('Class Bin A-B'!AG21/'Class Bin A-B'!AG$107,0)</f>
        <v>1.3566009104704095</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1.1326530612244898</v>
      </c>
      <c r="AD21" s="364">
        <f>IFERROR('Class Bin B-A'!W21/'Class Bin B-A'!W$107,0)</f>
        <v>1.4921514312096031</v>
      </c>
      <c r="AE21" s="364">
        <f>IFERROR('Class Bin B-A'!X21/'Class Bin B-A'!X$107,0)</f>
        <v>1.2553923100969056</v>
      </c>
      <c r="AF21" s="364">
        <f>IFERROR('Class Bin B-A'!Y21/'Class Bin B-A'!Y$107,0)</f>
        <v>0</v>
      </c>
      <c r="AG21" s="364">
        <f>IFERROR('Class Bin B-A'!Z21/'Class Bin B-A'!Z$107,0)</f>
        <v>1.0429332497649639</v>
      </c>
      <c r="AH21" s="364">
        <f>IFERROR('Class Bin B-A'!AA21/'Class Bin B-A'!AA$107,0)</f>
        <v>0</v>
      </c>
      <c r="AI21" s="364">
        <f>IFERROR('Class Bin B-A'!AB21/'Class Bin B-A'!AB$107,0)</f>
        <v>1.5298416565164432</v>
      </c>
      <c r="AJ21" s="364">
        <f>IFERROR('Class Bin B-A'!AC21/'Class Bin B-A'!AC$107,0)</f>
        <v>0</v>
      </c>
      <c r="AK21" s="364">
        <f>IFERROR('Class Bin B-A'!AD21/'Class Bin B-A'!AD$107,0)</f>
        <v>1.7541034375967792</v>
      </c>
      <c r="AL21" s="364">
        <f>IFERROR('Class Bin B-A'!AE21/'Class Bin B-A'!AE$107,0)</f>
        <v>0</v>
      </c>
      <c r="AM21" s="364">
        <f>IFERROR('Class Bin B-A'!AF21/'Class Bin B-A'!AF$107,0)</f>
        <v>1.4311704063068527</v>
      </c>
      <c r="AN21" s="364">
        <f>IFERROR('Class Bin B-A'!AG21/'Class Bin B-A'!AG$107,0)</f>
        <v>1.5617128463476073</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1.46644106034969</v>
      </c>
      <c r="G22" s="364">
        <f>IFERROR('Class Bin A-B'!W22/'Class Bin A-B'!W$107,0)</f>
        <v>1.1978116901813995</v>
      </c>
      <c r="H22" s="364">
        <f>IFERROR('Class Bin A-B'!X22/'Class Bin A-B'!X$107,0)</f>
        <v>1.3089643167972147</v>
      </c>
      <c r="I22" s="364">
        <f>IFERROR('Class Bin A-B'!Y22/'Class Bin A-B'!Y$107,0)</f>
        <v>1.2553561088592935</v>
      </c>
      <c r="J22" s="364">
        <f>IFERROR('Class Bin A-B'!Z22/'Class Bin A-B'!Z$107,0)</f>
        <v>1.3472732410285391</v>
      </c>
      <c r="K22" s="364">
        <f>IFERROR('Class Bin A-B'!AA22/'Class Bin A-B'!AA$107,0)</f>
        <v>1.2382801664355061</v>
      </c>
      <c r="L22" s="364">
        <f>IFERROR('Class Bin A-B'!AB22/'Class Bin A-B'!AB$107,0)</f>
        <v>0</v>
      </c>
      <c r="M22" s="364">
        <f>IFERROR('Class Bin A-B'!AC22/'Class Bin A-B'!AC$107,0)</f>
        <v>1.2915434654050859</v>
      </c>
      <c r="N22" s="364">
        <f>IFERROR('Class Bin A-B'!AD22/'Class Bin A-B'!AD$107,0)</f>
        <v>1.5691007845503924</v>
      </c>
      <c r="O22" s="364">
        <f>IFERROR('Class Bin A-B'!AE22/'Class Bin A-B'!AE$107,0)</f>
        <v>1.2820512820512822</v>
      </c>
      <c r="P22" s="364">
        <f>IFERROR('Class Bin A-B'!AF22/'Class Bin A-B'!AF$107,0)</f>
        <v>1.2969283276450512</v>
      </c>
      <c r="Q22" s="364">
        <f>IFERROR('Class Bin A-B'!AG22/'Class Bin A-B'!AG$107,0)</f>
        <v>1.0242792109256449</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1.3622448979591837</v>
      </c>
      <c r="AD22" s="364">
        <f>IFERROR('Class Bin B-A'!W22/'Class Bin B-A'!W$107,0)</f>
        <v>1.383810403200985</v>
      </c>
      <c r="AE22" s="364">
        <f>IFERROR('Class Bin B-A'!X22/'Class Bin B-A'!X$107,0)</f>
        <v>1.4554548296342609</v>
      </c>
      <c r="AF22" s="364">
        <f>IFERROR('Class Bin B-A'!Y22/'Class Bin B-A'!Y$107,0)</f>
        <v>1.4353302611367125</v>
      </c>
      <c r="AG22" s="364">
        <f>IFERROR('Class Bin B-A'!Z22/'Class Bin B-A'!Z$107,0)</f>
        <v>0</v>
      </c>
      <c r="AH22" s="364">
        <f>IFERROR('Class Bin B-A'!AA22/'Class Bin B-A'!AA$107,0)</f>
        <v>0</v>
      </c>
      <c r="AI22" s="364">
        <f>IFERROR('Class Bin B-A'!AB22/'Class Bin B-A'!AB$107,0)</f>
        <v>1.4323995127892812</v>
      </c>
      <c r="AJ22" s="364">
        <f>IFERROR('Class Bin B-A'!AC22/'Class Bin B-A'!AC$107,0)</f>
        <v>1.8396519577377255</v>
      </c>
      <c r="AK22" s="364">
        <f>IFERROR('Class Bin B-A'!AD22/'Class Bin B-A'!AD$107,0)</f>
        <v>1.6995973985754103</v>
      </c>
      <c r="AL22" s="364">
        <f>IFERROR('Class Bin B-A'!AE22/'Class Bin B-A'!AE$107,0)</f>
        <v>1.3749613601236477</v>
      </c>
      <c r="AM22" s="364">
        <f>IFERROR('Class Bin B-A'!AF22/'Class Bin B-A'!AF$107,0)</f>
        <v>1.1643420254699817</v>
      </c>
      <c r="AN22" s="364">
        <f>IFERROR('Class Bin B-A'!AG22/'Class Bin B-A'!AG$107,0)</f>
        <v>0</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1.2859560067681897</v>
      </c>
      <c r="G23" s="364">
        <f>IFERROR('Class Bin A-B'!W23/'Class Bin A-B'!W$107,0)</f>
        <v>1.2438813705729919</v>
      </c>
      <c r="H23" s="364">
        <f>IFERROR('Class Bin A-B'!X23/'Class Bin A-B'!X$107,0)</f>
        <v>1.3460980562808238</v>
      </c>
      <c r="I23" s="364">
        <f>IFERROR('Class Bin A-B'!Y23/'Class Bin A-B'!Y$107,0)</f>
        <v>1.4267515923566878</v>
      </c>
      <c r="J23" s="364">
        <f>IFERROR('Class Bin A-B'!Z23/'Class Bin A-B'!Z$107,0)</f>
        <v>1.410567957050014</v>
      </c>
      <c r="K23" s="364">
        <f>IFERROR('Class Bin A-B'!AA23/'Class Bin A-B'!AA$107,0)</f>
        <v>1.2560332871012483</v>
      </c>
      <c r="L23" s="364">
        <f>IFERROR('Class Bin A-B'!AB23/'Class Bin A-B'!AB$107,0)</f>
        <v>0</v>
      </c>
      <c r="M23" s="364">
        <f>IFERROR('Class Bin A-B'!AC23/'Class Bin A-B'!AC$107,0)</f>
        <v>1.3861620342992313</v>
      </c>
      <c r="N23" s="364">
        <f>IFERROR('Class Bin A-B'!AD23/'Class Bin A-B'!AD$107,0)</f>
        <v>0</v>
      </c>
      <c r="O23" s="364">
        <f>IFERROR('Class Bin A-B'!AE23/'Class Bin A-B'!AE$107,0)</f>
        <v>1.2773892773892774</v>
      </c>
      <c r="P23" s="364">
        <f>IFERROR('Class Bin A-B'!AF23/'Class Bin A-B'!AF$107,0)</f>
        <v>1.2878270762229806</v>
      </c>
      <c r="Q23" s="364">
        <f>IFERROR('Class Bin A-B'!AG23/'Class Bin A-B'!AG$107,0)</f>
        <v>1.4112291350531108</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1.2806122448979593</v>
      </c>
      <c r="AD23" s="364">
        <f>IFERROR('Class Bin B-A'!W23/'Class Bin B-A'!W$107,0)</f>
        <v>1.3394890735610958</v>
      </c>
      <c r="AE23" s="364">
        <f>IFERROR('Class Bin B-A'!X23/'Class Bin B-A'!X$107,0)</f>
        <v>1.270396999062207</v>
      </c>
      <c r="AF23" s="364">
        <f>IFERROR('Class Bin B-A'!Y23/'Class Bin B-A'!Y$107,0)</f>
        <v>0</v>
      </c>
      <c r="AG23" s="364">
        <f>IFERROR('Class Bin B-A'!Z23/'Class Bin B-A'!Z$107,0)</f>
        <v>1.4089627076151676</v>
      </c>
      <c r="AH23" s="364">
        <f>IFERROR('Class Bin B-A'!AA23/'Class Bin B-A'!AA$107,0)</f>
        <v>1.4766935985083904</v>
      </c>
      <c r="AI23" s="364">
        <f>IFERROR('Class Bin B-A'!AB23/'Class Bin B-A'!AB$107,0)</f>
        <v>1.4470158343483555</v>
      </c>
      <c r="AJ23" s="364">
        <f>IFERROR('Class Bin B-A'!AC23/'Class Bin B-A'!AC$107,0)</f>
        <v>1.367308887507769</v>
      </c>
      <c r="AK23" s="364">
        <f>IFERROR('Class Bin B-A'!AD23/'Class Bin B-A'!AD$107,0)</f>
        <v>0</v>
      </c>
      <c r="AL23" s="364">
        <f>IFERROR('Class Bin B-A'!AE23/'Class Bin B-A'!AE$107,0)</f>
        <v>1.5975270479134465</v>
      </c>
      <c r="AM23" s="364">
        <f>IFERROR('Class Bin B-A'!AF23/'Class Bin B-A'!AF$107,0)</f>
        <v>0</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0.88888888888888895</v>
      </c>
      <c r="G24" s="364">
        <f>IFERROR('Class Bin A-B'!W24/'Class Bin A-B'!W$107,0)</f>
        <v>0</v>
      </c>
      <c r="H24" s="364">
        <f>IFERROR('Class Bin A-B'!X24/'Class Bin A-B'!X$107,0)</f>
        <v>1.1929213809109369</v>
      </c>
      <c r="I24" s="364">
        <f>IFERROR('Class Bin A-B'!Y24/'Class Bin A-B'!Y$107,0)</f>
        <v>1.1627099015634046</v>
      </c>
      <c r="J24" s="364">
        <f>IFERROR('Class Bin A-B'!Z24/'Class Bin A-B'!Z$107,0)</f>
        <v>1.1302627860977676</v>
      </c>
      <c r="K24" s="364">
        <f>IFERROR('Class Bin A-B'!AA24/'Class Bin A-B'!AA$107,0)</f>
        <v>1.0918169209431345</v>
      </c>
      <c r="L24" s="364">
        <f>IFERROR('Class Bin A-B'!AB24/'Class Bin A-B'!AB$107,0)</f>
        <v>1.1594202898550725</v>
      </c>
      <c r="M24" s="364">
        <f>IFERROR('Class Bin A-B'!AC24/'Class Bin A-B'!AC$107,0)</f>
        <v>1.0786516853932584</v>
      </c>
      <c r="N24" s="364">
        <f>IFERROR('Class Bin A-B'!AD24/'Class Bin A-B'!AD$107,0)</f>
        <v>1.3083886541943273</v>
      </c>
      <c r="O24" s="364">
        <f>IFERROR('Class Bin A-B'!AE24/'Class Bin A-B'!AE$107,0)</f>
        <v>1.3333333333333335</v>
      </c>
      <c r="P24" s="364">
        <f>IFERROR('Class Bin A-B'!AF24/'Class Bin A-B'!AF$107,0)</f>
        <v>1.0875995449374287</v>
      </c>
      <c r="Q24" s="364">
        <f>IFERROR('Class Bin A-B'!AG24/'Class Bin A-B'!AG$107,0)</f>
        <v>1.1062215477996964</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0.80612244897959195</v>
      </c>
      <c r="AD24" s="364">
        <f>IFERROR('Class Bin B-A'!W24/'Class Bin B-A'!W$107,0)</f>
        <v>1.1622037550015392</v>
      </c>
      <c r="AE24" s="364">
        <f>IFERROR('Class Bin B-A'!X24/'Class Bin B-A'!X$107,0)</f>
        <v>1.1553610503282277</v>
      </c>
      <c r="AF24" s="364">
        <f>IFERROR('Class Bin B-A'!Y24/'Class Bin B-A'!Y$107,0)</f>
        <v>1.3173579109062978</v>
      </c>
      <c r="AG24" s="364">
        <f>IFERROR('Class Bin B-A'!Z24/'Class Bin B-A'!Z$107,0)</f>
        <v>1.4490755249138199</v>
      </c>
      <c r="AH24" s="364">
        <f>IFERROR('Class Bin B-A'!AA24/'Class Bin B-A'!AA$107,0)</f>
        <v>0</v>
      </c>
      <c r="AI24" s="364">
        <f>IFERROR('Class Bin B-A'!AB24/'Class Bin B-A'!AB$107,0)</f>
        <v>1.1157125456760046</v>
      </c>
      <c r="AJ24" s="364">
        <f>IFERROR('Class Bin B-A'!AC24/'Class Bin B-A'!AC$107,0)</f>
        <v>0</v>
      </c>
      <c r="AK24" s="364">
        <f>IFERROR('Class Bin B-A'!AD24/'Class Bin B-A'!AD$107,0)</f>
        <v>1.5063487147723753</v>
      </c>
      <c r="AL24" s="364">
        <f>IFERROR('Class Bin B-A'!AE24/'Class Bin B-A'!AE$107,0)</f>
        <v>1.093044822256569</v>
      </c>
      <c r="AM24" s="364">
        <f>IFERROR('Class Bin B-A'!AF24/'Class Bin B-A'!AF$107,0)</f>
        <v>1.2856276531231048</v>
      </c>
      <c r="AN24" s="364">
        <f>IFERROR('Class Bin B-A'!AG24/'Class Bin B-A'!AG$107,0)</f>
        <v>1.4508816120906802</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1.0693739424703892</v>
      </c>
      <c r="G25" s="364">
        <f>IFERROR('Class Bin A-B'!W25/'Class Bin A-B'!W$107,0)</f>
        <v>1.2530953066513102</v>
      </c>
      <c r="H25" s="364">
        <f>IFERROR('Class Bin A-B'!X25/'Class Bin A-B'!X$107,0)</f>
        <v>1.2161299680881925</v>
      </c>
      <c r="I25" s="364">
        <f>IFERROR('Class Bin A-B'!Y25/'Class Bin A-B'!Y$107,0)</f>
        <v>0</v>
      </c>
      <c r="J25" s="364">
        <f>IFERROR('Class Bin A-B'!Z25/'Class Bin A-B'!Z$107,0)</f>
        <v>1.1619101441085051</v>
      </c>
      <c r="K25" s="364">
        <f>IFERROR('Class Bin A-B'!AA25/'Class Bin A-B'!AA$107,0)</f>
        <v>0</v>
      </c>
      <c r="L25" s="364">
        <f>IFERROR('Class Bin A-B'!AB25/'Class Bin A-B'!AB$107,0)</f>
        <v>1.250355214549588</v>
      </c>
      <c r="M25" s="364">
        <f>IFERROR('Class Bin A-B'!AC25/'Class Bin A-B'!AC$107,0)</f>
        <v>1.348314606741573</v>
      </c>
      <c r="N25" s="364">
        <f>IFERROR('Class Bin A-B'!AD25/'Class Bin A-B'!AD$107,0)</f>
        <v>1.2552806276403139</v>
      </c>
      <c r="O25" s="364">
        <f>IFERROR('Class Bin A-B'!AE25/'Class Bin A-B'!AE$107,0)</f>
        <v>1.2587412587412588</v>
      </c>
      <c r="P25" s="364">
        <f>IFERROR('Class Bin A-B'!AF25/'Class Bin A-B'!AF$107,0)</f>
        <v>1.346985210466439</v>
      </c>
      <c r="Q25" s="364">
        <f>IFERROR('Class Bin A-B'!AG25/'Class Bin A-B'!AG$107,0)</f>
        <v>1.3748103186646432</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1.2908163265306125</v>
      </c>
      <c r="AD25" s="364">
        <f>IFERROR('Class Bin B-A'!W25/'Class Bin B-A'!W$107,0)</f>
        <v>0.79778393351800558</v>
      </c>
      <c r="AE25" s="364">
        <f>IFERROR('Class Bin B-A'!X25/'Class Bin B-A'!X$107,0)</f>
        <v>1.5254767114723353</v>
      </c>
      <c r="AF25" s="364">
        <f>IFERROR('Class Bin B-A'!Y25/'Class Bin B-A'!Y$107,0)</f>
        <v>0</v>
      </c>
      <c r="AG25" s="364">
        <f>IFERROR('Class Bin B-A'!Z25/'Class Bin B-A'!Z$107,0)</f>
        <v>0</v>
      </c>
      <c r="AH25" s="364">
        <f>IFERROR('Class Bin B-A'!AA25/'Class Bin B-A'!AA$107,0)</f>
        <v>1.1137352392790554</v>
      </c>
      <c r="AI25" s="364">
        <f>IFERROR('Class Bin B-A'!AB25/'Class Bin B-A'!AB$107,0)</f>
        <v>1.6906211936662605</v>
      </c>
      <c r="AJ25" s="364">
        <f>IFERROR('Class Bin B-A'!AC25/'Class Bin B-A'!AC$107,0)</f>
        <v>0</v>
      </c>
      <c r="AK25" s="364">
        <f>IFERROR('Class Bin B-A'!AD25/'Class Bin B-A'!AD$107,0)</f>
        <v>2.0613192938990403</v>
      </c>
      <c r="AL25" s="364">
        <f>IFERROR('Class Bin B-A'!AE25/'Class Bin B-A'!AE$107,0)</f>
        <v>1.523338485316847</v>
      </c>
      <c r="AM25" s="364">
        <f>IFERROR('Class Bin B-A'!AF25/'Class Bin B-A'!AF$107,0)</f>
        <v>0</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1.3310772701635647</v>
      </c>
      <c r="G26" s="364">
        <f>IFERROR('Class Bin A-B'!W26/'Class Bin A-B'!W$107,0)</f>
        <v>1.2300604664555141</v>
      </c>
      <c r="H26" s="364">
        <f>IFERROR('Class Bin A-B'!X26/'Class Bin A-B'!X$107,0)</f>
        <v>1.3600232085871771</v>
      </c>
      <c r="I26" s="364">
        <f>IFERROR('Class Bin A-B'!Y26/'Class Bin A-B'!Y$107,0)</f>
        <v>1.5703532136653153</v>
      </c>
      <c r="J26" s="364">
        <f>IFERROR('Class Bin A-B'!Z26/'Class Bin A-B'!Z$107,0)</f>
        <v>1.4422153150607515</v>
      </c>
      <c r="K26" s="364">
        <f>IFERROR('Class Bin A-B'!AA26/'Class Bin A-B'!AA$107,0)</f>
        <v>1.2338418862690708</v>
      </c>
      <c r="L26" s="364">
        <f>IFERROR('Class Bin A-B'!AB26/'Class Bin A-B'!AB$107,0)</f>
        <v>1.1412333049161696</v>
      </c>
      <c r="M26" s="364">
        <f>IFERROR('Class Bin A-B'!AC26/'Class Bin A-B'!AC$107,0)</f>
        <v>1.4003548196333531</v>
      </c>
      <c r="N26" s="364">
        <f>IFERROR('Class Bin A-B'!AD26/'Class Bin A-B'!AD$107,0)</f>
        <v>1.2697646348823175</v>
      </c>
      <c r="O26" s="364">
        <f>IFERROR('Class Bin A-B'!AE26/'Class Bin A-B'!AE$107,0)</f>
        <v>1.3752913752913754</v>
      </c>
      <c r="P26" s="364">
        <f>IFERROR('Class Bin A-B'!AF26/'Class Bin A-B'!AF$107,0)</f>
        <v>1.1877133105802047</v>
      </c>
      <c r="Q26" s="364">
        <f>IFERROR('Class Bin A-B'!AG26/'Class Bin A-B'!AG$107,0)</f>
        <v>1.3566009104704095</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1.3112244897959184</v>
      </c>
      <c r="AD26" s="364">
        <f>IFERROR('Class Bin B-A'!W26/'Class Bin B-A'!W$107,0)</f>
        <v>1.2065250846414282</v>
      </c>
      <c r="AE26" s="364">
        <f>IFERROR('Class Bin B-A'!X26/'Class Bin B-A'!X$107,0)</f>
        <v>1.1003438574554549</v>
      </c>
      <c r="AF26" s="364">
        <f>IFERROR('Class Bin B-A'!Y26/'Class Bin B-A'!Y$107,0)</f>
        <v>1.287864823348694</v>
      </c>
      <c r="AG26" s="364">
        <f>IFERROR('Class Bin B-A'!Z26/'Class Bin B-A'!Z$107,0)</f>
        <v>1.358821685991852</v>
      </c>
      <c r="AH26" s="364">
        <f>IFERROR('Class Bin B-A'!AA26/'Class Bin B-A'!AA$107,0)</f>
        <v>0</v>
      </c>
      <c r="AI26" s="364">
        <f>IFERROR('Class Bin B-A'!AB26/'Class Bin B-A'!AB$107,0)</f>
        <v>1.0572472594397075</v>
      </c>
      <c r="AJ26" s="364">
        <f>IFERROR('Class Bin B-A'!AC26/'Class Bin B-A'!AC$107,0)</f>
        <v>0</v>
      </c>
      <c r="AK26" s="364">
        <f>IFERROR('Class Bin B-A'!AD26/'Class Bin B-A'!AD$107,0)</f>
        <v>1.1941777640136266</v>
      </c>
      <c r="AL26" s="364">
        <f>IFERROR('Class Bin B-A'!AE26/'Class Bin B-A'!AE$107,0)</f>
        <v>1.2809891808346212</v>
      </c>
      <c r="AM26" s="364">
        <f>IFERROR('Class Bin B-A'!AF26/'Class Bin B-A'!AF$107,0)</f>
        <v>0</v>
      </c>
      <c r="AN26" s="364">
        <f>IFERROR('Class Bin B-A'!AG26/'Class Bin B-A'!AG$107,0)</f>
        <v>1.1838790931989926</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1.1009588268471517</v>
      </c>
      <c r="G27" s="364">
        <f>IFERROR('Class Bin A-B'!W27/'Class Bin A-B'!W$107,0)</f>
        <v>1.1056723293982149</v>
      </c>
      <c r="H27" s="364">
        <f>IFERROR('Class Bin A-B'!X27/'Class Bin A-B'!X$107,0)</f>
        <v>1.276472294749057</v>
      </c>
      <c r="I27" s="364">
        <f>IFERROR('Class Bin A-B'!Y27/'Class Bin A-B'!Y$107,0)</f>
        <v>1.6768963520555877</v>
      </c>
      <c r="J27" s="364">
        <f>IFERROR('Class Bin A-B'!Z27/'Class Bin A-B'!Z$107,0)</f>
        <v>1.3065837807290193</v>
      </c>
      <c r="K27" s="364">
        <f>IFERROR('Class Bin A-B'!AA27/'Class Bin A-B'!AA$107,0)</f>
        <v>1.4690707350901526</v>
      </c>
      <c r="L27" s="364">
        <f>IFERROR('Class Bin A-B'!AB27/'Class Bin A-B'!AB$107,0)</f>
        <v>1.2276214833759591</v>
      </c>
      <c r="M27" s="364">
        <f>IFERROR('Class Bin A-B'!AC27/'Class Bin A-B'!AC$107,0)</f>
        <v>1.3104671791839149</v>
      </c>
      <c r="N27" s="364">
        <f>IFERROR('Class Bin A-B'!AD27/'Class Bin A-B'!AD$107,0)</f>
        <v>1.2987326493663247</v>
      </c>
      <c r="O27" s="364">
        <f>IFERROR('Class Bin A-B'!AE27/'Class Bin A-B'!AE$107,0)</f>
        <v>1.268065268065268</v>
      </c>
      <c r="P27" s="364">
        <f>IFERROR('Class Bin A-B'!AF27/'Class Bin A-B'!AF$107,0)</f>
        <v>0</v>
      </c>
      <c r="Q27" s="364">
        <f>IFERROR('Class Bin A-B'!AG27/'Class Bin A-B'!AG$107,0)</f>
        <v>0.72837632776934746</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1.3010204081632655</v>
      </c>
      <c r="AD27" s="364">
        <f>IFERROR('Class Bin B-A'!W27/'Class Bin B-A'!W$107,0)</f>
        <v>1.3099415204678364</v>
      </c>
      <c r="AE27" s="364">
        <f>IFERROR('Class Bin B-A'!X27/'Class Bin B-A'!X$107,0)</f>
        <v>1.3804313848077525</v>
      </c>
      <c r="AF27" s="364">
        <f>IFERROR('Class Bin B-A'!Y27/'Class Bin B-A'!Y$107,0)</f>
        <v>1.0814132104454683</v>
      </c>
      <c r="AG27" s="364">
        <f>IFERROR('Class Bin B-A'!Z27/'Class Bin B-A'!Z$107,0)</f>
        <v>1.484174240050141</v>
      </c>
      <c r="AH27" s="364">
        <f>IFERROR('Class Bin B-A'!AA27/'Class Bin B-A'!AA$107,0)</f>
        <v>1.1137352392790554</v>
      </c>
      <c r="AI27" s="364">
        <f>IFERROR('Class Bin B-A'!AB27/'Class Bin B-A'!AB$107,0)</f>
        <v>1.320341047503045</v>
      </c>
      <c r="AJ27" s="364">
        <f>IFERROR('Class Bin B-A'!AC27/'Class Bin B-A'!AC$107,0)</f>
        <v>1.2579241765071476</v>
      </c>
      <c r="AK27" s="364">
        <f>IFERROR('Class Bin B-A'!AD27/'Class Bin B-A'!AD$107,0)</f>
        <v>1.4518426757510066</v>
      </c>
      <c r="AL27" s="364">
        <f>IFERROR('Class Bin B-A'!AE27/'Class Bin B-A'!AE$107,0)</f>
        <v>1.4738794435857805</v>
      </c>
      <c r="AM27" s="364">
        <f>IFERROR('Class Bin B-A'!AF27/'Class Bin B-A'!AF$107,0)</f>
        <v>1.1497877501516069</v>
      </c>
      <c r="AN27" s="364">
        <f>IFERROR('Class Bin B-A'!AG27/'Class Bin B-A'!AG$107,0)</f>
        <v>1.4408060453400506</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1.263395375070502</v>
      </c>
      <c r="G28" s="364">
        <f>IFERROR('Class Bin A-B'!W28/'Class Bin A-B'!W$107,0)</f>
        <v>1.2899510509645842</v>
      </c>
      <c r="H28" s="364">
        <f>IFERROR('Class Bin A-B'!X28/'Class Bin A-B'!X$107,0)</f>
        <v>1.2671888598781549</v>
      </c>
      <c r="I28" s="364">
        <f>IFERROR('Class Bin A-B'!Y28/'Class Bin A-B'!Y$107,0)</f>
        <v>1.2229299363057322</v>
      </c>
      <c r="J28" s="364">
        <f>IFERROR('Class Bin A-B'!Z28/'Class Bin A-B'!Z$107,0)</f>
        <v>1.2794574738626729</v>
      </c>
      <c r="K28" s="364">
        <f>IFERROR('Class Bin A-B'!AA28/'Class Bin A-B'!AA$107,0)</f>
        <v>1.1228848821081832</v>
      </c>
      <c r="L28" s="364">
        <f>IFERROR('Class Bin A-B'!AB28/'Class Bin A-B'!AB$107,0)</f>
        <v>1.2048877522023302</v>
      </c>
      <c r="M28" s="364">
        <f>IFERROR('Class Bin A-B'!AC28/'Class Bin A-B'!AC$107,0)</f>
        <v>1.2489651094027203</v>
      </c>
      <c r="N28" s="364">
        <f>IFERROR('Class Bin A-B'!AD28/'Class Bin A-B'!AD$107,0)</f>
        <v>1.1249245624622815</v>
      </c>
      <c r="O28" s="364">
        <f>IFERROR('Class Bin A-B'!AE28/'Class Bin A-B'!AE$107,0)</f>
        <v>1.4405594405594406</v>
      </c>
      <c r="P28" s="364">
        <f>IFERROR('Class Bin A-B'!AF28/'Class Bin A-B'!AF$107,0)</f>
        <v>1.0375426621160408</v>
      </c>
      <c r="Q28" s="364">
        <f>IFERROR('Class Bin A-B'!AG28/'Class Bin A-B'!AG$107,0)</f>
        <v>1.2109256449165402</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1.8775510204081634</v>
      </c>
      <c r="AD28" s="364">
        <f>IFERROR('Class Bin B-A'!W28/'Class Bin B-A'!W$107,0)</f>
        <v>0</v>
      </c>
      <c r="AE28" s="364">
        <f>IFERROR('Class Bin B-A'!X28/'Class Bin B-A'!X$107,0)</f>
        <v>0</v>
      </c>
      <c r="AF28" s="364">
        <f>IFERROR('Class Bin B-A'!Y28/'Class Bin B-A'!Y$107,0)</f>
        <v>0</v>
      </c>
      <c r="AG28" s="364">
        <f>IFERROR('Class Bin B-A'!Z28/'Class Bin B-A'!Z$107,0)</f>
        <v>1.3086806643685365</v>
      </c>
      <c r="AH28" s="364">
        <f>IFERROR('Class Bin B-A'!AA28/'Class Bin B-A'!AA$107,0)</f>
        <v>1.3722809198259791</v>
      </c>
      <c r="AI28" s="364">
        <f>IFERROR('Class Bin B-A'!AB28/'Class Bin B-A'!AB$107,0)</f>
        <v>1.2813641900121802</v>
      </c>
      <c r="AJ28" s="364">
        <f>IFERROR('Class Bin B-A'!AC28/'Class Bin B-A'!AC$107,0)</f>
        <v>1.0242386575512743</v>
      </c>
      <c r="AK28" s="364">
        <f>IFERROR('Class Bin B-A'!AD28/'Class Bin B-A'!AD$107,0)</f>
        <v>1.1347166305357697</v>
      </c>
      <c r="AL28" s="364">
        <f>IFERROR('Class Bin B-A'!AE28/'Class Bin B-A'!AE$107,0)</f>
        <v>1.4540958268933539</v>
      </c>
      <c r="AM28" s="364">
        <f>IFERROR('Class Bin B-A'!AF28/'Class Bin B-A'!AF$107,0)</f>
        <v>1.3195876288659794</v>
      </c>
      <c r="AN28" s="364">
        <f>IFERROR('Class Bin B-A'!AG28/'Class Bin B-A'!AG$107,0)</f>
        <v>0</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1.4529046813310775</v>
      </c>
      <c r="G29" s="364">
        <f>IFERROR('Class Bin A-B'!W29/'Class Bin A-B'!W$107,0)</f>
        <v>1.1379211056723295</v>
      </c>
      <c r="H29" s="364">
        <f>IFERROR('Class Bin A-B'!X29/'Class Bin A-B'!X$107,0)</f>
        <v>0</v>
      </c>
      <c r="I29" s="364">
        <f>IFERROR('Class Bin A-B'!Y29/'Class Bin A-B'!Y$107,0)</f>
        <v>1.4035900405327155</v>
      </c>
      <c r="J29" s="364">
        <f>IFERROR('Class Bin A-B'!Z29/'Class Bin A-B'!Z$107,0)</f>
        <v>1.6547047188471318</v>
      </c>
      <c r="K29" s="364">
        <f>IFERROR('Class Bin A-B'!AA29/'Class Bin A-B'!AA$107,0)</f>
        <v>1.3403606102635228</v>
      </c>
      <c r="L29" s="364">
        <f>IFERROR('Class Bin A-B'!AB29/'Class Bin A-B'!AB$107,0)</f>
        <v>1.4913327649900538</v>
      </c>
      <c r="M29" s="364">
        <f>IFERROR('Class Bin A-B'!AC29/'Class Bin A-B'!AC$107,0)</f>
        <v>1.4713187463039623</v>
      </c>
      <c r="N29" s="364">
        <f>IFERROR('Class Bin A-B'!AD29/'Class Bin A-B'!AD$107,0)</f>
        <v>1.2214846107423054</v>
      </c>
      <c r="O29" s="364">
        <f>IFERROR('Class Bin A-B'!AE29/'Class Bin A-B'!AE$107,0)</f>
        <v>1.3333333333333335</v>
      </c>
      <c r="P29" s="364">
        <f>IFERROR('Class Bin A-B'!AF29/'Class Bin A-B'!AF$107,0)</f>
        <v>1.0375426621160408</v>
      </c>
      <c r="Q29" s="364">
        <f>IFERROR('Class Bin A-B'!AG29/'Class Bin A-B'!AG$107,0)</f>
        <v>1.3520485584218511</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1.0000000000000002</v>
      </c>
      <c r="AD29" s="364">
        <f>IFERROR('Class Bin B-A'!W29/'Class Bin B-A'!W$107,0)</f>
        <v>0</v>
      </c>
      <c r="AE29" s="364">
        <f>IFERROR('Class Bin B-A'!X29/'Class Bin B-A'!X$107,0)</f>
        <v>1.3254141919349798</v>
      </c>
      <c r="AF29" s="364">
        <f>IFERROR('Class Bin B-A'!Y29/'Class Bin B-A'!Y$107,0)</f>
        <v>1.0814132104454683</v>
      </c>
      <c r="AG29" s="364">
        <f>IFERROR('Class Bin B-A'!Z29/'Class Bin B-A'!Z$107,0)</f>
        <v>1.3036665622062049</v>
      </c>
      <c r="AH29" s="364">
        <f>IFERROR('Class Bin B-A'!AA29/'Class Bin B-A'!AA$107,0)</f>
        <v>0</v>
      </c>
      <c r="AI29" s="364">
        <f>IFERROR('Class Bin B-A'!AB29/'Class Bin B-A'!AB$107,0)</f>
        <v>1.1839220462850182</v>
      </c>
      <c r="AJ29" s="364">
        <f>IFERROR('Class Bin B-A'!AC29/'Class Bin B-A'!AC$107,0)</f>
        <v>1.3076444996892482</v>
      </c>
      <c r="AK29" s="364">
        <f>IFERROR('Class Bin B-A'!AD29/'Class Bin B-A'!AD$107,0)</f>
        <v>0</v>
      </c>
      <c r="AL29" s="364">
        <f>IFERROR('Class Bin B-A'!AE29/'Class Bin B-A'!AE$107,0)</f>
        <v>2.1366306027820712</v>
      </c>
      <c r="AM29" s="364">
        <f>IFERROR('Class Bin B-A'!AF29/'Class Bin B-A'!AF$107,0)</f>
        <v>1.2613705275924803</v>
      </c>
      <c r="AN29" s="364">
        <f>IFERROR('Class Bin B-A'!AG29/'Class Bin B-A'!AG$107,0)</f>
        <v>1.4508816120906802</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1.2543711223914271</v>
      </c>
      <c r="G30" s="364">
        <f>IFERROR('Class Bin A-B'!W30/'Class Bin A-B'!W$107,0)</f>
        <v>1.6999712064497554</v>
      </c>
      <c r="H30" s="364">
        <f>IFERROR('Class Bin A-B'!X30/'Class Bin A-B'!X$107,0)</f>
        <v>1.4435741224252971</v>
      </c>
      <c r="I30" s="364">
        <f>IFERROR('Class Bin A-B'!Y30/'Class Bin A-B'!Y$107,0)</f>
        <v>1.3109438332368268</v>
      </c>
      <c r="J30" s="364">
        <f>IFERROR('Class Bin A-B'!Z30/'Class Bin A-B'!Z$107,0)</f>
        <v>1.2432890647075443</v>
      </c>
      <c r="K30" s="364">
        <f>IFERROR('Class Bin A-B'!AA30/'Class Bin A-B'!AA$107,0)</f>
        <v>1.131761442441054</v>
      </c>
      <c r="L30" s="364">
        <f>IFERROR('Class Bin A-B'!AB30/'Class Bin A-B'!AB$107,0)</f>
        <v>1.2321682296106851</v>
      </c>
      <c r="M30" s="364">
        <f>IFERROR('Class Bin A-B'!AC30/'Class Bin A-B'!AC$107,0)</f>
        <v>1.329390892962744</v>
      </c>
      <c r="N30" s="364">
        <f>IFERROR('Class Bin A-B'!AD30/'Class Bin A-B'!AD$107,0)</f>
        <v>0.98974049487024751</v>
      </c>
      <c r="O30" s="364">
        <f>IFERROR('Class Bin A-B'!AE30/'Class Bin A-B'!AE$107,0)</f>
        <v>1.2307692307692308</v>
      </c>
      <c r="P30" s="364">
        <f>IFERROR('Class Bin A-B'!AF30/'Class Bin A-B'!AF$107,0)</f>
        <v>1.0693970420932877</v>
      </c>
      <c r="Q30" s="364">
        <f>IFERROR('Class Bin A-B'!AG30/'Class Bin A-B'!AG$107,0)</f>
        <v>1.1836115326251895</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1.4693877551020411</v>
      </c>
      <c r="AD30" s="364">
        <f>IFERROR('Class Bin B-A'!W30/'Class Bin B-A'!W$107,0)</f>
        <v>0</v>
      </c>
      <c r="AE30" s="364">
        <f>IFERROR('Class Bin B-A'!X30/'Class Bin B-A'!X$107,0)</f>
        <v>1.270396999062207</v>
      </c>
      <c r="AF30" s="364">
        <f>IFERROR('Class Bin B-A'!Y30/'Class Bin B-A'!Y$107,0)</f>
        <v>1.2387096774193547</v>
      </c>
      <c r="AG30" s="364">
        <f>IFERROR('Class Bin B-A'!Z30/'Class Bin B-A'!Z$107,0)</f>
        <v>0.93262300219366967</v>
      </c>
      <c r="AH30" s="364">
        <f>IFERROR('Class Bin B-A'!AA30/'Class Bin B-A'!AA$107,0)</f>
        <v>1.5264139216904911</v>
      </c>
      <c r="AI30" s="364">
        <f>IFERROR('Class Bin B-A'!AB30/'Class Bin B-A'!AB$107,0)</f>
        <v>0</v>
      </c>
      <c r="AJ30" s="364">
        <f>IFERROR('Class Bin B-A'!AC30/'Class Bin B-A'!AC$107,0)</f>
        <v>0</v>
      </c>
      <c r="AK30" s="364">
        <f>IFERROR('Class Bin B-A'!AD30/'Class Bin B-A'!AD$107,0)</f>
        <v>1.3428305977082691</v>
      </c>
      <c r="AL30" s="364">
        <f>IFERROR('Class Bin B-A'!AE30/'Class Bin B-A'!AE$107,0)</f>
        <v>0</v>
      </c>
      <c r="AM30" s="364">
        <f>IFERROR('Class Bin B-A'!AF30/'Class Bin B-A'!AF$107,0)</f>
        <v>1.144936325045482</v>
      </c>
      <c r="AN30" s="364">
        <f>IFERROR('Class Bin B-A'!AG30/'Class Bin B-A'!AG$107,0)</f>
        <v>1.2090680100755669</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1.1551043429216019</v>
      </c>
      <c r="G31" s="364">
        <f>IFERROR('Class Bin A-B'!W31/'Class Bin A-B'!W$107,0)</f>
        <v>1.3682695076302909</v>
      </c>
      <c r="H31" s="364">
        <f>IFERROR('Class Bin A-B'!X31/'Class Bin A-B'!X$107,0)</f>
        <v>1.2671888598781549</v>
      </c>
      <c r="I31" s="364">
        <f>IFERROR('Class Bin A-B'!Y31/'Class Bin A-B'!Y$107,0)</f>
        <v>1.1673422119281991</v>
      </c>
      <c r="J31" s="364">
        <f>IFERROR('Class Bin A-B'!Z31/'Class Bin A-B'!Z$107,0)</f>
        <v>1.2704153715738908</v>
      </c>
      <c r="K31" s="364">
        <f>IFERROR('Class Bin A-B'!AA31/'Class Bin A-B'!AA$107,0)</f>
        <v>1.2826629680998611</v>
      </c>
      <c r="L31" s="364">
        <f>IFERROR('Class Bin A-B'!AB31/'Class Bin A-B'!AB$107,0)</f>
        <v>1.1184995737425407</v>
      </c>
      <c r="M31" s="364">
        <f>IFERROR('Class Bin A-B'!AC31/'Class Bin A-B'!AC$107,0)</f>
        <v>1.1969248965109403</v>
      </c>
      <c r="N31" s="364">
        <f>IFERROR('Class Bin A-B'!AD31/'Class Bin A-B'!AD$107,0)</f>
        <v>1.3421846710923357</v>
      </c>
      <c r="O31" s="364">
        <f>IFERROR('Class Bin A-B'!AE31/'Class Bin A-B'!AE$107,0)</f>
        <v>0</v>
      </c>
      <c r="P31" s="364">
        <f>IFERROR('Class Bin A-B'!AF31/'Class Bin A-B'!AF$107,0)</f>
        <v>1.2969283276450512</v>
      </c>
      <c r="Q31" s="364">
        <f>IFERROR('Class Bin A-B'!AG31/'Class Bin A-B'!AG$107,0)</f>
        <v>1.3566009104704095</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1.3418367346938778</v>
      </c>
      <c r="AD31" s="364">
        <f>IFERROR('Class Bin B-A'!W31/'Class Bin B-A'!W$107,0)</f>
        <v>1.7039088950446293</v>
      </c>
      <c r="AE31" s="364">
        <f>IFERROR('Class Bin B-A'!X31/'Class Bin B-A'!X$107,0)</f>
        <v>1.095342294467021</v>
      </c>
      <c r="AF31" s="364">
        <f>IFERROR('Class Bin B-A'!Y31/'Class Bin B-A'!Y$107,0)</f>
        <v>0</v>
      </c>
      <c r="AG31" s="364">
        <f>IFERROR('Class Bin B-A'!Z31/'Class Bin B-A'!Z$107,0)</f>
        <v>1.358821685991852</v>
      </c>
      <c r="AH31" s="364">
        <f>IFERROR('Class Bin B-A'!AA31/'Class Bin B-A'!AA$107,0)</f>
        <v>1.2678682411435676</v>
      </c>
      <c r="AI31" s="364">
        <f>IFERROR('Class Bin B-A'!AB31/'Class Bin B-A'!AB$107,0)</f>
        <v>1.17904993909866</v>
      </c>
      <c r="AJ31" s="364">
        <f>IFERROR('Class Bin B-A'!AC31/'Class Bin B-A'!AC$107,0)</f>
        <v>1.3921690490988194</v>
      </c>
      <c r="AK31" s="364">
        <f>IFERROR('Class Bin B-A'!AD31/'Class Bin B-A'!AD$107,0)</f>
        <v>1.5261690925983278</v>
      </c>
      <c r="AL31" s="364">
        <f>IFERROR('Class Bin B-A'!AE31/'Class Bin B-A'!AE$107,0)</f>
        <v>0</v>
      </c>
      <c r="AM31" s="364">
        <f>IFERROR('Class Bin B-A'!AF31/'Class Bin B-A'!AF$107,0)</f>
        <v>1.0624620982413584</v>
      </c>
      <c r="AN31" s="364">
        <f>IFERROR('Class Bin B-A'!AG31/'Class Bin B-A'!AG$107,0)</f>
        <v>1.1838790931989926</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1.2408347433728146</v>
      </c>
      <c r="G32" s="364">
        <f>IFERROR('Class Bin A-B'!W32/'Class Bin A-B'!W$107,0)</f>
        <v>1.7045781744889148</v>
      </c>
      <c r="H32" s="364">
        <f>IFERROR('Class Bin A-B'!X32/'Class Bin A-B'!X$107,0)</f>
        <v>1.4899912967798083</v>
      </c>
      <c r="I32" s="364">
        <f>IFERROR('Class Bin A-B'!Y32/'Class Bin A-B'!Y$107,0)</f>
        <v>1.2275622466705267</v>
      </c>
      <c r="J32" s="364">
        <f>IFERROR('Class Bin A-B'!Z32/'Class Bin A-B'!Z$107,0)</f>
        <v>1.3337100875953658</v>
      </c>
      <c r="K32" s="364">
        <f>IFERROR('Class Bin A-B'!AA32/'Class Bin A-B'!AA$107,0)</f>
        <v>1.1761442441054091</v>
      </c>
      <c r="L32" s="364">
        <f>IFERROR('Class Bin A-B'!AB32/'Class Bin A-B'!AB$107,0)</f>
        <v>1.3140096618357489</v>
      </c>
      <c r="M32" s="364">
        <f>IFERROR('Class Bin A-B'!AC32/'Class Bin A-B'!AC$107,0)</f>
        <v>1.1164991129509168</v>
      </c>
      <c r="N32" s="364">
        <f>IFERROR('Class Bin A-B'!AD32/'Class Bin A-B'!AD$107,0)</f>
        <v>0</v>
      </c>
      <c r="O32" s="364">
        <f>IFERROR('Class Bin A-B'!AE32/'Class Bin A-B'!AE$107,0)</f>
        <v>1.2773892773892774</v>
      </c>
      <c r="P32" s="364">
        <f>IFERROR('Class Bin A-B'!AF32/'Class Bin A-B'!AF$107,0)</f>
        <v>1.1740614334470989</v>
      </c>
      <c r="Q32" s="364">
        <f>IFERROR('Class Bin A-B'!AG32/'Class Bin A-B'!AG$107,0)</f>
        <v>1.4066767830045521</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0</v>
      </c>
      <c r="AD32" s="364">
        <f>IFERROR('Class Bin B-A'!W32/'Class Bin B-A'!W$107,0)</f>
        <v>1.723607263773469</v>
      </c>
      <c r="AE32" s="364">
        <f>IFERROR('Class Bin B-A'!X32/'Class Bin B-A'!X$107,0)</f>
        <v>0</v>
      </c>
      <c r="AF32" s="364">
        <f>IFERROR('Class Bin B-A'!Y32/'Class Bin B-A'!Y$107,0)</f>
        <v>1.2337941628264208</v>
      </c>
      <c r="AG32" s="364">
        <f>IFERROR('Class Bin B-A'!Z32/'Class Bin B-A'!Z$107,0)</f>
        <v>1.3287370730178627</v>
      </c>
      <c r="AH32" s="364">
        <f>IFERROR('Class Bin B-A'!AA32/'Class Bin B-A'!AA$107,0)</f>
        <v>1.4568054692355503</v>
      </c>
      <c r="AI32" s="364">
        <f>IFERROR('Class Bin B-A'!AB32/'Class Bin B-A'!AB$107,0)</f>
        <v>1.1205846528623629</v>
      </c>
      <c r="AJ32" s="364">
        <f>IFERROR('Class Bin B-A'!AC32/'Class Bin B-A'!AC$107,0)</f>
        <v>1.5860783095090119</v>
      </c>
      <c r="AK32" s="364">
        <f>IFERROR('Class Bin B-A'!AD32/'Class Bin B-A'!AD$107,0)</f>
        <v>1.7838340043357077</v>
      </c>
      <c r="AL32" s="364">
        <f>IFERROR('Class Bin B-A'!AE32/'Class Bin B-A'!AE$107,0)</f>
        <v>1.3403400309119011</v>
      </c>
      <c r="AM32" s="364">
        <f>IFERROR('Class Bin B-A'!AF32/'Class Bin B-A'!AF$107,0)</f>
        <v>0.95087932080048521</v>
      </c>
      <c r="AN32" s="364">
        <f>IFERROR('Class Bin B-A'!AG32/'Class Bin B-A'!AG$107,0)</f>
        <v>1.4911838790931993</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1.1505922165820643</v>
      </c>
      <c r="G33" s="364">
        <f>IFERROR('Class Bin A-B'!W33/'Class Bin A-B'!W$107,0)</f>
        <v>1.2807371148862656</v>
      </c>
      <c r="H33" s="364">
        <f>IFERROR('Class Bin A-B'!X33/'Class Bin A-B'!X$107,0)</f>
        <v>0</v>
      </c>
      <c r="I33" s="364">
        <f>IFERROR('Class Bin A-B'!Y33/'Class Bin A-B'!Y$107,0)</f>
        <v>1.3063115228720323</v>
      </c>
      <c r="J33" s="364">
        <f>IFERROR('Class Bin A-B'!Z33/'Class Bin A-B'!Z$107,0)</f>
        <v>1.1845153998304605</v>
      </c>
      <c r="K33" s="364">
        <f>IFERROR('Class Bin A-B'!AA33/'Class Bin A-B'!AA$107,0)</f>
        <v>1.1406380027739251</v>
      </c>
      <c r="L33" s="364">
        <f>IFERROR('Class Bin A-B'!AB33/'Class Bin A-B'!AB$107,0)</f>
        <v>1.3094629156010231</v>
      </c>
      <c r="M33" s="364">
        <f>IFERROR('Class Bin A-B'!AC33/'Class Bin A-B'!AC$107,0)</f>
        <v>1.2678888231815495</v>
      </c>
      <c r="N33" s="364">
        <f>IFERROR('Class Bin A-B'!AD33/'Class Bin A-B'!AD$107,0)</f>
        <v>1.3325286662643332</v>
      </c>
      <c r="O33" s="364">
        <f>IFERROR('Class Bin A-B'!AE33/'Class Bin A-B'!AE$107,0)</f>
        <v>1.2121212121212122</v>
      </c>
      <c r="P33" s="364">
        <f>IFERROR('Class Bin A-B'!AF33/'Class Bin A-B'!AF$107,0)</f>
        <v>1.1695108077360636</v>
      </c>
      <c r="Q33" s="364">
        <f>IFERROR('Class Bin A-B'!AG33/'Class Bin A-B'!AG$107,0)</f>
        <v>1.3019726858877085</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1.403061224489796</v>
      </c>
      <c r="AD33" s="364">
        <f>IFERROR('Class Bin B-A'!W33/'Class Bin B-A'!W$107,0)</f>
        <v>1.4921514312096031</v>
      </c>
      <c r="AE33" s="364">
        <f>IFERROR('Class Bin B-A'!X33/'Class Bin B-A'!X$107,0)</f>
        <v>1.4454517036573931</v>
      </c>
      <c r="AF33" s="364">
        <f>IFERROR('Class Bin B-A'!Y33/'Class Bin B-A'!Y$107,0)</f>
        <v>1.30752688172043</v>
      </c>
      <c r="AG33" s="364">
        <f>IFERROR('Class Bin B-A'!Z33/'Class Bin B-A'!Z$107,0)</f>
        <v>1.4240050141021621</v>
      </c>
      <c r="AH33" s="364">
        <f>IFERROR('Class Bin B-A'!AA33/'Class Bin B-A'!AA$107,0)</f>
        <v>1.5065257924176509</v>
      </c>
      <c r="AI33" s="364">
        <f>IFERROR('Class Bin B-A'!AB33/'Class Bin B-A'!AB$107,0)</f>
        <v>1.4470158343483555</v>
      </c>
      <c r="AJ33" s="364">
        <f>IFERROR('Class Bin B-A'!AC33/'Class Bin B-A'!AC$107,0)</f>
        <v>1.1684275947793663</v>
      </c>
      <c r="AK33" s="364">
        <f>IFERROR('Class Bin B-A'!AD33/'Class Bin B-A'!AD$107,0)</f>
        <v>1.481573242489935</v>
      </c>
      <c r="AL33" s="364">
        <f>IFERROR('Class Bin B-A'!AE33/'Class Bin B-A'!AE$107,0)</f>
        <v>1.3551777434312209</v>
      </c>
      <c r="AM33" s="364">
        <f>IFERROR('Class Bin B-A'!AF33/'Class Bin B-A'!AF$107,0)</f>
        <v>1.1012734990903577</v>
      </c>
      <c r="AN33" s="364">
        <f>IFERROR('Class Bin B-A'!AG33/'Class Bin B-A'!AG$107,0)</f>
        <v>1.4710327455919396</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1.2498589960518895</v>
      </c>
      <c r="G34" s="364">
        <f>IFERROR('Class Bin A-B'!W34/'Class Bin A-B'!W$107,0)</f>
        <v>1.2623092427296287</v>
      </c>
      <c r="H34" s="364">
        <f>IFERROR('Class Bin A-B'!X34/'Class Bin A-B'!X$107,0)</f>
        <v>1.2950391644908614</v>
      </c>
      <c r="I34" s="364">
        <f>IFERROR('Class Bin A-B'!Y34/'Class Bin A-B'!Y$107,0)</f>
        <v>1.250723798494499</v>
      </c>
      <c r="J34" s="364">
        <f>IFERROR('Class Bin A-B'!Z34/'Class Bin A-B'!Z$107,0)</f>
        <v>1.1438259395309409</v>
      </c>
      <c r="K34" s="364">
        <f>IFERROR('Class Bin A-B'!AA34/'Class Bin A-B'!AA$107,0)</f>
        <v>1.1140083217753121</v>
      </c>
      <c r="L34" s="364">
        <f>IFERROR('Class Bin A-B'!AB34/'Class Bin A-B'!AB$107,0)</f>
        <v>1.2867291844273943</v>
      </c>
      <c r="M34" s="364">
        <f>IFERROR('Class Bin A-B'!AC34/'Class Bin A-B'!AC$107,0)</f>
        <v>1.258426966292135</v>
      </c>
      <c r="N34" s="364">
        <f>IFERROR('Class Bin A-B'!AD34/'Class Bin A-B'!AD$107,0)</f>
        <v>1.4821967410983705</v>
      </c>
      <c r="O34" s="364">
        <f>IFERROR('Class Bin A-B'!AE34/'Class Bin A-B'!AE$107,0)</f>
        <v>1.3006993006993006</v>
      </c>
      <c r="P34" s="364">
        <f>IFERROR('Class Bin A-B'!AF34/'Class Bin A-B'!AF$107,0)</f>
        <v>1.1376564277588168</v>
      </c>
      <c r="Q34" s="364">
        <f>IFERROR('Class Bin A-B'!AG34/'Class Bin A-B'!AG$107,0)</f>
        <v>1.2109256449165402</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1.2295918367346941</v>
      </c>
      <c r="AD34" s="364">
        <f>IFERROR('Class Bin B-A'!W34/'Class Bin B-A'!W$107,0)</f>
        <v>1.1178824253616497</v>
      </c>
      <c r="AE34" s="364">
        <f>IFERROR('Class Bin B-A'!X34/'Class Bin B-A'!X$107,0)</f>
        <v>0</v>
      </c>
      <c r="AF34" s="364">
        <f>IFERROR('Class Bin B-A'!Y34/'Class Bin B-A'!Y$107,0)</f>
        <v>1.3321044546850997</v>
      </c>
      <c r="AG34" s="364">
        <f>IFERROR('Class Bin B-A'!Z34/'Class Bin B-A'!Z$107,0)</f>
        <v>1.4641178314008148</v>
      </c>
      <c r="AH34" s="364">
        <f>IFERROR('Class Bin B-A'!AA34/'Class Bin B-A'!AA$107,0)</f>
        <v>1.5661901802361717</v>
      </c>
      <c r="AI34" s="364">
        <f>IFERROR('Class Bin B-A'!AB34/'Class Bin B-A'!AB$107,0)</f>
        <v>1.4275274056029232</v>
      </c>
      <c r="AJ34" s="364">
        <f>IFERROR('Class Bin B-A'!AC34/'Class Bin B-A'!AC$107,0)</f>
        <v>1.5761342448725919</v>
      </c>
      <c r="AK34" s="364">
        <f>IFERROR('Class Bin B-A'!AD34/'Class Bin B-A'!AD$107,0)</f>
        <v>1.2437287085785074</v>
      </c>
      <c r="AL34" s="364">
        <f>IFERROR('Class Bin B-A'!AE34/'Class Bin B-A'!AE$107,0)</f>
        <v>1.4986089644513139</v>
      </c>
      <c r="AM34" s="364">
        <f>IFERROR('Class Bin B-A'!AF34/'Class Bin B-A'!AF$107,0)</f>
        <v>1.3826561552456034</v>
      </c>
      <c r="AN34" s="364">
        <f>IFERROR('Class Bin B-A'!AG34/'Class Bin B-A'!AG$107,0)</f>
        <v>1.3602015113350128</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1.3310772701635647</v>
      </c>
      <c r="G35" s="399">
        <f>IFERROR('Class Bin A-B'!W35/'Class Bin A-B'!W$107,0)</f>
        <v>1.2715231788079473</v>
      </c>
      <c r="H35" s="399">
        <f>IFERROR('Class Bin A-B'!X35/'Class Bin A-B'!X$107,0)</f>
        <v>0.9283434870902233</v>
      </c>
      <c r="I35" s="399">
        <f>IFERROR('Class Bin A-B'!Y35/'Class Bin A-B'!Y$107,0)</f>
        <v>1.1210191082802545</v>
      </c>
      <c r="J35" s="399">
        <f>IFERROR('Class Bin A-B'!Z35/'Class Bin A-B'!Z$107,0)</f>
        <v>1.2342469624187622</v>
      </c>
      <c r="K35" s="399">
        <f>IFERROR('Class Bin A-B'!AA35/'Class Bin A-B'!AA$107,0)</f>
        <v>1.2427184466019416</v>
      </c>
      <c r="L35" s="399">
        <f>IFERROR('Class Bin A-B'!AB35/'Class Bin A-B'!AB$107,0)</f>
        <v>1.2321682296106851</v>
      </c>
      <c r="M35" s="399">
        <f>IFERROR('Class Bin A-B'!AC35/'Class Bin A-B'!AC$107,0)</f>
        <v>1.1117681845062093</v>
      </c>
      <c r="N35" s="399">
        <f>IFERROR('Class Bin A-B'!AD35/'Class Bin A-B'!AD$107,0)</f>
        <v>1.4097767048883525</v>
      </c>
      <c r="O35" s="399">
        <f>IFERROR('Class Bin A-B'!AE35/'Class Bin A-B'!AE$107,0)</f>
        <v>1.104895104895105</v>
      </c>
      <c r="P35" s="399">
        <f>IFERROR('Class Bin A-B'!AF35/'Class Bin A-B'!AF$107,0)</f>
        <v>1.2696245733788394</v>
      </c>
      <c r="Q35" s="399">
        <f>IFERROR('Class Bin A-B'!AG35/'Class Bin A-B'!AG$107,0)</f>
        <v>1.2564491654021244</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1.5255102040816328</v>
      </c>
      <c r="AD35" s="364">
        <f>IFERROR('Class Bin B-A'!W35/'Class Bin B-A'!W$107,0)</f>
        <v>1.1671283471837488</v>
      </c>
      <c r="AE35" s="364">
        <f>IFERROR('Class Bin B-A'!X35/'Class Bin B-A'!X$107,0)</f>
        <v>1.135354798374492</v>
      </c>
      <c r="AF35" s="364">
        <f>IFERROR('Class Bin B-A'!Y35/'Class Bin B-A'!Y$107,0)</f>
        <v>1.2976958525345619</v>
      </c>
      <c r="AG35" s="364">
        <f>IFERROR('Class Bin B-A'!Z35/'Class Bin B-A'!Z$107,0)</f>
        <v>1.5694139768097775</v>
      </c>
      <c r="AH35" s="364">
        <f>IFERROR('Class Bin B-A'!AA35/'Class Bin B-A'!AA$107,0)</f>
        <v>1.3722809198259791</v>
      </c>
      <c r="AI35" s="364">
        <f>IFERROR('Class Bin B-A'!AB35/'Class Bin B-A'!AB$107,0)</f>
        <v>1.4031668696711326</v>
      </c>
      <c r="AJ35" s="364">
        <f>IFERROR('Class Bin B-A'!AC35/'Class Bin B-A'!AC$107,0)</f>
        <v>1.5910503418272222</v>
      </c>
      <c r="AK35" s="364">
        <f>IFERROR('Class Bin B-A'!AD35/'Class Bin B-A'!AD$107,0)</f>
        <v>1.5509445648807683</v>
      </c>
      <c r="AL35" s="364">
        <f>IFERROR('Class Bin B-A'!AE35/'Class Bin B-A'!AE$107,0)</f>
        <v>1.2414219474497683</v>
      </c>
      <c r="AM35" s="364">
        <f>IFERROR('Class Bin B-A'!AF35/'Class Bin B-A'!AF$107,0)</f>
        <v>1.3001819284414797</v>
      </c>
      <c r="AN35" s="364">
        <f>IFERROR('Class Bin B-A'!AG35/'Class Bin B-A'!AG$107,0)</f>
        <v>1.4861460957178843</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1.2543711223914271</v>
      </c>
      <c r="G36" s="364">
        <f>IFERROR('Class Bin A-B'!W36/'Class Bin A-B'!W$107,0)</f>
        <v>0</v>
      </c>
      <c r="H36" s="364">
        <f>IFERROR('Class Bin A-B'!X36/'Class Bin A-B'!X$107,0)</f>
        <v>1.2579054250072526</v>
      </c>
      <c r="I36" s="364">
        <f>IFERROR('Class Bin A-B'!Y36/'Class Bin A-B'!Y$107,0)</f>
        <v>1.2599884192240878</v>
      </c>
      <c r="J36" s="364">
        <f>IFERROR('Class Bin A-B'!Z36/'Class Bin A-B'!Z$107,0)</f>
        <v>1.2975416784402372</v>
      </c>
      <c r="K36" s="364">
        <f>IFERROR('Class Bin A-B'!AA36/'Class Bin A-B'!AA$107,0)</f>
        <v>1.131761442441054</v>
      </c>
      <c r="L36" s="364">
        <f>IFERROR('Class Bin A-B'!AB36/'Class Bin A-B'!AB$107,0)</f>
        <v>1.2276214833759591</v>
      </c>
      <c r="M36" s="364">
        <f>IFERROR('Class Bin A-B'!AC36/'Class Bin A-B'!AC$107,0)</f>
        <v>1.263157894736842</v>
      </c>
      <c r="N36" s="364">
        <f>IFERROR('Class Bin A-B'!AD36/'Class Bin A-B'!AD$107,0)</f>
        <v>1.2504526252263126</v>
      </c>
      <c r="O36" s="364">
        <f>IFERROR('Class Bin A-B'!AE36/'Class Bin A-B'!AE$107,0)</f>
        <v>1.1095571095571097</v>
      </c>
      <c r="P36" s="364">
        <f>IFERROR('Class Bin A-B'!AF36/'Class Bin A-B'!AF$107,0)</f>
        <v>1.1740614334470989</v>
      </c>
      <c r="Q36" s="364">
        <f>IFERROR('Class Bin A-B'!AG36/'Class Bin A-B'!AG$107,0)</f>
        <v>1.1881638846737481</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1.3877551020408165</v>
      </c>
      <c r="AD36" s="399">
        <f>IFERROR('Class Bin B-A'!W36/'Class Bin B-A'!W$107,0)</f>
        <v>1.5610957217605417</v>
      </c>
      <c r="AE36" s="399">
        <f>IFERROR('Class Bin B-A'!X36/'Class Bin B-A'!X$107,0)</f>
        <v>1.3304157549234137</v>
      </c>
      <c r="AF36" s="399">
        <f>IFERROR('Class Bin B-A'!Y36/'Class Bin B-A'!Y$107,0)</f>
        <v>1.3222734254992317</v>
      </c>
      <c r="AG36" s="399">
        <f>IFERROR('Class Bin B-A'!Z36/'Class Bin B-A'!Z$107,0)</f>
        <v>1.2485114384205576</v>
      </c>
      <c r="AH36" s="399">
        <f>IFERROR('Class Bin B-A'!AA36/'Class Bin B-A'!AA$107,0)</f>
        <v>1.2579241765071476</v>
      </c>
      <c r="AI36" s="399">
        <f>IFERROR('Class Bin B-A'!AB36/'Class Bin B-A'!AB$107,0)</f>
        <v>1.2180267965895248</v>
      </c>
      <c r="AJ36" s="399">
        <f>IFERROR('Class Bin B-A'!AC36/'Class Bin B-A'!AC$107,0)</f>
        <v>1.2827843380981978</v>
      </c>
      <c r="AK36" s="399">
        <f>IFERROR('Class Bin B-A'!AD36/'Class Bin B-A'!AD$107,0)</f>
        <v>1.0653453081449367</v>
      </c>
      <c r="AL36" s="399">
        <f>IFERROR('Class Bin B-A'!AE36/'Class Bin B-A'!AE$107,0)</f>
        <v>1.3749613601236477</v>
      </c>
      <c r="AM36" s="399">
        <f>IFERROR('Class Bin B-A'!AF36/'Class Bin B-A'!AF$107,0)</f>
        <v>1.2953305033353546</v>
      </c>
      <c r="AN36" s="399">
        <f>IFERROR('Class Bin B-A'!AG36/'Class Bin B-A'!AG$107,0)</f>
        <v>1.3551637279596978</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1.1551043429216019</v>
      </c>
      <c r="G37" s="364">
        <f>IFERROR('Class Bin A-B'!W37/'Class Bin A-B'!W$107,0)</f>
        <v>1.2807371148862656</v>
      </c>
      <c r="H37" s="364">
        <f>IFERROR('Class Bin A-B'!X37/'Class Bin A-B'!X$107,0)</f>
        <v>1.1418624891209748</v>
      </c>
      <c r="I37" s="364">
        <f>IFERROR('Class Bin A-B'!Y37/'Class Bin A-B'!Y$107,0)</f>
        <v>0.96352055587724372</v>
      </c>
      <c r="J37" s="364">
        <f>IFERROR('Class Bin A-B'!Z37/'Class Bin A-B'!Z$107,0)</f>
        <v>1.0443628143543373</v>
      </c>
      <c r="K37" s="364">
        <f>IFERROR('Class Bin A-B'!AA37/'Class Bin A-B'!AA$107,0)</f>
        <v>1.2604715672676836</v>
      </c>
      <c r="L37" s="364">
        <f>IFERROR('Class Bin A-B'!AB37/'Class Bin A-B'!AB$107,0)</f>
        <v>1.1639670360897985</v>
      </c>
      <c r="M37" s="364">
        <f>IFERROR('Class Bin A-B'!AC37/'Class Bin A-B'!AC$107,0)</f>
        <v>1.2536960378474276</v>
      </c>
      <c r="N37" s="364">
        <f>IFERROR('Class Bin A-B'!AD37/'Class Bin A-B'!AD$107,0)</f>
        <v>1.2214846107423054</v>
      </c>
      <c r="O37" s="364">
        <f>IFERROR('Class Bin A-B'!AE37/'Class Bin A-B'!AE$107,0)</f>
        <v>1.2587412587412588</v>
      </c>
      <c r="P37" s="364">
        <f>IFERROR('Class Bin A-B'!AF37/'Class Bin A-B'!AF$107,0)</f>
        <v>1.124004550625711</v>
      </c>
      <c r="Q37" s="364">
        <f>IFERROR('Class Bin A-B'!AG37/'Class Bin A-B'!AG$107,0)</f>
        <v>1.1699544764795142</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1.3265306122448981</v>
      </c>
      <c r="AD37" s="364">
        <f>IFERROR('Class Bin B-A'!W37/'Class Bin B-A'!W$107,0)</f>
        <v>1.3296398891966761</v>
      </c>
      <c r="AE37" s="364">
        <f>IFERROR('Class Bin B-A'!X37/'Class Bin B-A'!X$107,0)</f>
        <v>1.2503907471084714</v>
      </c>
      <c r="AF37" s="364">
        <f>IFERROR('Class Bin B-A'!Y37/'Class Bin B-A'!Y$107,0)</f>
        <v>1.1305683563748077</v>
      </c>
      <c r="AG37" s="364">
        <f>IFERROR('Class Bin B-A'!Z37/'Class Bin B-A'!Z$107,0)</f>
        <v>1.1382011908492635</v>
      </c>
      <c r="AH37" s="364">
        <f>IFERROR('Class Bin B-A'!AA37/'Class Bin B-A'!AA$107,0)</f>
        <v>1.1733996270975764</v>
      </c>
      <c r="AI37" s="364">
        <f>IFERROR('Class Bin B-A'!AB37/'Class Bin B-A'!AB$107,0)</f>
        <v>1.2570036540803897</v>
      </c>
      <c r="AJ37" s="364">
        <f>IFERROR('Class Bin B-A'!AC37/'Class Bin B-A'!AC$107,0)</f>
        <v>1.3126165320074581</v>
      </c>
      <c r="AK37" s="364">
        <f>IFERROR('Class Bin B-A'!AD37/'Class Bin B-A'!AD$107,0)</f>
        <v>1.3477856921647569</v>
      </c>
      <c r="AL37" s="364">
        <f>IFERROR('Class Bin B-A'!AE37/'Class Bin B-A'!AE$107,0)</f>
        <v>1.4392581143740342</v>
      </c>
      <c r="AM37" s="364">
        <f>IFERROR('Class Bin B-A'!AF37/'Class Bin B-A'!AF$107,0)</f>
        <v>1.2371134020618557</v>
      </c>
      <c r="AN37" s="364">
        <f>IFERROR('Class Bin B-A'!AG37/'Class Bin B-A'!AG$107,0)</f>
        <v>1.3249370277078087</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0.88888888888888895</v>
      </c>
      <c r="G38" s="364">
        <f>IFERROR('Class Bin A-B'!W38/'Class Bin A-B'!W$107,0)</f>
        <v>1.2116325942988773</v>
      </c>
      <c r="H38" s="364">
        <f>IFERROR('Class Bin A-B'!X38/'Class Bin A-B'!X$107,0)</f>
        <v>0</v>
      </c>
      <c r="I38" s="364">
        <f>IFERROR('Class Bin A-B'!Y38/'Class Bin A-B'!Y$107,0)</f>
        <v>1.1673422119281991</v>
      </c>
      <c r="J38" s="364">
        <f>IFERROR('Class Bin A-B'!Z38/'Class Bin A-B'!Z$107,0)</f>
        <v>1.1799943486860696</v>
      </c>
      <c r="K38" s="364">
        <f>IFERROR('Class Bin A-B'!AA38/'Class Bin A-B'!AA$107,0)</f>
        <v>1.1628294036061027</v>
      </c>
      <c r="L38" s="364">
        <f>IFERROR('Class Bin A-B'!AB38/'Class Bin A-B'!AB$107,0)</f>
        <v>1.0866723500994602</v>
      </c>
      <c r="M38" s="364">
        <f>IFERROR('Class Bin A-B'!AC38/'Class Bin A-B'!AC$107,0)</f>
        <v>1.1354228267297457</v>
      </c>
      <c r="N38" s="364">
        <f>IFERROR('Class Bin A-B'!AD38/'Class Bin A-B'!AD$107,0)</f>
        <v>1.2939046469523237</v>
      </c>
      <c r="O38" s="364">
        <f>IFERROR('Class Bin A-B'!AE38/'Class Bin A-B'!AE$107,0)</f>
        <v>1.3146853146853148</v>
      </c>
      <c r="P38" s="364">
        <f>IFERROR('Class Bin A-B'!AF38/'Class Bin A-B'!AF$107,0)</f>
        <v>1.1376564277588168</v>
      </c>
      <c r="Q38" s="364">
        <f>IFERROR('Class Bin A-B'!AG38/'Class Bin A-B'!AG$107,0)</f>
        <v>1.1244309559939301</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1.1734693877551021</v>
      </c>
      <c r="AD38" s="364">
        <f>IFERROR('Class Bin B-A'!W38/'Class Bin B-A'!W$107,0)</f>
        <v>1.2114496768236382</v>
      </c>
      <c r="AE38" s="364">
        <f>IFERROR('Class Bin B-A'!X38/'Class Bin B-A'!X$107,0)</f>
        <v>1.2403876211316038</v>
      </c>
      <c r="AF38" s="364">
        <f>IFERROR('Class Bin B-A'!Y38/'Class Bin B-A'!Y$107,0)</f>
        <v>1.1354838709677417</v>
      </c>
      <c r="AG38" s="364">
        <f>IFERROR('Class Bin B-A'!Z38/'Class Bin B-A'!Z$107,0)</f>
        <v>1.198370416797242</v>
      </c>
      <c r="AH38" s="364">
        <f>IFERROR('Class Bin B-A'!AA38/'Class Bin B-A'!AA$107,0)</f>
        <v>1.1783716594157863</v>
      </c>
      <c r="AI38" s="364">
        <f>IFERROR('Class Bin B-A'!AB38/'Class Bin B-A'!AB$107,0)</f>
        <v>1.1010962241169304</v>
      </c>
      <c r="AJ38" s="364">
        <f>IFERROR('Class Bin B-A'!AC38/'Class Bin B-A'!AC$107,0)</f>
        <v>1.0341827221876945</v>
      </c>
      <c r="AK38" s="364">
        <f>IFERROR('Class Bin B-A'!AD38/'Class Bin B-A'!AD$107,0)</f>
        <v>1.3626509755342213</v>
      </c>
      <c r="AL38" s="364">
        <f>IFERROR('Class Bin B-A'!AE38/'Class Bin B-A'!AE$107,0)</f>
        <v>1.2908809891808346</v>
      </c>
      <c r="AM38" s="364">
        <f>IFERROR('Class Bin B-A'!AF38/'Class Bin B-A'!AF$107,0)</f>
        <v>1.018799272286234</v>
      </c>
      <c r="AN38" s="364">
        <f>IFERROR('Class Bin B-A'!AG38/'Class Bin B-A'!AG$107,0)</f>
        <v>1.1536523929471034</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1.2002256063169769</v>
      </c>
      <c r="G39" s="364">
        <f>IFERROR('Class Bin A-B'!W39/'Class Bin A-B'!W$107,0)</f>
        <v>1.1978116901813995</v>
      </c>
      <c r="H39" s="364">
        <f>IFERROR('Class Bin A-B'!X39/'Class Bin A-B'!X$107,0)</f>
        <v>1.1465042065564257</v>
      </c>
      <c r="I39" s="364">
        <f>IFERROR('Class Bin A-B'!Y39/'Class Bin A-B'!Y$107,0)</f>
        <v>1.0932252460914882</v>
      </c>
      <c r="J39" s="364">
        <f>IFERROR('Class Bin A-B'!Z39/'Class Bin A-B'!Z$107,0)</f>
        <v>1.0714891212206836</v>
      </c>
      <c r="K39" s="364">
        <f>IFERROR('Class Bin A-B'!AA39/'Class Bin A-B'!AA$107,0)</f>
        <v>1.1140083217753121</v>
      </c>
      <c r="L39" s="364">
        <f>IFERROR('Class Bin A-B'!AB39/'Class Bin A-B'!AB$107,0)</f>
        <v>1.1457800511508951</v>
      </c>
      <c r="M39" s="364">
        <f>IFERROR('Class Bin A-B'!AC39/'Class Bin A-B'!AC$107,0)</f>
        <v>1.1117681845062093</v>
      </c>
      <c r="N39" s="364">
        <f>IFERROR('Class Bin A-B'!AD39/'Class Bin A-B'!AD$107,0)</f>
        <v>1.2021726010863005</v>
      </c>
      <c r="O39" s="364">
        <f>IFERROR('Class Bin A-B'!AE39/'Class Bin A-B'!AE$107,0)</f>
        <v>0.96969696969696972</v>
      </c>
      <c r="P39" s="364">
        <f>IFERROR('Class Bin A-B'!AF39/'Class Bin A-B'!AF$107,0)</f>
        <v>1.0693970420932877</v>
      </c>
      <c r="Q39" s="364">
        <f>IFERROR('Class Bin A-B'!AG39/'Class Bin A-B'!AG$107,0)</f>
        <v>1.0652503793626706</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1.2500000000000002</v>
      </c>
      <c r="AD39" s="364">
        <f>IFERROR('Class Bin B-A'!W39/'Class Bin B-A'!W$107,0)</f>
        <v>1.3690366266543552</v>
      </c>
      <c r="AE39" s="364">
        <f>IFERROR('Class Bin B-A'!X39/'Class Bin B-A'!X$107,0)</f>
        <v>1.1003438574554549</v>
      </c>
      <c r="AF39" s="364">
        <f>IFERROR('Class Bin B-A'!Y39/'Class Bin B-A'!Y$107,0)</f>
        <v>0.9781874039938554</v>
      </c>
      <c r="AG39" s="364">
        <f>IFERROR('Class Bin B-A'!Z39/'Class Bin B-A'!Z$107,0)</f>
        <v>1.0830460670636164</v>
      </c>
      <c r="AH39" s="364">
        <f>IFERROR('Class Bin B-A'!AA39/'Class Bin B-A'!AA$107,0)</f>
        <v>1.1733996270975764</v>
      </c>
      <c r="AI39" s="364">
        <f>IFERROR('Class Bin B-A'!AB39/'Class Bin B-A'!AB$107,0)</f>
        <v>1.2813641900121802</v>
      </c>
      <c r="AJ39" s="364">
        <f>IFERROR('Class Bin B-A'!AC39/'Class Bin B-A'!AC$107,0)</f>
        <v>1.0988191423244253</v>
      </c>
      <c r="AK39" s="364">
        <f>IFERROR('Class Bin B-A'!AD39/'Class Bin B-A'!AD$107,0)</f>
        <v>1.2784143697739239</v>
      </c>
      <c r="AL39" s="364">
        <f>IFERROR('Class Bin B-A'!AE39/'Class Bin B-A'!AE$107,0)</f>
        <v>1.2661514683153015</v>
      </c>
      <c r="AM39" s="364">
        <f>IFERROR('Class Bin B-A'!AF39/'Class Bin B-A'!AF$107,0)</f>
        <v>1.096422073984233</v>
      </c>
      <c r="AN39" s="364">
        <f>IFERROR('Class Bin B-A'!AG39/'Class Bin B-A'!AG$107,0)</f>
        <v>1.09823677581864</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0.98815566835871405</v>
      </c>
      <c r="G40" s="364">
        <f>IFERROR('Class Bin A-B'!W40/'Class Bin A-B'!W$107,0)</f>
        <v>1.1010653613590557</v>
      </c>
      <c r="H40" s="364">
        <f>IFERROR('Class Bin A-B'!X40/'Class Bin A-B'!X$107,0)</f>
        <v>0.97940237888018555</v>
      </c>
      <c r="I40" s="364">
        <f>IFERROR('Class Bin A-B'!Y40/'Class Bin A-B'!Y$107,0)</f>
        <v>1.0885929357266937</v>
      </c>
      <c r="J40" s="364">
        <f>IFERROR('Class Bin A-B'!Z40/'Class Bin A-B'!Z$107,0)</f>
        <v>1.0986154280870302</v>
      </c>
      <c r="K40" s="364">
        <f>IFERROR('Class Bin A-B'!AA40/'Class Bin A-B'!AA$107,0)</f>
        <v>1.0030513176144245</v>
      </c>
      <c r="L40" s="364">
        <f>IFERROR('Class Bin A-B'!AB40/'Class Bin A-B'!AB$107,0)</f>
        <v>1.1184995737425407</v>
      </c>
      <c r="M40" s="364">
        <f>IFERROR('Class Bin A-B'!AC40/'Class Bin A-B'!AC$107,0)</f>
        <v>1.1780011827321111</v>
      </c>
      <c r="N40" s="364">
        <f>IFERROR('Class Bin A-B'!AD40/'Class Bin A-B'!AD$107,0)</f>
        <v>1.1056125528062763</v>
      </c>
      <c r="O40" s="364">
        <f>IFERROR('Class Bin A-B'!AE40/'Class Bin A-B'!AE$107,0)</f>
        <v>1.2307692307692308</v>
      </c>
      <c r="P40" s="364">
        <f>IFERROR('Class Bin A-B'!AF40/'Class Bin A-B'!AF$107,0)</f>
        <v>1.0830489192263937</v>
      </c>
      <c r="Q40" s="364">
        <f>IFERROR('Class Bin A-B'!AG40/'Class Bin A-B'!AG$107,0)</f>
        <v>1.0197268588770863</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1.2602040816326532</v>
      </c>
      <c r="AD40" s="364">
        <f>IFERROR('Class Bin B-A'!W40/'Class Bin B-A'!W$107,0)</f>
        <v>1.2409972299168976</v>
      </c>
      <c r="AE40" s="364">
        <f>IFERROR('Class Bin B-A'!X40/'Class Bin B-A'!X$107,0)</f>
        <v>1.0853391684901532</v>
      </c>
      <c r="AF40" s="364">
        <f>IFERROR('Class Bin B-A'!Y40/'Class Bin B-A'!Y$107,0)</f>
        <v>1.0814132104454683</v>
      </c>
      <c r="AG40" s="364">
        <f>IFERROR('Class Bin B-A'!Z40/'Class Bin B-A'!Z$107,0)</f>
        <v>1.0680037605766217</v>
      </c>
      <c r="AH40" s="364">
        <f>IFERROR('Class Bin B-A'!AA40/'Class Bin B-A'!AA$107,0)</f>
        <v>1.088875077688005</v>
      </c>
      <c r="AI40" s="364">
        <f>IFERROR('Class Bin B-A'!AB40/'Class Bin B-A'!AB$107,0)</f>
        <v>1.0621193666260658</v>
      </c>
      <c r="AJ40" s="364">
        <f>IFERROR('Class Bin B-A'!AC40/'Class Bin B-A'!AC$107,0)</f>
        <v>1.1037911746426352</v>
      </c>
      <c r="AK40" s="364">
        <f>IFERROR('Class Bin B-A'!AD40/'Class Bin B-A'!AD$107,0)</f>
        <v>1.2784143697739239</v>
      </c>
      <c r="AL40" s="364">
        <f>IFERROR('Class Bin B-A'!AE40/'Class Bin B-A'!AE$107,0)</f>
        <v>1.3700154559505409</v>
      </c>
      <c r="AM40" s="364">
        <f>IFERROR('Class Bin B-A'!AF40/'Class Bin B-A'!AF$107,0)</f>
        <v>0.92662219526986056</v>
      </c>
      <c r="AN40" s="364">
        <f>IFERROR('Class Bin B-A'!AG40/'Class Bin B-A'!AG$107,0)</f>
        <v>1.0730478589420656</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1.0377890580936266</v>
      </c>
      <c r="G41" s="364">
        <f>IFERROR('Class Bin A-B'!W41/'Class Bin A-B'!W$107,0)</f>
        <v>1.2392744025338325</v>
      </c>
      <c r="H41" s="364">
        <f>IFERROR('Class Bin A-B'!X41/'Class Bin A-B'!X$107,0)</f>
        <v>1.3228894691035682</v>
      </c>
      <c r="I41" s="364">
        <f>IFERROR('Class Bin A-B'!Y41/'Class Bin A-B'!Y$107,0)</f>
        <v>1.0607990735379269</v>
      </c>
      <c r="J41" s="364">
        <f>IFERROR('Class Bin A-B'!Z41/'Class Bin A-B'!Z$107,0)</f>
        <v>1.0443628143543373</v>
      </c>
      <c r="K41" s="364">
        <f>IFERROR('Class Bin A-B'!AA41/'Class Bin A-B'!AA$107,0)</f>
        <v>1.0474341192787795</v>
      </c>
      <c r="L41" s="364">
        <f>IFERROR('Class Bin A-B'!AB41/'Class Bin A-B'!AB$107,0)</f>
        <v>1.0457516339869282</v>
      </c>
      <c r="M41" s="364">
        <f>IFERROR('Class Bin A-B'!AC41/'Class Bin A-B'!AC$107,0)</f>
        <v>1.0975753991720876</v>
      </c>
      <c r="N41" s="364">
        <f>IFERROR('Class Bin A-B'!AD41/'Class Bin A-B'!AD$107,0)</f>
        <v>1.2745926372963188</v>
      </c>
      <c r="O41" s="364">
        <f>IFERROR('Class Bin A-B'!AE41/'Class Bin A-B'!AE$107,0)</f>
        <v>1.0862470862470863</v>
      </c>
      <c r="P41" s="364">
        <f>IFERROR('Class Bin A-B'!AF41/'Class Bin A-B'!AF$107,0)</f>
        <v>1.0238907849829351</v>
      </c>
      <c r="Q41" s="364">
        <f>IFERROR('Class Bin A-B'!AG41/'Class Bin A-B'!AG$107,0)</f>
        <v>1.0197268588770863</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1.1071428571428572</v>
      </c>
      <c r="AD41" s="364">
        <f>IFERROR('Class Bin B-A'!W41/'Class Bin B-A'!W$107,0)</f>
        <v>1.0834102800861805</v>
      </c>
      <c r="AE41" s="364">
        <f>IFERROR('Class Bin B-A'!X41/'Class Bin B-A'!X$107,0)</f>
        <v>1.1903719912472648</v>
      </c>
      <c r="AF41" s="364">
        <f>IFERROR('Class Bin B-A'!Y41/'Class Bin B-A'!Y$107,0)</f>
        <v>1.0617511520737326</v>
      </c>
      <c r="AG41" s="364">
        <f>IFERROR('Class Bin B-A'!Z41/'Class Bin B-A'!Z$107,0)</f>
        <v>1.0329050454403008</v>
      </c>
      <c r="AH41" s="364">
        <f>IFERROR('Class Bin B-A'!AA41/'Class Bin B-A'!AA$107,0)</f>
        <v>1.0391547545059043</v>
      </c>
      <c r="AI41" s="364">
        <f>IFERROR('Class Bin B-A'!AB41/'Class Bin B-A'!AB$107,0)</f>
        <v>1.0036540803897684</v>
      </c>
      <c r="AJ41" s="364">
        <f>IFERROR('Class Bin B-A'!AC41/'Class Bin B-A'!AC$107,0)</f>
        <v>1.0689869484151648</v>
      </c>
      <c r="AK41" s="364">
        <f>IFERROR('Class Bin B-A'!AD41/'Class Bin B-A'!AD$107,0)</f>
        <v>1.2486838030349954</v>
      </c>
      <c r="AL41" s="364">
        <f>IFERROR('Class Bin B-A'!AE41/'Class Bin B-A'!AE$107,0)</f>
        <v>1.1672333848531686</v>
      </c>
      <c r="AM41" s="364">
        <f>IFERROR('Class Bin B-A'!AF41/'Class Bin B-A'!AF$107,0)</f>
        <v>0.92177077016373554</v>
      </c>
      <c r="AN41" s="364">
        <f>IFERROR('Class Bin B-A'!AG41/'Class Bin B-A'!AG$107,0)</f>
        <v>1.0226700251889169</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1.0152284263959392</v>
      </c>
      <c r="G42" s="364">
        <f>IFERROR('Class Bin A-B'!W42/'Class Bin A-B'!W$107,0)</f>
        <v>1.2346674344946733</v>
      </c>
      <c r="H42" s="364">
        <f>IFERROR('Class Bin A-B'!X42/'Class Bin A-B'!X$107,0)</f>
        <v>1.1929213809109369</v>
      </c>
      <c r="I42" s="364">
        <f>IFERROR('Class Bin A-B'!Y42/'Class Bin A-B'!Y$107,0)</f>
        <v>1.1534452808338156</v>
      </c>
      <c r="J42" s="364">
        <f>IFERROR('Class Bin A-B'!Z42/'Class Bin A-B'!Z$107,0)</f>
        <v>1.030799660921164</v>
      </c>
      <c r="K42" s="364">
        <f>IFERROR('Class Bin A-B'!AA42/'Class Bin A-B'!AA$107,0)</f>
        <v>1.051872399445215</v>
      </c>
      <c r="L42" s="364">
        <f>IFERROR('Class Bin A-B'!AB42/'Class Bin A-B'!AB$107,0)</f>
        <v>1.068485365160557</v>
      </c>
      <c r="M42" s="364">
        <f>IFERROR('Class Bin A-B'!AC42/'Class Bin A-B'!AC$107,0)</f>
        <v>1.1117681845062093</v>
      </c>
      <c r="N42" s="364">
        <f>IFERROR('Class Bin A-B'!AD42/'Class Bin A-B'!AD$107,0)</f>
        <v>1.3083886541943273</v>
      </c>
      <c r="O42" s="364">
        <f>IFERROR('Class Bin A-B'!AE42/'Class Bin A-B'!AE$107,0)</f>
        <v>1.2261072261072261</v>
      </c>
      <c r="P42" s="364">
        <f>IFERROR('Class Bin A-B'!AF42/'Class Bin A-B'!AF$107,0)</f>
        <v>1.0284414106939703</v>
      </c>
      <c r="Q42" s="364">
        <f>IFERROR('Class Bin A-B'!AG42/'Class Bin A-B'!AG$107,0)</f>
        <v>1.0515933232169954</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1.1071428571428572</v>
      </c>
      <c r="AD42" s="364">
        <f>IFERROR('Class Bin B-A'!W42/'Class Bin B-A'!W$107,0)</f>
        <v>1.2853185595567869</v>
      </c>
      <c r="AE42" s="364">
        <f>IFERROR('Class Bin B-A'!X42/'Class Bin B-A'!X$107,0)</f>
        <v>0.70021881838074407</v>
      </c>
      <c r="AF42" s="364">
        <f>IFERROR('Class Bin B-A'!Y42/'Class Bin B-A'!Y$107,0)</f>
        <v>0.92411674347158201</v>
      </c>
      <c r="AG42" s="364">
        <f>IFERROR('Class Bin B-A'!Z42/'Class Bin B-A'!Z$107,0)</f>
        <v>1.007834534628643</v>
      </c>
      <c r="AH42" s="364">
        <f>IFERROR('Class Bin B-A'!AA42/'Class Bin B-A'!AA$107,0)</f>
        <v>1.0590428837787447</v>
      </c>
      <c r="AI42" s="364">
        <f>IFERROR('Class Bin B-A'!AB42/'Class Bin B-A'!AB$107,0)</f>
        <v>0.96954933008526167</v>
      </c>
      <c r="AJ42" s="364">
        <f>IFERROR('Class Bin B-A'!AC42/'Class Bin B-A'!AC$107,0)</f>
        <v>1.0292106898694842</v>
      </c>
      <c r="AK42" s="364">
        <f>IFERROR('Class Bin B-A'!AD42/'Class Bin B-A'!AD$107,0)</f>
        <v>1.1099411582533292</v>
      </c>
      <c r="AL42" s="364">
        <f>IFERROR('Class Bin B-A'!AE42/'Class Bin B-A'!AE$107,0)</f>
        <v>1.3057187017001546</v>
      </c>
      <c r="AM42" s="364">
        <f>IFERROR('Class Bin B-A'!AF42/'Class Bin B-A'!AF$107,0)</f>
        <v>0.99454214675560948</v>
      </c>
      <c r="AN42" s="364">
        <f>IFERROR('Class Bin B-A'!AG42/'Class Bin B-A'!AG$107,0)</f>
        <v>1.062972292191436</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0.99717992103778919</v>
      </c>
      <c r="G43" s="364">
        <f>IFERROR('Class Bin A-B'!W43/'Class Bin A-B'!W$107,0)</f>
        <v>1.0596026490066226</v>
      </c>
      <c r="H43" s="364">
        <f>IFERROR('Class Bin A-B'!X43/'Class Bin A-B'!X$107,0)</f>
        <v>1.2161299680881925</v>
      </c>
      <c r="I43" s="364">
        <f>IFERROR('Class Bin A-B'!Y43/'Class Bin A-B'!Y$107,0)</f>
        <v>1.0746960046323102</v>
      </c>
      <c r="J43" s="364">
        <f>IFERROR('Class Bin A-B'!Z43/'Class Bin A-B'!Z$107,0)</f>
        <v>1.035320712065555</v>
      </c>
      <c r="K43" s="364">
        <f>IFERROR('Class Bin A-B'!AA43/'Class Bin A-B'!AA$107,0)</f>
        <v>0.96310679611650485</v>
      </c>
      <c r="L43" s="364">
        <f>IFERROR('Class Bin A-B'!AB43/'Class Bin A-B'!AB$107,0)</f>
        <v>0.94572321682296112</v>
      </c>
      <c r="M43" s="364">
        <f>IFERROR('Class Bin A-B'!AC43/'Class Bin A-B'!AC$107,0)</f>
        <v>1.1590774689532821</v>
      </c>
      <c r="N43" s="364">
        <f>IFERROR('Class Bin A-B'!AD43/'Class Bin A-B'!AD$107,0)</f>
        <v>1.163548581774291</v>
      </c>
      <c r="O43" s="364">
        <f>IFERROR('Class Bin A-B'!AE43/'Class Bin A-B'!AE$107,0)</f>
        <v>1.2307692307692308</v>
      </c>
      <c r="P43" s="364">
        <f>IFERROR('Class Bin A-B'!AF43/'Class Bin A-B'!AF$107,0)</f>
        <v>0.99658703071672339</v>
      </c>
      <c r="Q43" s="364">
        <f>IFERROR('Class Bin A-B'!AG43/'Class Bin A-B'!AG$107,0)</f>
        <v>0.97875569044006061</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1.0153061224489797</v>
      </c>
      <c r="AD43" s="364">
        <f>IFERROR('Class Bin B-A'!W43/'Class Bin B-A'!W$107,0)</f>
        <v>1.1671283471837488</v>
      </c>
      <c r="AE43" s="364">
        <f>IFERROR('Class Bin B-A'!X43/'Class Bin B-A'!X$107,0)</f>
        <v>1.1703657392935292</v>
      </c>
      <c r="AF43" s="364">
        <f>IFERROR('Class Bin B-A'!Y43/'Class Bin B-A'!Y$107,0)</f>
        <v>0.96344086021505371</v>
      </c>
      <c r="AG43" s="364">
        <f>IFERROR('Class Bin B-A'!Z43/'Class Bin B-A'!Z$107,0)</f>
        <v>1.0429332497649639</v>
      </c>
      <c r="AH43" s="364">
        <f>IFERROR('Class Bin B-A'!AA43/'Class Bin B-A'!AA$107,0)</f>
        <v>1.0192666252330642</v>
      </c>
      <c r="AI43" s="364">
        <f>IFERROR('Class Bin B-A'!AB43/'Class Bin B-A'!AB$107,0)</f>
        <v>0.86236297198538359</v>
      </c>
      <c r="AJ43" s="364">
        <f>IFERROR('Class Bin B-A'!AC43/'Class Bin B-A'!AC$107,0)</f>
        <v>1.0292106898694842</v>
      </c>
      <c r="AK43" s="364">
        <f>IFERROR('Class Bin B-A'!AD43/'Class Bin B-A'!AD$107,0)</f>
        <v>1.1049860637968412</v>
      </c>
      <c r="AL43" s="364">
        <f>IFERROR('Class Bin B-A'!AE43/'Class Bin B-A'!AE$107,0)</f>
        <v>1.1622874806800618</v>
      </c>
      <c r="AM43" s="364">
        <f>IFERROR('Class Bin B-A'!AF43/'Class Bin B-A'!AF$107,0)</f>
        <v>0.97998787143723465</v>
      </c>
      <c r="AN43" s="364">
        <f>IFERROR('Class Bin B-A'!AG43/'Class Bin B-A'!AG$107,0)</f>
        <v>1.0327455919395467</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0.9565707839819515</v>
      </c>
      <c r="G44" s="364">
        <f>IFERROR('Class Bin A-B'!W44/'Class Bin A-B'!W$107,0)</f>
        <v>1.1148862654765335</v>
      </c>
      <c r="H44" s="364">
        <f>IFERROR('Class Bin A-B'!X44/'Class Bin A-B'!X$107,0)</f>
        <v>1.1372207716855236</v>
      </c>
      <c r="I44" s="364">
        <f>IFERROR('Class Bin A-B'!Y44/'Class Bin A-B'!Y$107,0)</f>
        <v>0.97741748697162711</v>
      </c>
      <c r="J44" s="364">
        <f>IFERROR('Class Bin A-B'!Z44/'Class Bin A-B'!Z$107,0)</f>
        <v>0.94037863803334265</v>
      </c>
      <c r="K44" s="364">
        <f>IFERROR('Class Bin A-B'!AA44/'Class Bin A-B'!AA$107,0)</f>
        <v>0.90540915395284316</v>
      </c>
      <c r="L44" s="364">
        <f>IFERROR('Class Bin A-B'!AB44/'Class Bin A-B'!AB$107,0)</f>
        <v>0.99119067917021886</v>
      </c>
      <c r="M44" s="364">
        <f>IFERROR('Class Bin A-B'!AC44/'Class Bin A-B'!AC$107,0)</f>
        <v>0.98403311649911307</v>
      </c>
      <c r="N44" s="364">
        <f>IFERROR('Class Bin A-B'!AD44/'Class Bin A-B'!AD$107,0)</f>
        <v>1.1394085697042851</v>
      </c>
      <c r="O44" s="364">
        <f>IFERROR('Class Bin A-B'!AE44/'Class Bin A-B'!AE$107,0)</f>
        <v>1.020979020979021</v>
      </c>
      <c r="P44" s="364">
        <f>IFERROR('Class Bin A-B'!AF44/'Class Bin A-B'!AF$107,0)</f>
        <v>0.8782707622298066</v>
      </c>
      <c r="Q44" s="364">
        <f>IFERROR('Class Bin A-B'!AG44/'Class Bin A-B'!AG$107,0)</f>
        <v>0.89226100151745069</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1.0255102040816328</v>
      </c>
      <c r="AD44" s="364">
        <f>IFERROR('Class Bin B-A'!W44/'Class Bin B-A'!W$107,0)</f>
        <v>1.1326562019082795</v>
      </c>
      <c r="AE44" s="364">
        <f>IFERROR('Class Bin B-A'!X44/'Class Bin B-A'!X$107,0)</f>
        <v>1.095342294467021</v>
      </c>
      <c r="AF44" s="364">
        <f>IFERROR('Class Bin B-A'!Y44/'Class Bin B-A'!Y$107,0)</f>
        <v>0.97327188940092157</v>
      </c>
      <c r="AG44" s="364">
        <f>IFERROR('Class Bin B-A'!Z44/'Class Bin B-A'!Z$107,0)</f>
        <v>1.052961454089627</v>
      </c>
      <c r="AH44" s="364">
        <f>IFERROR('Class Bin B-A'!AA44/'Class Bin B-A'!AA$107,0)</f>
        <v>0.95463020509633323</v>
      </c>
      <c r="AI44" s="364">
        <f>IFERROR('Class Bin B-A'!AB44/'Class Bin B-A'!AB$107,0)</f>
        <v>0.94031668696711324</v>
      </c>
      <c r="AJ44" s="364">
        <f>IFERROR('Class Bin B-A'!AC44/'Class Bin B-A'!AC$107,0)</f>
        <v>0.88502175264139238</v>
      </c>
      <c r="AK44" s="364">
        <f>IFERROR('Class Bin B-A'!AD44/'Class Bin B-A'!AD$107,0)</f>
        <v>1.0901207804273769</v>
      </c>
      <c r="AL44" s="364">
        <f>IFERROR('Class Bin B-A'!AE44/'Class Bin B-A'!AE$107,0)</f>
        <v>1.187017001545595</v>
      </c>
      <c r="AM44" s="364">
        <f>IFERROR('Class Bin B-A'!AF44/'Class Bin B-A'!AF$107,0)</f>
        <v>0.94602789569436019</v>
      </c>
      <c r="AN44" s="364">
        <f>IFERROR('Class Bin B-A'!AG44/'Class Bin B-A'!AG$107,0)</f>
        <v>0.87657430730478592</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0.95205865764241415</v>
      </c>
      <c r="G45" s="364">
        <f>IFERROR('Class Bin A-B'!W45/'Class Bin A-B'!W$107,0)</f>
        <v>1.0688165850849412</v>
      </c>
      <c r="H45" s="364">
        <f>IFERROR('Class Bin A-B'!X45/'Class Bin A-B'!X$107,0)</f>
        <v>1.0490281404119524</v>
      </c>
      <c r="I45" s="364">
        <f>IFERROR('Class Bin A-B'!Y45/'Class Bin A-B'!Y$107,0)</f>
        <v>0.94035900405327155</v>
      </c>
      <c r="J45" s="364">
        <f>IFERROR('Class Bin A-B'!Z45/'Class Bin A-B'!Z$107,0)</f>
        <v>0.87256287086747664</v>
      </c>
      <c r="K45" s="364">
        <f>IFERROR('Class Bin A-B'!AA45/'Class Bin A-B'!AA$107,0)</f>
        <v>0.89209431345353685</v>
      </c>
      <c r="L45" s="364">
        <f>IFERROR('Class Bin A-B'!AB45/'Class Bin A-B'!AB$107,0)</f>
        <v>0.80932082978118791</v>
      </c>
      <c r="M45" s="364">
        <f>IFERROR('Class Bin A-B'!AC45/'Class Bin A-B'!AC$107,0)</f>
        <v>0.96037847427557665</v>
      </c>
      <c r="N45" s="364">
        <f>IFERROR('Class Bin A-B'!AD45/'Class Bin A-B'!AD$107,0)</f>
        <v>0.92697646348823182</v>
      </c>
      <c r="O45" s="364">
        <f>IFERROR('Class Bin A-B'!AE45/'Class Bin A-B'!AE$107,0)</f>
        <v>1.1561771561771563</v>
      </c>
      <c r="P45" s="364">
        <f>IFERROR('Class Bin A-B'!AF45/'Class Bin A-B'!AF$107,0)</f>
        <v>0.82366325369738336</v>
      </c>
      <c r="Q45" s="364">
        <f>IFERROR('Class Bin A-B'!AG45/'Class Bin A-B'!AG$107,0)</f>
        <v>0.83308042488619116</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0.88265306122448994</v>
      </c>
      <c r="AD45" s="364">
        <f>IFERROR('Class Bin B-A'!W45/'Class Bin B-A'!W$107,0)</f>
        <v>1.0144659895352417</v>
      </c>
      <c r="AE45" s="364">
        <f>IFERROR('Class Bin B-A'!X45/'Class Bin B-A'!X$107,0)</f>
        <v>1.0803376055017195</v>
      </c>
      <c r="AF45" s="364">
        <f>IFERROR('Class Bin B-A'!Y45/'Class Bin B-A'!Y$107,0)</f>
        <v>0.90937019969278021</v>
      </c>
      <c r="AG45" s="364">
        <f>IFERROR('Class Bin B-A'!Z45/'Class Bin B-A'!Z$107,0)</f>
        <v>0.84738326543403308</v>
      </c>
      <c r="AH45" s="364">
        <f>IFERROR('Class Bin B-A'!AA45/'Class Bin B-A'!AA$107,0)</f>
        <v>0.91485394655065266</v>
      </c>
      <c r="AI45" s="364">
        <f>IFERROR('Class Bin B-A'!AB45/'Class Bin B-A'!AB$107,0)</f>
        <v>0.86236297198538359</v>
      </c>
      <c r="AJ45" s="364">
        <f>IFERROR('Class Bin B-A'!AC45/'Class Bin B-A'!AC$107,0)</f>
        <v>0.8502175264139219</v>
      </c>
      <c r="AK45" s="364">
        <f>IFERROR('Class Bin B-A'!AD45/'Class Bin B-A'!AD$107,0)</f>
        <v>1.0306596469495202</v>
      </c>
      <c r="AL45" s="364">
        <f>IFERROR('Class Bin B-A'!AE45/'Class Bin B-A'!AE$107,0)</f>
        <v>1.0880989180834622</v>
      </c>
      <c r="AM45" s="364">
        <f>IFERROR('Class Bin B-A'!AF45/'Class Bin B-A'!AF$107,0)</f>
        <v>0.88295936931473618</v>
      </c>
      <c r="AN45" s="364">
        <f>IFERROR('Class Bin B-A'!AG45/'Class Bin B-A'!AG$107,0)</f>
        <v>0.8463476070528968</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0.9701071630005641</v>
      </c>
      <c r="G46" s="364">
        <f>IFERROR('Class Bin A-B'!W46/'Class Bin A-B'!W$107,0)</f>
        <v>1.0457817448891449</v>
      </c>
      <c r="H46" s="364">
        <f>IFERROR('Class Bin A-B'!X46/'Class Bin A-B'!X$107,0)</f>
        <v>0.97940237888018555</v>
      </c>
      <c r="I46" s="364">
        <f>IFERROR('Class Bin A-B'!Y46/'Class Bin A-B'!Y$107,0)</f>
        <v>0.82455124493341048</v>
      </c>
      <c r="J46" s="364">
        <f>IFERROR('Class Bin A-B'!Z46/'Class Bin A-B'!Z$107,0)</f>
        <v>0.89968917773382295</v>
      </c>
      <c r="K46" s="364">
        <f>IFERROR('Class Bin A-B'!AA46/'Class Bin A-B'!AA$107,0)</f>
        <v>0.90097087378640783</v>
      </c>
      <c r="L46" s="364">
        <f>IFERROR('Class Bin A-B'!AB46/'Class Bin A-B'!AB$107,0)</f>
        <v>0.77749360613810758</v>
      </c>
      <c r="M46" s="364">
        <f>IFERROR('Class Bin A-B'!AC46/'Class Bin A-B'!AC$107,0)</f>
        <v>0.87995269071555304</v>
      </c>
      <c r="N46" s="364">
        <f>IFERROR('Class Bin A-B'!AD46/'Class Bin A-B'!AD$107,0)</f>
        <v>0.98974049487024751</v>
      </c>
      <c r="O46" s="364">
        <f>IFERROR('Class Bin A-B'!AE46/'Class Bin A-B'!AE$107,0)</f>
        <v>1.0862470862470863</v>
      </c>
      <c r="P46" s="364">
        <f>IFERROR('Class Bin A-B'!AF46/'Class Bin A-B'!AF$107,0)</f>
        <v>0.72810011376564276</v>
      </c>
      <c r="Q46" s="364">
        <f>IFERROR('Class Bin A-B'!AG46/'Class Bin A-B'!AG$107,0)</f>
        <v>0.78755690440060699</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0.87755102040816335</v>
      </c>
      <c r="AD46" s="364">
        <f>IFERROR('Class Bin B-A'!W46/'Class Bin B-A'!W$107,0)</f>
        <v>0.98984302862419216</v>
      </c>
      <c r="AE46" s="364">
        <f>IFERROR('Class Bin B-A'!X46/'Class Bin B-A'!X$107,0)</f>
        <v>1.0853391684901532</v>
      </c>
      <c r="AF46" s="364">
        <f>IFERROR('Class Bin B-A'!Y46/'Class Bin B-A'!Y$107,0)</f>
        <v>0.93394777265744988</v>
      </c>
      <c r="AG46" s="364">
        <f>IFERROR('Class Bin B-A'!Z46/'Class Bin B-A'!Z$107,0)</f>
        <v>0.83735506110936997</v>
      </c>
      <c r="AH46" s="364">
        <f>IFERROR('Class Bin B-A'!AA46/'Class Bin B-A'!AA$107,0)</f>
        <v>0.91982597886886275</v>
      </c>
      <c r="AI46" s="364">
        <f>IFERROR('Class Bin B-A'!AB46/'Class Bin B-A'!AB$107,0)</f>
        <v>0.82825822168087693</v>
      </c>
      <c r="AJ46" s="364">
        <f>IFERROR('Class Bin B-A'!AC46/'Class Bin B-A'!AC$107,0)</f>
        <v>0.8502175264139219</v>
      </c>
      <c r="AK46" s="364">
        <f>IFERROR('Class Bin B-A'!AD46/'Class Bin B-A'!AD$107,0)</f>
        <v>1.0554351192319604</v>
      </c>
      <c r="AL46" s="364">
        <f>IFERROR('Class Bin B-A'!AE46/'Class Bin B-A'!AE$107,0)</f>
        <v>1.1425038639876353</v>
      </c>
      <c r="AM46" s="364">
        <f>IFERROR('Class Bin B-A'!AF46/'Class Bin B-A'!AF$107,0)</f>
        <v>0.84899939357186172</v>
      </c>
      <c r="AN46" s="364">
        <f>IFERROR('Class Bin B-A'!AG46/'Class Bin B-A'!AG$107,0)</f>
        <v>0.92191435768261976</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0.99717992103778919</v>
      </c>
      <c r="G47" s="364">
        <f>IFERROR('Class Bin A-B'!W47/'Class Bin A-B'!W$107,0)</f>
        <v>0.9628563201842788</v>
      </c>
      <c r="H47" s="364">
        <f>IFERROR('Class Bin A-B'!X47/'Class Bin A-B'!X$107,0)</f>
        <v>1.0954453147664636</v>
      </c>
      <c r="I47" s="364">
        <f>IFERROR('Class Bin A-B'!Y47/'Class Bin A-B'!Y$107,0)</f>
        <v>0.92646207295888816</v>
      </c>
      <c r="J47" s="364">
        <f>IFERROR('Class Bin A-B'!Z47/'Class Bin A-B'!Z$107,0)</f>
        <v>0.98106809833286224</v>
      </c>
      <c r="K47" s="364">
        <f>IFERROR('Class Bin A-B'!AA47/'Class Bin A-B'!AA$107,0)</f>
        <v>0.84327323162274614</v>
      </c>
      <c r="L47" s="364">
        <f>IFERROR('Class Bin A-B'!AB47/'Class Bin A-B'!AB$107,0)</f>
        <v>0.91389599317988079</v>
      </c>
      <c r="M47" s="364">
        <f>IFERROR('Class Bin A-B'!AC47/'Class Bin A-B'!AC$107,0)</f>
        <v>0.91780011827321106</v>
      </c>
      <c r="N47" s="364">
        <f>IFERROR('Class Bin A-B'!AD47/'Class Bin A-B'!AD$107,0)</f>
        <v>1.091128545564273</v>
      </c>
      <c r="O47" s="364">
        <f>IFERROR('Class Bin A-B'!AE47/'Class Bin A-B'!AE$107,0)</f>
        <v>1.1002331002331003</v>
      </c>
      <c r="P47" s="364">
        <f>IFERROR('Class Bin A-B'!AF47/'Class Bin A-B'!AF$107,0)</f>
        <v>0.90102389078498291</v>
      </c>
      <c r="Q47" s="364">
        <f>IFERROR('Class Bin A-B'!AG47/'Class Bin A-B'!AG$107,0)</f>
        <v>1.0197268588770863</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0.9642857142857143</v>
      </c>
      <c r="AD47" s="364">
        <f>IFERROR('Class Bin B-A'!W47/'Class Bin B-A'!W$107,0)</f>
        <v>0.94059710680209307</v>
      </c>
      <c r="AE47" s="364">
        <f>IFERROR('Class Bin B-A'!X47/'Class Bin B-A'!X$107,0)</f>
        <v>1.1003438574554549</v>
      </c>
      <c r="AF47" s="364">
        <f>IFERROR('Class Bin B-A'!Y47/'Class Bin B-A'!Y$107,0)</f>
        <v>0.95360983102918562</v>
      </c>
      <c r="AG47" s="364">
        <f>IFERROR('Class Bin B-A'!Z47/'Class Bin B-A'!Z$107,0)</f>
        <v>0.97774992165465369</v>
      </c>
      <c r="AH47" s="364">
        <f>IFERROR('Class Bin B-A'!AA47/'Class Bin B-A'!AA$107,0)</f>
        <v>0.92977004350528292</v>
      </c>
      <c r="AI47" s="364">
        <f>IFERROR('Class Bin B-A'!AB47/'Class Bin B-A'!AB$107,0)</f>
        <v>0.96954933008526167</v>
      </c>
      <c r="AJ47" s="364">
        <f>IFERROR('Class Bin B-A'!AC47/'Class Bin B-A'!AC$107,0)</f>
        <v>0.90988191423244269</v>
      </c>
      <c r="AK47" s="364">
        <f>IFERROR('Class Bin B-A'!AD47/'Class Bin B-A'!AD$107,0)</f>
        <v>1.0653453081449367</v>
      </c>
      <c r="AL47" s="364">
        <f>IFERROR('Class Bin B-A'!AE47/'Class Bin B-A'!AE$107,0)</f>
        <v>1.1474497681607418</v>
      </c>
      <c r="AM47" s="364">
        <f>IFERROR('Class Bin B-A'!AF47/'Class Bin B-A'!AF$107,0)</f>
        <v>0.97028502122498483</v>
      </c>
      <c r="AN47" s="364">
        <f>IFERROR('Class Bin B-A'!AG47/'Class Bin B-A'!AG$107,0)</f>
        <v>0.83627204030226721</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0.90242526790750155</v>
      </c>
      <c r="G48" s="364">
        <f>IFERROR('Class Bin A-B'!W48/'Class Bin A-B'!W$107,0)</f>
        <v>1.0734235531241003</v>
      </c>
      <c r="H48" s="364">
        <f>IFERROR('Class Bin A-B'!X48/'Class Bin A-B'!X$107,0)</f>
        <v>1.0768784450246589</v>
      </c>
      <c r="I48" s="364">
        <f>IFERROR('Class Bin A-B'!Y48/'Class Bin A-B'!Y$107,0)</f>
        <v>0.97741748697162711</v>
      </c>
      <c r="J48" s="364">
        <f>IFERROR('Class Bin A-B'!Z48/'Class Bin A-B'!Z$107,0)</f>
        <v>1.0714891212206836</v>
      </c>
      <c r="K48" s="364">
        <f>IFERROR('Class Bin A-B'!AA48/'Class Bin A-B'!AA$107,0)</f>
        <v>0.98973647711511792</v>
      </c>
      <c r="L48" s="364">
        <f>IFERROR('Class Bin A-B'!AB48/'Class Bin A-B'!AB$107,0)</f>
        <v>0.98664393293549302</v>
      </c>
      <c r="M48" s="364">
        <f>IFERROR('Class Bin A-B'!AC48/'Class Bin A-B'!AC$107,0)</f>
        <v>0.93199290360733289</v>
      </c>
      <c r="N48" s="364">
        <f>IFERROR('Class Bin A-B'!AD48/'Class Bin A-B'!AD$107,0)</f>
        <v>1.1828605914302959</v>
      </c>
      <c r="O48" s="364">
        <f>IFERROR('Class Bin A-B'!AE48/'Class Bin A-B'!AE$107,0)</f>
        <v>1.1515151515151516</v>
      </c>
      <c r="P48" s="364">
        <f>IFERROR('Class Bin A-B'!AF48/'Class Bin A-B'!AF$107,0)</f>
        <v>0.96473265073947656</v>
      </c>
      <c r="Q48" s="364">
        <f>IFERROR('Class Bin A-B'!AG48/'Class Bin A-B'!AG$107,0)</f>
        <v>0.94688922610015169</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1.0765306122448981</v>
      </c>
      <c r="AD48" s="364">
        <f>IFERROR('Class Bin B-A'!W48/'Class Bin B-A'!W$107,0)</f>
        <v>1.0932594644506002</v>
      </c>
      <c r="AE48" s="364">
        <f>IFERROR('Class Bin B-A'!X48/'Class Bin B-A'!X$107,0)</f>
        <v>1.0403251015942483</v>
      </c>
      <c r="AF48" s="364">
        <f>IFERROR('Class Bin B-A'!Y48/'Class Bin B-A'!Y$107,0)</f>
        <v>0.97327188940092157</v>
      </c>
      <c r="AG48" s="364">
        <f>IFERROR('Class Bin B-A'!Z48/'Class Bin B-A'!Z$107,0)</f>
        <v>1.0278909432779693</v>
      </c>
      <c r="AH48" s="364">
        <f>IFERROR('Class Bin B-A'!AA48/'Class Bin B-A'!AA$107,0)</f>
        <v>0.98446239900559374</v>
      </c>
      <c r="AI48" s="364">
        <f>IFERROR('Class Bin B-A'!AB48/'Class Bin B-A'!AB$107,0)</f>
        <v>1.0328867235079171</v>
      </c>
      <c r="AJ48" s="364">
        <f>IFERROR('Class Bin B-A'!AC48/'Class Bin B-A'!AC$107,0)</f>
        <v>1.0142945929148539</v>
      </c>
      <c r="AK48" s="364">
        <f>IFERROR('Class Bin B-A'!AD48/'Class Bin B-A'!AD$107,0)</f>
        <v>1.1148962527098174</v>
      </c>
      <c r="AL48" s="364">
        <f>IFERROR('Class Bin B-A'!AE48/'Class Bin B-A'!AE$107,0)</f>
        <v>1.0979907264296753</v>
      </c>
      <c r="AM48" s="364">
        <f>IFERROR('Class Bin B-A'!AF48/'Class Bin B-A'!AF$107,0)</f>
        <v>0.96543359611885982</v>
      </c>
      <c r="AN48" s="364">
        <f>IFERROR('Class Bin B-A'!AG48/'Class Bin B-A'!AG$107,0)</f>
        <v>1.0025188916876575</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0.87986463620981392</v>
      </c>
      <c r="G49" s="364">
        <f>IFERROR('Class Bin A-B'!W49/'Class Bin A-B'!W$107,0)</f>
        <v>0.9306075439101642</v>
      </c>
      <c r="H49" s="364">
        <f>IFERROR('Class Bin A-B'!X49/'Class Bin A-B'!X$107,0)</f>
        <v>1.072236727589208</v>
      </c>
      <c r="I49" s="364">
        <f>IFERROR('Class Bin A-B'!Y49/'Class Bin A-B'!Y$107,0)</f>
        <v>1.0978575564562825</v>
      </c>
      <c r="J49" s="364">
        <f>IFERROR('Class Bin A-B'!Z49/'Class Bin A-B'!Z$107,0)</f>
        <v>0.92229443345577833</v>
      </c>
      <c r="K49" s="364">
        <f>IFERROR('Class Bin A-B'!AA49/'Class Bin A-B'!AA$107,0)</f>
        <v>0.99417475728155336</v>
      </c>
      <c r="L49" s="364">
        <f>IFERROR('Class Bin A-B'!AB49/'Class Bin A-B'!AB$107,0)</f>
        <v>0.96391020176186415</v>
      </c>
      <c r="M49" s="364">
        <f>IFERROR('Class Bin A-B'!AC49/'Class Bin A-B'!AC$107,0)</f>
        <v>1.0549970431697222</v>
      </c>
      <c r="N49" s="364">
        <f>IFERROR('Class Bin A-B'!AD49/'Class Bin A-B'!AD$107,0)</f>
        <v>1.0573325286662643</v>
      </c>
      <c r="O49" s="364">
        <f>IFERROR('Class Bin A-B'!AE49/'Class Bin A-B'!AE$107,0)</f>
        <v>1.0909090909090908</v>
      </c>
      <c r="P49" s="364">
        <f>IFERROR('Class Bin A-B'!AF49/'Class Bin A-B'!AF$107,0)</f>
        <v>0.93287827076222973</v>
      </c>
      <c r="Q49" s="364">
        <f>IFERROR('Class Bin A-B'!AG49/'Class Bin A-B'!AG$107,0)</f>
        <v>0.88315629742033375</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1.056122448979592</v>
      </c>
      <c r="AD49" s="364">
        <f>IFERROR('Class Bin B-A'!W49/'Class Bin B-A'!W$107,0)</f>
        <v>1.0046168051708217</v>
      </c>
      <c r="AE49" s="364">
        <f>IFERROR('Class Bin B-A'!X49/'Class Bin B-A'!X$107,0)</f>
        <v>0.93029071584870282</v>
      </c>
      <c r="AF49" s="364">
        <f>IFERROR('Class Bin B-A'!Y49/'Class Bin B-A'!Y$107,0)</f>
        <v>0.92411674347158201</v>
      </c>
      <c r="AG49" s="364">
        <f>IFERROR('Class Bin B-A'!Z49/'Class Bin B-A'!Z$107,0)</f>
        <v>0.94766530868066423</v>
      </c>
      <c r="AH49" s="364">
        <f>IFERROR('Class Bin B-A'!AA49/'Class Bin B-A'!AA$107,0)</f>
        <v>1.004350528278434</v>
      </c>
      <c r="AI49" s="364">
        <f>IFERROR('Class Bin B-A'!AB49/'Class Bin B-A'!AB$107,0)</f>
        <v>1.0085261875761264</v>
      </c>
      <c r="AJ49" s="364">
        <f>IFERROR('Class Bin B-A'!AC49/'Class Bin B-A'!AC$107,0)</f>
        <v>0.96954630205096348</v>
      </c>
      <c r="AK49" s="364">
        <f>IFERROR('Class Bin B-A'!AD49/'Class Bin B-A'!AD$107,0)</f>
        <v>0.99597398575410356</v>
      </c>
      <c r="AL49" s="364">
        <f>IFERROR('Class Bin B-A'!AE49/'Class Bin B-A'!AE$107,0)</f>
        <v>1.1128284389489953</v>
      </c>
      <c r="AM49" s="364">
        <f>IFERROR('Class Bin B-A'!AF49/'Class Bin B-A'!AF$107,0)</f>
        <v>0.92662219526986056</v>
      </c>
      <c r="AN49" s="364">
        <f>IFERROR('Class Bin B-A'!AG49/'Class Bin B-A'!AG$107,0)</f>
        <v>1.0025188916876575</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0.91144952058657647</v>
      </c>
      <c r="G50" s="364">
        <f>IFERROR('Class Bin A-B'!W50/'Class Bin A-B'!W$107,0)</f>
        <v>1.0734235531241003</v>
      </c>
      <c r="H50" s="364">
        <f>IFERROR('Class Bin A-B'!X50/'Class Bin A-B'!X$107,0)</f>
        <v>1.0954453147664636</v>
      </c>
      <c r="I50" s="364">
        <f>IFERROR('Class Bin A-B'!Y50/'Class Bin A-B'!Y$107,0)</f>
        <v>0.88477127967573821</v>
      </c>
      <c r="J50" s="364">
        <f>IFERROR('Class Bin A-B'!Z50/'Class Bin A-B'!Z$107,0)</f>
        <v>0.75501554111330871</v>
      </c>
      <c r="K50" s="364">
        <f>IFERROR('Class Bin A-B'!AA50/'Class Bin A-B'!AA$107,0)</f>
        <v>0.81220527045769764</v>
      </c>
      <c r="L50" s="364">
        <f>IFERROR('Class Bin A-B'!AB50/'Class Bin A-B'!AB$107,0)</f>
        <v>1.0412048877522024</v>
      </c>
      <c r="M50" s="364">
        <f>IFERROR('Class Bin A-B'!AC50/'Class Bin A-B'!AC$107,0)</f>
        <v>1.0549970431697222</v>
      </c>
      <c r="N50" s="364">
        <f>IFERROR('Class Bin A-B'!AD50/'Class Bin A-B'!AD$107,0)</f>
        <v>1.0476765238382619</v>
      </c>
      <c r="O50" s="364">
        <f>IFERROR('Class Bin A-B'!AE50/'Class Bin A-B'!AE$107,0)</f>
        <v>1.0955710955710956</v>
      </c>
      <c r="P50" s="364">
        <f>IFERROR('Class Bin A-B'!AF50/'Class Bin A-B'!AF$107,0)</f>
        <v>0.86916951080773608</v>
      </c>
      <c r="Q50" s="364">
        <f>IFERROR('Class Bin A-B'!AG50/'Class Bin A-B'!AG$107,0)</f>
        <v>0.88770864946889216</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1.0102040816326532</v>
      </c>
      <c r="AD50" s="364">
        <f>IFERROR('Class Bin B-A'!W50/'Class Bin B-A'!W$107,0)</f>
        <v>1.0144659895352417</v>
      </c>
      <c r="AE50" s="364">
        <f>IFERROR('Class Bin B-A'!X50/'Class Bin B-A'!X$107,0)</f>
        <v>1.015317286652079</v>
      </c>
      <c r="AF50" s="364">
        <f>IFERROR('Class Bin B-A'!Y50/'Class Bin B-A'!Y$107,0)</f>
        <v>1.0470046082949307</v>
      </c>
      <c r="AG50" s="364">
        <f>IFERROR('Class Bin B-A'!Z50/'Class Bin B-A'!Z$107,0)</f>
        <v>0.88749608273268554</v>
      </c>
      <c r="AH50" s="364">
        <f>IFERROR('Class Bin B-A'!AA50/'Class Bin B-A'!AA$107,0)</f>
        <v>1.0142945929148539</v>
      </c>
      <c r="AI50" s="364">
        <f>IFERROR('Class Bin B-A'!AB50/'Class Bin B-A'!AB$107,0)</f>
        <v>0.86236297198538359</v>
      </c>
      <c r="AJ50" s="364">
        <f>IFERROR('Class Bin B-A'!AC50/'Class Bin B-A'!AC$107,0)</f>
        <v>1.0292106898694842</v>
      </c>
      <c r="AK50" s="364">
        <f>IFERROR('Class Bin B-A'!AD50/'Class Bin B-A'!AD$107,0)</f>
        <v>0.95633323010219895</v>
      </c>
      <c r="AL50" s="364">
        <f>IFERROR('Class Bin B-A'!AE50/'Class Bin B-A'!AE$107,0)</f>
        <v>1.0831530139103553</v>
      </c>
      <c r="AM50" s="364">
        <f>IFERROR('Class Bin B-A'!AF50/'Class Bin B-A'!AF$107,0)</f>
        <v>0.94602789569436019</v>
      </c>
      <c r="AN50" s="364">
        <f>IFERROR('Class Bin B-A'!AG50/'Class Bin B-A'!AG$107,0)</f>
        <v>1.0075566750629723</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v>
      </c>
      <c r="F51" s="364">
        <f>IFERROR('Class Bin A-B'!V51/'Class Bin A-B'!V$107,0)</f>
        <v>0.99717992103778919</v>
      </c>
      <c r="G51" s="364">
        <f>IFERROR('Class Bin A-B'!W51/'Class Bin A-B'!W$107,0)</f>
        <v>0.94442844802764192</v>
      </c>
      <c r="H51" s="364">
        <f>IFERROR('Class Bin A-B'!X51/'Class Bin A-B'!X$107,0)</f>
        <v>1.072236727589208</v>
      </c>
      <c r="I51" s="364">
        <f>IFERROR('Class Bin A-B'!Y51/'Class Bin A-B'!Y$107,0)</f>
        <v>0.90330052113491599</v>
      </c>
      <c r="J51" s="364">
        <f>IFERROR('Class Bin A-B'!Z51/'Class Bin A-B'!Z$107,0)</f>
        <v>0.96298389375529803</v>
      </c>
      <c r="K51" s="364">
        <f>IFERROR('Class Bin A-B'!AA51/'Class Bin A-B'!AA$107,0)</f>
        <v>1.0385575589459084</v>
      </c>
      <c r="L51" s="364">
        <f>IFERROR('Class Bin A-B'!AB51/'Class Bin A-B'!AB$107,0)</f>
        <v>0.97300369423131572</v>
      </c>
      <c r="M51" s="364">
        <f>IFERROR('Class Bin A-B'!AC51/'Class Bin A-B'!AC$107,0)</f>
        <v>1.036073329390893</v>
      </c>
      <c r="N51" s="364">
        <f>IFERROR('Class Bin A-B'!AD51/'Class Bin A-B'!AD$107,0)</f>
        <v>0.85938442969221496</v>
      </c>
      <c r="O51" s="364">
        <f>IFERROR('Class Bin A-B'!AE51/'Class Bin A-B'!AE$107,0)</f>
        <v>0.9883449883449883</v>
      </c>
      <c r="P51" s="364">
        <f>IFERROR('Class Bin A-B'!AF51/'Class Bin A-B'!AF$107,0)</f>
        <v>0.92832764505119436</v>
      </c>
      <c r="Q51" s="364">
        <f>IFERROR('Class Bin A-B'!AG51/'Class Bin A-B'!AG$107,0)</f>
        <v>1.0151745068285281</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v>
      </c>
      <c r="AC51" s="364">
        <f>IFERROR('Class Bin B-A'!V51/'Class Bin B-A'!V$107,0)</f>
        <v>1.0510204081632655</v>
      </c>
      <c r="AD51" s="364">
        <f>IFERROR('Class Bin B-A'!W51/'Class Bin B-A'!W$107,0)</f>
        <v>0.9356725146198831</v>
      </c>
      <c r="AE51" s="364">
        <f>IFERROR('Class Bin B-A'!X51/'Class Bin B-A'!X$107,0)</f>
        <v>0.97530478274460775</v>
      </c>
      <c r="AF51" s="364">
        <f>IFERROR('Class Bin B-A'!Y51/'Class Bin B-A'!Y$107,0)</f>
        <v>0.9781874039938554</v>
      </c>
      <c r="AG51" s="364">
        <f>IFERROR('Class Bin B-A'!Z51/'Class Bin B-A'!Z$107,0)</f>
        <v>0.917580695706675</v>
      </c>
      <c r="AH51" s="364">
        <f>IFERROR('Class Bin B-A'!AA51/'Class Bin B-A'!AA$107,0)</f>
        <v>0.92977004350528292</v>
      </c>
      <c r="AI51" s="364">
        <f>IFERROR('Class Bin B-A'!AB51/'Class Bin B-A'!AB$107,0)</f>
        <v>0.96467722289890367</v>
      </c>
      <c r="AJ51" s="364">
        <f>IFERROR('Class Bin B-A'!AC51/'Class Bin B-A'!AC$107,0)</f>
        <v>0.92977004350528292</v>
      </c>
      <c r="AK51" s="364">
        <f>IFERROR('Class Bin B-A'!AD51/'Class Bin B-A'!AD$107,0)</f>
        <v>0.93155775781975858</v>
      </c>
      <c r="AL51" s="364">
        <f>IFERROR('Class Bin B-A'!AE51/'Class Bin B-A'!AE$107,0)</f>
        <v>0.91499227202472955</v>
      </c>
      <c r="AM51" s="364">
        <f>IFERROR('Class Bin B-A'!AF51/'Class Bin B-A'!AF$107,0)</f>
        <v>0.96058217101273502</v>
      </c>
      <c r="AN51" s="364">
        <f>IFERROR('Class Bin B-A'!AG51/'Class Bin B-A'!AG$107,0)</f>
        <v>1.0730478589420656</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v>
      </c>
      <c r="F52" s="364">
        <f>IFERROR('Class Bin A-B'!V52/'Class Bin A-B'!V$107,0)</f>
        <v>0.95205865764241415</v>
      </c>
      <c r="G52" s="364">
        <f>IFERROR('Class Bin A-B'!W52/'Class Bin A-B'!W$107,0)</f>
        <v>0.99510509645839351</v>
      </c>
      <c r="H52" s="364">
        <f>IFERROR('Class Bin A-B'!X52/'Class Bin A-B'!X$107,0)</f>
        <v>1.1047287496373657</v>
      </c>
      <c r="I52" s="364">
        <f>IFERROR('Class Bin A-B'!Y52/'Class Bin A-B'!Y$107,0)</f>
        <v>1.0422698320787491</v>
      </c>
      <c r="J52" s="364">
        <f>IFERROR('Class Bin A-B'!Z52/'Class Bin A-B'!Z$107,0)</f>
        <v>0.92681548460016949</v>
      </c>
      <c r="K52" s="364">
        <f>IFERROR('Class Bin A-B'!AA52/'Class Bin A-B'!AA$107,0)</f>
        <v>0.91872399445214981</v>
      </c>
      <c r="L52" s="364">
        <f>IFERROR('Class Bin A-B'!AB52/'Class Bin A-B'!AB$107,0)</f>
        <v>1.0321113952827508</v>
      </c>
      <c r="M52" s="364">
        <f>IFERROR('Class Bin A-B'!AC52/'Class Bin A-B'!AC$107,0)</f>
        <v>0.9982259018332349</v>
      </c>
      <c r="N52" s="364">
        <f>IFERROR('Class Bin A-B'!AD52/'Class Bin A-B'!AD$107,0)</f>
        <v>1.0863005431502717</v>
      </c>
      <c r="O52" s="364">
        <f>IFERROR('Class Bin A-B'!AE52/'Class Bin A-B'!AE$107,0)</f>
        <v>1.0536130536130537</v>
      </c>
      <c r="P52" s="364">
        <f>IFERROR('Class Bin A-B'!AF52/'Class Bin A-B'!AF$107,0)</f>
        <v>1.0147895335608645</v>
      </c>
      <c r="Q52" s="364">
        <f>IFERROR('Class Bin A-B'!AG52/'Class Bin A-B'!AG$107,0)</f>
        <v>1.0060698027314112</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0</v>
      </c>
      <c r="AC52" s="364">
        <f>IFERROR('Class Bin B-A'!V52/'Class Bin B-A'!V$107,0)</f>
        <v>0.95918367346938793</v>
      </c>
      <c r="AD52" s="364">
        <f>IFERROR('Class Bin B-A'!W52/'Class Bin B-A'!W$107,0)</f>
        <v>0.98984302862419216</v>
      </c>
      <c r="AE52" s="364">
        <f>IFERROR('Class Bin B-A'!X52/'Class Bin B-A'!X$107,0)</f>
        <v>1.05532979055955</v>
      </c>
      <c r="AF52" s="364">
        <f>IFERROR('Class Bin B-A'!Y52/'Class Bin B-A'!Y$107,0)</f>
        <v>0.99784946236559124</v>
      </c>
      <c r="AG52" s="364">
        <f>IFERROR('Class Bin B-A'!Z52/'Class Bin B-A'!Z$107,0)</f>
        <v>0.92259479786900644</v>
      </c>
      <c r="AH52" s="364">
        <f>IFERROR('Class Bin B-A'!AA52/'Class Bin B-A'!AA$107,0)</f>
        <v>0.934742075823493</v>
      </c>
      <c r="AI52" s="364">
        <f>IFERROR('Class Bin B-A'!AB52/'Class Bin B-A'!AB$107,0)</f>
        <v>1.0962241169305724</v>
      </c>
      <c r="AJ52" s="364">
        <f>IFERROR('Class Bin B-A'!AC52/'Class Bin B-A'!AC$107,0)</f>
        <v>1.0391547545059043</v>
      </c>
      <c r="AK52" s="364">
        <f>IFERROR('Class Bin B-A'!AD52/'Class Bin B-A'!AD$107,0)</f>
        <v>1.0306596469495202</v>
      </c>
      <c r="AL52" s="364">
        <f>IFERROR('Class Bin B-A'!AE52/'Class Bin B-A'!AE$107,0)</f>
        <v>0.9446676970633695</v>
      </c>
      <c r="AM52" s="364">
        <f>IFERROR('Class Bin B-A'!AF52/'Class Bin B-A'!AF$107,0)</f>
        <v>1.0770163735597331</v>
      </c>
      <c r="AN52" s="364">
        <f>IFERROR('Class Bin B-A'!AG52/'Class Bin B-A'!AG$107,0)</f>
        <v>0.97229219143576839</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v>
      </c>
      <c r="F53" s="364">
        <f>IFERROR('Class Bin A-B'!V53/'Class Bin A-B'!V$107,0)</f>
        <v>0.98815566835871405</v>
      </c>
      <c r="G53" s="364">
        <f>IFERROR('Class Bin A-B'!W53/'Class Bin A-B'!W$107,0)</f>
        <v>0.9490354160668012</v>
      </c>
      <c r="H53" s="364">
        <f>IFERROR('Class Bin A-B'!X53/'Class Bin A-B'!X$107,0)</f>
        <v>1.0443864229765012</v>
      </c>
      <c r="I53" s="364">
        <f>IFERROR('Class Bin A-B'!Y53/'Class Bin A-B'!Y$107,0)</f>
        <v>0.968152866242038</v>
      </c>
      <c r="J53" s="364">
        <f>IFERROR('Class Bin A-B'!Z53/'Class Bin A-B'!Z$107,0)</f>
        <v>0.8544786662899122</v>
      </c>
      <c r="K53" s="364">
        <f>IFERROR('Class Bin A-B'!AA53/'Class Bin A-B'!AA$107,0)</f>
        <v>0.92760055478502079</v>
      </c>
      <c r="L53" s="364">
        <f>IFERROR('Class Bin A-B'!AB53/'Class Bin A-B'!AB$107,0)</f>
        <v>0.96391020176186415</v>
      </c>
      <c r="M53" s="364">
        <f>IFERROR('Class Bin A-B'!AC53/'Class Bin A-B'!AC$107,0)</f>
        <v>1.0218805440567713</v>
      </c>
      <c r="N53" s="364">
        <f>IFERROR('Class Bin A-B'!AD53/'Class Bin A-B'!AD$107,0)</f>
        <v>1.0669885334942668</v>
      </c>
      <c r="O53" s="364">
        <f>IFERROR('Class Bin A-B'!AE53/'Class Bin A-B'!AE$107,0)</f>
        <v>1.0722610722610724</v>
      </c>
      <c r="P53" s="364">
        <f>IFERROR('Class Bin A-B'!AF53/'Class Bin A-B'!AF$107,0)</f>
        <v>1.0375426621160408</v>
      </c>
      <c r="Q53" s="364">
        <f>IFERROR('Class Bin A-B'!AG53/'Class Bin A-B'!AG$107,0)</f>
        <v>0.90591805766312583</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v>
      </c>
      <c r="AC53" s="364">
        <f>IFERROR('Class Bin B-A'!V53/'Class Bin B-A'!V$107,0)</f>
        <v>1.0000000000000002</v>
      </c>
      <c r="AD53" s="364">
        <f>IFERROR('Class Bin B-A'!W53/'Class Bin B-A'!W$107,0)</f>
        <v>1.0144659895352417</v>
      </c>
      <c r="AE53" s="364">
        <f>IFERROR('Class Bin B-A'!X53/'Class Bin B-A'!X$107,0)</f>
        <v>0.97030321975617384</v>
      </c>
      <c r="AF53" s="364">
        <f>IFERROR('Class Bin B-A'!Y53/'Class Bin B-A'!Y$107,0)</f>
        <v>0.96344086021505371</v>
      </c>
      <c r="AG53" s="364">
        <f>IFERROR('Class Bin B-A'!Z53/'Class Bin B-A'!Z$107,0)</f>
        <v>0.9526794108429959</v>
      </c>
      <c r="AH53" s="364">
        <f>IFERROR('Class Bin B-A'!AA53/'Class Bin B-A'!AA$107,0)</f>
        <v>0.96954630205096348</v>
      </c>
      <c r="AI53" s="364">
        <f>IFERROR('Class Bin B-A'!AB53/'Class Bin B-A'!AB$107,0)</f>
        <v>1.0182704019488427</v>
      </c>
      <c r="AJ53" s="364">
        <f>IFERROR('Class Bin B-A'!AC53/'Class Bin B-A'!AC$107,0)</f>
        <v>1.004350528278434</v>
      </c>
      <c r="AK53" s="364">
        <f>IFERROR('Class Bin B-A'!AD53/'Class Bin B-A'!AD$107,0)</f>
        <v>1.0653453081449367</v>
      </c>
      <c r="AL53" s="364">
        <f>IFERROR('Class Bin B-A'!AE53/'Class Bin B-A'!AE$107,0)</f>
        <v>1.1227202472952087</v>
      </c>
      <c r="AM53" s="364">
        <f>IFERROR('Class Bin B-A'!AF53/'Class Bin B-A'!AF$107,0)</f>
        <v>0.97998787143723465</v>
      </c>
      <c r="AN53" s="364">
        <f>IFERROR('Class Bin B-A'!AG53/'Class Bin B-A'!AG$107,0)</f>
        <v>0.86649874055415621</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v>
      </c>
      <c r="F54" s="364">
        <f>IFERROR('Class Bin A-B'!V54/'Class Bin A-B'!V$107,0)</f>
        <v>0.93401015228426398</v>
      </c>
      <c r="G54" s="364">
        <f>IFERROR('Class Bin A-B'!W54/'Class Bin A-B'!W$107,0)</f>
        <v>1.0596026490066226</v>
      </c>
      <c r="H54" s="364">
        <f>IFERROR('Class Bin A-B'!X54/'Class Bin A-B'!X$107,0)</f>
        <v>1.0258195532346968</v>
      </c>
      <c r="I54" s="364">
        <f>IFERROR('Class Bin A-B'!Y54/'Class Bin A-B'!Y$107,0)</f>
        <v>1.0330052113491603</v>
      </c>
      <c r="J54" s="364">
        <f>IFERROR('Class Bin A-B'!Z54/'Class Bin A-B'!Z$107,0)</f>
        <v>1.0172365074879908</v>
      </c>
      <c r="K54" s="364">
        <f>IFERROR('Class Bin A-B'!AA54/'Class Bin A-B'!AA$107,0)</f>
        <v>1.0074895977808598</v>
      </c>
      <c r="L54" s="364">
        <f>IFERROR('Class Bin A-B'!AB54/'Class Bin A-B'!AB$107,0)</f>
        <v>0.95026996305768685</v>
      </c>
      <c r="M54" s="364">
        <f>IFERROR('Class Bin A-B'!AC54/'Class Bin A-B'!AC$107,0)</f>
        <v>0.94145476049674748</v>
      </c>
      <c r="N54" s="364">
        <f>IFERROR('Class Bin A-B'!AD54/'Class Bin A-B'!AD$107,0)</f>
        <v>1.0138805069402534</v>
      </c>
      <c r="O54" s="364">
        <f>IFERROR('Class Bin A-B'!AE54/'Class Bin A-B'!AE$107,0)</f>
        <v>1.0069930069930071</v>
      </c>
      <c r="P54" s="364">
        <f>IFERROR('Class Bin A-B'!AF54/'Class Bin A-B'!AF$107,0)</f>
        <v>0.97838452787258245</v>
      </c>
      <c r="Q54" s="364">
        <f>IFERROR('Class Bin A-B'!AG54/'Class Bin A-B'!AG$107,0)</f>
        <v>0.96965098634294378</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v>
      </c>
      <c r="AC54" s="364">
        <f>IFERROR('Class Bin B-A'!V54/'Class Bin B-A'!V$107,0)</f>
        <v>1.0612244897959184</v>
      </c>
      <c r="AD54" s="364">
        <f>IFERROR('Class Bin B-A'!W54/'Class Bin B-A'!W$107,0)</f>
        <v>0.94059710680209307</v>
      </c>
      <c r="AE54" s="364">
        <f>IFERROR('Class Bin B-A'!X54/'Class Bin B-A'!X$107,0)</f>
        <v>1.0003125976867773</v>
      </c>
      <c r="AF54" s="364">
        <f>IFERROR('Class Bin B-A'!Y54/'Class Bin B-A'!Y$107,0)</f>
        <v>0.9929339477726572</v>
      </c>
      <c r="AG54" s="364">
        <f>IFERROR('Class Bin B-A'!Z54/'Class Bin B-A'!Z$107,0)</f>
        <v>0.97273581949232202</v>
      </c>
      <c r="AH54" s="364">
        <f>IFERROR('Class Bin B-A'!AA54/'Class Bin B-A'!AA$107,0)</f>
        <v>0.93971410814170298</v>
      </c>
      <c r="AI54" s="364">
        <f>IFERROR('Class Bin B-A'!AB54/'Class Bin B-A'!AB$107,0)</f>
        <v>0.90133982947624836</v>
      </c>
      <c r="AJ54" s="364">
        <f>IFERROR('Class Bin B-A'!AC54/'Class Bin B-A'!AC$107,0)</f>
        <v>0.94468614045991317</v>
      </c>
      <c r="AK54" s="364">
        <f>IFERROR('Class Bin B-A'!AD54/'Class Bin B-A'!AD$107,0)</f>
        <v>1.0603902136884484</v>
      </c>
      <c r="AL54" s="364">
        <f>IFERROR('Class Bin B-A'!AE54/'Class Bin B-A'!AE$107,0)</f>
        <v>1.0040185471406491</v>
      </c>
      <c r="AM54" s="364">
        <f>IFERROR('Class Bin B-A'!AF54/'Class Bin B-A'!AF$107,0)</f>
        <v>0.98969072164948446</v>
      </c>
      <c r="AN54" s="364">
        <f>IFERROR('Class Bin B-A'!AG54/'Class Bin B-A'!AG$107,0)</f>
        <v>0.95214105793450887</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0</v>
      </c>
      <c r="F55" s="364">
        <f>IFERROR('Class Bin A-B'!V55/'Class Bin A-B'!V$107,0)</f>
        <v>1.0152284263959392</v>
      </c>
      <c r="G55" s="364">
        <f>IFERROR('Class Bin A-B'!W55/'Class Bin A-B'!W$107,0)</f>
        <v>1.0549956809674634</v>
      </c>
      <c r="H55" s="364">
        <f>IFERROR('Class Bin A-B'!X55/'Class Bin A-B'!X$107,0)</f>
        <v>0.84943429068755427</v>
      </c>
      <c r="I55" s="364">
        <f>IFERROR('Class Bin A-B'!Y55/'Class Bin A-B'!Y$107,0)</f>
        <v>1.102489866821077</v>
      </c>
      <c r="J55" s="364">
        <f>IFERROR('Class Bin A-B'!Z55/'Class Bin A-B'!Z$107,0)</f>
        <v>0.9448996891777337</v>
      </c>
      <c r="K55" s="364">
        <f>IFERROR('Class Bin A-B'!AA55/'Class Bin A-B'!AA$107,0)</f>
        <v>1.0030513176144245</v>
      </c>
      <c r="L55" s="364">
        <f>IFERROR('Class Bin A-B'!AB55/'Class Bin A-B'!AB$107,0)</f>
        <v>0.97300369423131572</v>
      </c>
      <c r="M55" s="364">
        <f>IFERROR('Class Bin A-B'!AC55/'Class Bin A-B'!AC$107,0)</f>
        <v>0.91306918982850394</v>
      </c>
      <c r="N55" s="364">
        <f>IFERROR('Class Bin A-B'!AD55/'Class Bin A-B'!AD$107,0)</f>
        <v>0.97042848521424274</v>
      </c>
      <c r="O55" s="364">
        <f>IFERROR('Class Bin A-B'!AE55/'Class Bin A-B'!AE$107,0)</f>
        <v>0.99300699300699302</v>
      </c>
      <c r="P55" s="364">
        <f>IFERROR('Class Bin A-B'!AF55/'Class Bin A-B'!AF$107,0)</f>
        <v>1.0602957906712172</v>
      </c>
      <c r="Q55" s="364">
        <f>IFERROR('Class Bin A-B'!AG55/'Class Bin A-B'!AG$107,0)</f>
        <v>1.0515933232169954</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v>
      </c>
      <c r="AC55" s="364">
        <f>IFERROR('Class Bin B-A'!V55/'Class Bin B-A'!V$107,0)</f>
        <v>1.0765306122448981</v>
      </c>
      <c r="AD55" s="364">
        <f>IFERROR('Class Bin B-A'!W55/'Class Bin B-A'!W$107,0)</f>
        <v>1.0686365035395506</v>
      </c>
      <c r="AE55" s="364">
        <f>IFERROR('Class Bin B-A'!X55/'Class Bin B-A'!X$107,0)</f>
        <v>0.97530478274460775</v>
      </c>
      <c r="AF55" s="364">
        <f>IFERROR('Class Bin B-A'!Y55/'Class Bin B-A'!Y$107,0)</f>
        <v>1.0076804915514592</v>
      </c>
      <c r="AG55" s="364">
        <f>IFERROR('Class Bin B-A'!Z55/'Class Bin B-A'!Z$107,0)</f>
        <v>1.0780319649012848</v>
      </c>
      <c r="AH55" s="364">
        <f>IFERROR('Class Bin B-A'!AA55/'Class Bin B-A'!AA$107,0)</f>
        <v>1.078931013051585</v>
      </c>
      <c r="AI55" s="364">
        <f>IFERROR('Class Bin B-A'!AB55/'Class Bin B-A'!AB$107,0)</f>
        <v>0.99390986601705222</v>
      </c>
      <c r="AJ55" s="364">
        <f>IFERROR('Class Bin B-A'!AC55/'Class Bin B-A'!AC$107,0)</f>
        <v>1.0192666252330642</v>
      </c>
      <c r="AK55" s="364">
        <f>IFERROR('Class Bin B-A'!AD55/'Class Bin B-A'!AD$107,0)</f>
        <v>1.0802105915144009</v>
      </c>
      <c r="AL55" s="364">
        <f>IFERROR('Class Bin B-A'!AE55/'Class Bin B-A'!AE$107,0)</f>
        <v>0.934775888717156</v>
      </c>
      <c r="AM55" s="364">
        <f>IFERROR('Class Bin B-A'!AF55/'Class Bin B-A'!AF$107,0)</f>
        <v>1.0139478471801091</v>
      </c>
      <c r="AN55" s="364">
        <f>IFERROR('Class Bin B-A'!AG55/'Class Bin B-A'!AG$107,0)</f>
        <v>1.0428211586901763</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v>
      </c>
      <c r="F56" s="364">
        <f>IFERROR('Class Bin A-B'!V56/'Class Bin A-B'!V$107,0)</f>
        <v>0.97461928934010167</v>
      </c>
      <c r="G56" s="364">
        <f>IFERROR('Class Bin A-B'!W56/'Class Bin A-B'!W$107,0)</f>
        <v>0.96746328822343808</v>
      </c>
      <c r="H56" s="364">
        <f>IFERROR('Class Bin A-B'!X56/'Class Bin A-B'!X$107,0)</f>
        <v>0.96547722657383217</v>
      </c>
      <c r="I56" s="364">
        <f>IFERROR('Class Bin A-B'!Y56/'Class Bin A-B'!Y$107,0)</f>
        <v>1.0607990735379269</v>
      </c>
      <c r="J56" s="364">
        <f>IFERROR('Class Bin A-B'!Z56/'Class Bin A-B'!Z$107,0)</f>
        <v>0.95394179146651592</v>
      </c>
      <c r="K56" s="364">
        <f>IFERROR('Class Bin A-B'!AA56/'Class Bin A-B'!AA$107,0)</f>
        <v>1.0829403606102634</v>
      </c>
      <c r="L56" s="364">
        <f>IFERROR('Class Bin A-B'!AB56/'Class Bin A-B'!AB$107,0)</f>
        <v>1.0002841716396704</v>
      </c>
      <c r="M56" s="364">
        <f>IFERROR('Class Bin A-B'!AC56/'Class Bin A-B'!AC$107,0)</f>
        <v>0.96037847427557665</v>
      </c>
      <c r="N56" s="364">
        <f>IFERROR('Class Bin A-B'!AD56/'Class Bin A-B'!AD$107,0)</f>
        <v>0.9462884731442367</v>
      </c>
      <c r="O56" s="364">
        <f>IFERROR('Class Bin A-B'!AE56/'Class Bin A-B'!AE$107,0)</f>
        <v>0.90442890442890445</v>
      </c>
      <c r="P56" s="364">
        <f>IFERROR('Class Bin A-B'!AF56/'Class Bin A-B'!AF$107,0)</f>
        <v>1.0693970420932877</v>
      </c>
      <c r="Q56" s="364">
        <f>IFERROR('Class Bin A-B'!AG56/'Class Bin A-B'!AG$107,0)</f>
        <v>1.0515933232169954</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0</v>
      </c>
      <c r="AC56" s="364">
        <f>IFERROR('Class Bin B-A'!V56/'Class Bin B-A'!V$107,0)</f>
        <v>0.92346938775510223</v>
      </c>
      <c r="AD56" s="364">
        <f>IFERROR('Class Bin B-A'!W56/'Class Bin B-A'!W$107,0)</f>
        <v>0.95537088334872267</v>
      </c>
      <c r="AE56" s="364">
        <f>IFERROR('Class Bin B-A'!X56/'Class Bin B-A'!X$107,0)</f>
        <v>1.0003125976867773</v>
      </c>
      <c r="AF56" s="364">
        <f>IFERROR('Class Bin B-A'!Y56/'Class Bin B-A'!Y$107,0)</f>
        <v>0.98310291858678933</v>
      </c>
      <c r="AG56" s="364">
        <f>IFERROR('Class Bin B-A'!Z56/'Class Bin B-A'!Z$107,0)</f>
        <v>0.9978063303039798</v>
      </c>
      <c r="AH56" s="364">
        <f>IFERROR('Class Bin B-A'!AA56/'Class Bin B-A'!AA$107,0)</f>
        <v>1.0341827221876945</v>
      </c>
      <c r="AI56" s="364">
        <f>IFERROR('Class Bin B-A'!AB56/'Class Bin B-A'!AB$107,0)</f>
        <v>1.0377588306942751</v>
      </c>
      <c r="AJ56" s="364">
        <f>IFERROR('Class Bin B-A'!AC56/'Class Bin B-A'!AC$107,0)</f>
        <v>1.004350528278434</v>
      </c>
      <c r="AK56" s="364">
        <f>IFERROR('Class Bin B-A'!AD56/'Class Bin B-A'!AD$107,0)</f>
        <v>0.99597398575410356</v>
      </c>
      <c r="AL56" s="364">
        <f>IFERROR('Class Bin B-A'!AE56/'Class Bin B-A'!AE$107,0)</f>
        <v>0.97928902627511594</v>
      </c>
      <c r="AM56" s="364">
        <f>IFERROR('Class Bin B-A'!AF56/'Class Bin B-A'!AF$107,0)</f>
        <v>1.018799272286234</v>
      </c>
      <c r="AN56" s="364">
        <f>IFERROR('Class Bin B-A'!AG56/'Class Bin B-A'!AG$107,0)</f>
        <v>1.093198992443325</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0</v>
      </c>
      <c r="F57" s="364">
        <f>IFERROR('Class Bin A-B'!V57/'Class Bin A-B'!V$107,0)</f>
        <v>0.9565707839819515</v>
      </c>
      <c r="G57" s="364">
        <f>IFERROR('Class Bin A-B'!W57/'Class Bin A-B'!W$107,0)</f>
        <v>0.9812841923409158</v>
      </c>
      <c r="H57" s="364">
        <f>IFERROR('Class Bin A-B'!X57/'Class Bin A-B'!X$107,0)</f>
        <v>0.93762692196112551</v>
      </c>
      <c r="I57" s="364">
        <f>IFERROR('Class Bin A-B'!Y57/'Class Bin A-B'!Y$107,0)</f>
        <v>0.98668210770121589</v>
      </c>
      <c r="J57" s="364">
        <f>IFERROR('Class Bin A-B'!Z57/'Class Bin A-B'!Z$107,0)</f>
        <v>0.95394179146651592</v>
      </c>
      <c r="K57" s="364">
        <f>IFERROR('Class Bin A-B'!AA57/'Class Bin A-B'!AA$107,0)</f>
        <v>0.93203883495145634</v>
      </c>
      <c r="L57" s="364">
        <f>IFERROR('Class Bin A-B'!AB57/'Class Bin A-B'!AB$107,0)</f>
        <v>0.93662972435350966</v>
      </c>
      <c r="M57" s="364">
        <f>IFERROR('Class Bin A-B'!AC57/'Class Bin A-B'!AC$107,0)</f>
        <v>0.93199290360733289</v>
      </c>
      <c r="N57" s="364">
        <f>IFERROR('Class Bin A-B'!AD57/'Class Bin A-B'!AD$107,0)</f>
        <v>0.93180446590223309</v>
      </c>
      <c r="O57" s="364">
        <f>IFERROR('Class Bin A-B'!AE57/'Class Bin A-B'!AE$107,0)</f>
        <v>0.9137529137529139</v>
      </c>
      <c r="P57" s="364">
        <f>IFERROR('Class Bin A-B'!AF57/'Class Bin A-B'!AF$107,0)</f>
        <v>0.99203640500568824</v>
      </c>
      <c r="Q57" s="364">
        <f>IFERROR('Class Bin A-B'!AG57/'Class Bin A-B'!AG$107,0)</f>
        <v>0</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0</v>
      </c>
      <c r="AC57" s="364">
        <f>IFERROR('Class Bin B-A'!V57/'Class Bin B-A'!V$107,0)</f>
        <v>0.94387755102040827</v>
      </c>
      <c r="AD57" s="364">
        <f>IFERROR('Class Bin B-A'!W57/'Class Bin B-A'!W$107,0)</f>
        <v>1.0834102800861805</v>
      </c>
      <c r="AE57" s="364">
        <f>IFERROR('Class Bin B-A'!X57/'Class Bin B-A'!X$107,0)</f>
        <v>0.95029696780243833</v>
      </c>
      <c r="AF57" s="364">
        <f>IFERROR('Class Bin B-A'!Y57/'Class Bin B-A'!Y$107,0)</f>
        <v>1.0224270353302609</v>
      </c>
      <c r="AG57" s="364">
        <f>IFERROR('Class Bin B-A'!Z57/'Class Bin B-A'!Z$107,0)</f>
        <v>1.0178627389533061</v>
      </c>
      <c r="AH57" s="364">
        <f>IFERROR('Class Bin B-A'!AA57/'Class Bin B-A'!AA$107,0)</f>
        <v>1.004350528278434</v>
      </c>
      <c r="AI57" s="364">
        <f>IFERROR('Class Bin B-A'!AB57/'Class Bin B-A'!AB$107,0)</f>
        <v>0.99878197320341033</v>
      </c>
      <c r="AJ57" s="364">
        <f>IFERROR('Class Bin B-A'!AC57/'Class Bin B-A'!AC$107,0)</f>
        <v>0.98943443132380371</v>
      </c>
      <c r="AK57" s="364">
        <f>IFERROR('Class Bin B-A'!AD57/'Class Bin B-A'!AD$107,0)</f>
        <v>0.99101889129761545</v>
      </c>
      <c r="AL57" s="364">
        <f>IFERROR('Class Bin B-A'!AE57/'Class Bin B-A'!AE$107,0)</f>
        <v>1.033693972179289</v>
      </c>
      <c r="AM57" s="364">
        <f>IFERROR('Class Bin B-A'!AF57/'Class Bin B-A'!AF$107,0)</f>
        <v>1.0430563978168588</v>
      </c>
      <c r="AN57" s="364">
        <f>IFERROR('Class Bin B-A'!AG57/'Class Bin B-A'!AG$107,0)</f>
        <v>0</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0.92699999999999994</v>
      </c>
      <c r="F58" s="364">
        <f>IFERROR('Class Bin A-B'!V58/'Class Bin A-B'!V$107,0)</f>
        <v>1.0107163000564017</v>
      </c>
      <c r="G58" s="364">
        <f>IFERROR('Class Bin A-B'!W58/'Class Bin A-B'!W$107,0)</f>
        <v>1.0826374892024189</v>
      </c>
      <c r="H58" s="364">
        <f>IFERROR('Class Bin A-B'!X58/'Class Bin A-B'!X$107,0)</f>
        <v>1.072236727589208</v>
      </c>
      <c r="I58" s="364">
        <f>IFERROR('Class Bin A-B'!Y58/'Class Bin A-B'!Y$107,0)</f>
        <v>0.94962362478286033</v>
      </c>
      <c r="J58" s="364">
        <f>IFERROR('Class Bin A-B'!Z58/'Class Bin A-B'!Z$107,0)</f>
        <v>1.0398417632099461</v>
      </c>
      <c r="K58" s="364">
        <f>IFERROR('Class Bin A-B'!AA58/'Class Bin A-B'!AA$107,0)</f>
        <v>1.0563106796116506</v>
      </c>
      <c r="L58" s="364">
        <f>IFERROR('Class Bin A-B'!AB58/'Class Bin A-B'!AB$107,0)</f>
        <v>0.95481670929241269</v>
      </c>
      <c r="M58" s="364">
        <f>IFERROR('Class Bin A-B'!AC58/'Class Bin A-B'!AC$107,0)</f>
        <v>0.99349497338852755</v>
      </c>
      <c r="N58" s="364">
        <f>IFERROR('Class Bin A-B'!AD58/'Class Bin A-B'!AD$107,0)</f>
        <v>1.0283645141822573</v>
      </c>
      <c r="O58" s="364">
        <f>IFERROR('Class Bin A-B'!AE58/'Class Bin A-B'!AE$107,0)</f>
        <v>0.9184149184149184</v>
      </c>
      <c r="P58" s="364">
        <f>IFERROR('Class Bin A-B'!AF58/'Class Bin A-B'!AF$107,0)</f>
        <v>1.0420932878270761</v>
      </c>
      <c r="Q58" s="364">
        <f>IFERROR('Class Bin A-B'!AG58/'Class Bin A-B'!AG$107,0)</f>
        <v>0</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0.87816979051819199</v>
      </c>
      <c r="AC58" s="364">
        <f>IFERROR('Class Bin B-A'!V58/'Class Bin B-A'!V$107,0)</f>
        <v>1.0357142857142858</v>
      </c>
      <c r="AD58" s="364">
        <f>IFERROR('Class Bin B-A'!W58/'Class Bin B-A'!W$107,0)</f>
        <v>1.1178824253616497</v>
      </c>
      <c r="AE58" s="364">
        <f>IFERROR('Class Bin B-A'!X58/'Class Bin B-A'!X$107,0)</f>
        <v>1.0503282275711161</v>
      </c>
      <c r="AF58" s="364">
        <f>IFERROR('Class Bin B-A'!Y58/'Class Bin B-A'!Y$107,0)</f>
        <v>0.95852534562211966</v>
      </c>
      <c r="AG58" s="364">
        <f>IFERROR('Class Bin B-A'!Z58/'Class Bin B-A'!Z$107,0)</f>
        <v>0.94265120651833278</v>
      </c>
      <c r="AH58" s="364">
        <f>IFERROR('Class Bin B-A'!AA58/'Class Bin B-A'!AA$107,0)</f>
        <v>0.91982597886886275</v>
      </c>
      <c r="AI58" s="364">
        <f>IFERROR('Class Bin B-A'!AB58/'Class Bin B-A'!AB$107,0)</f>
        <v>0.89159561510353225</v>
      </c>
      <c r="AJ58" s="364">
        <f>IFERROR('Class Bin B-A'!AC58/'Class Bin B-A'!AC$107,0)</f>
        <v>1.0292106898694842</v>
      </c>
      <c r="AK58" s="364">
        <f>IFERROR('Class Bin B-A'!AD58/'Class Bin B-A'!AD$107,0)</f>
        <v>1.0207494580365439</v>
      </c>
      <c r="AL58" s="364">
        <f>IFERROR('Class Bin B-A'!AE58/'Class Bin B-A'!AE$107,0)</f>
        <v>1.0040185471406491</v>
      </c>
      <c r="AM58" s="364">
        <f>IFERROR('Class Bin B-A'!AF58/'Class Bin B-A'!AF$107,0)</f>
        <v>0.82959369314736209</v>
      </c>
      <c r="AN58" s="364">
        <f>IFERROR('Class Bin B-A'!AG58/'Class Bin B-A'!AG$107,0)</f>
        <v>0</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0.97649999999999981</v>
      </c>
      <c r="F59" s="364">
        <f>IFERROR('Class Bin A-B'!V59/'Class Bin A-B'!V$107,0)</f>
        <v>1.0062041737168641</v>
      </c>
      <c r="G59" s="364">
        <f>IFERROR('Class Bin A-B'!W59/'Class Bin A-B'!W$107,0)</f>
        <v>0.99049812841923424</v>
      </c>
      <c r="H59" s="364">
        <f>IFERROR('Class Bin A-B'!X59/'Class Bin A-B'!X$107,0)</f>
        <v>1.1743545111691325</v>
      </c>
      <c r="I59" s="364">
        <f>IFERROR('Class Bin A-B'!Y59/'Class Bin A-B'!Y$107,0)</f>
        <v>1.0052113491603936</v>
      </c>
      <c r="J59" s="364">
        <f>IFERROR('Class Bin A-B'!Z59/'Class Bin A-B'!Z$107,0)</f>
        <v>0.95846284261090686</v>
      </c>
      <c r="K59" s="364">
        <f>IFERROR('Class Bin A-B'!AA59/'Class Bin A-B'!AA$107,0)</f>
        <v>0.9986130374479889</v>
      </c>
      <c r="L59" s="364">
        <f>IFERROR('Class Bin A-B'!AB59/'Class Bin A-B'!AB$107,0)</f>
        <v>0.85933503836317138</v>
      </c>
      <c r="M59" s="364">
        <f>IFERROR('Class Bin A-B'!AC59/'Class Bin A-B'!AC$107,0)</f>
        <v>1.0076877587226494</v>
      </c>
      <c r="N59" s="364">
        <f>IFERROR('Class Bin A-B'!AD59/'Class Bin A-B'!AD$107,0)</f>
        <v>1.0669885334942668</v>
      </c>
      <c r="O59" s="364">
        <f>IFERROR('Class Bin A-B'!AE59/'Class Bin A-B'!AE$107,0)</f>
        <v>0.97435897435897434</v>
      </c>
      <c r="P59" s="364">
        <f>IFERROR('Class Bin A-B'!AF59/'Class Bin A-B'!AF$107,0)</f>
        <v>0.90102389078498291</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0.86824696802646106</v>
      </c>
      <c r="AC59" s="364">
        <f>IFERROR('Class Bin B-A'!V59/'Class Bin B-A'!V$107,0)</f>
        <v>1.0816326530612246</v>
      </c>
      <c r="AD59" s="364">
        <f>IFERROR('Class Bin B-A'!W59/'Class Bin B-A'!W$107,0)</f>
        <v>0.99476762080640202</v>
      </c>
      <c r="AE59" s="364">
        <f>IFERROR('Class Bin B-A'!X59/'Class Bin B-A'!X$107,0)</f>
        <v>1.0303219756173805</v>
      </c>
      <c r="AF59" s="364">
        <f>IFERROR('Class Bin B-A'!Y59/'Class Bin B-A'!Y$107,0)</f>
        <v>1.0322580645161288</v>
      </c>
      <c r="AG59" s="364">
        <f>IFERROR('Class Bin B-A'!Z59/'Class Bin B-A'!Z$107,0)</f>
        <v>1.0629896584142902</v>
      </c>
      <c r="AH59" s="364">
        <f>IFERROR('Class Bin B-A'!AA59/'Class Bin B-A'!AA$107,0)</f>
        <v>0.89993784959602252</v>
      </c>
      <c r="AI59" s="364">
        <f>IFERROR('Class Bin B-A'!AB59/'Class Bin B-A'!AB$107,0)</f>
        <v>1.07673568818514</v>
      </c>
      <c r="AJ59" s="364">
        <f>IFERROR('Class Bin B-A'!AC59/'Class Bin B-A'!AC$107,0)</f>
        <v>1.1037911746426352</v>
      </c>
      <c r="AK59" s="364">
        <f>IFERROR('Class Bin B-A'!AD59/'Class Bin B-A'!AD$107,0)</f>
        <v>0.94642304118922282</v>
      </c>
      <c r="AL59" s="364">
        <f>IFERROR('Class Bin B-A'!AE59/'Class Bin B-A'!AE$107,0)</f>
        <v>1.0188562596599691</v>
      </c>
      <c r="AM59" s="364">
        <f>IFERROR('Class Bin B-A'!AF59/'Class Bin B-A'!AF$107,0)</f>
        <v>0.94602789569436019</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0.8909999999999999</v>
      </c>
      <c r="F60" s="364">
        <f>IFERROR('Class Bin A-B'!V60/'Class Bin A-B'!V$107,0)</f>
        <v>0.9836435420191767</v>
      </c>
      <c r="G60" s="364">
        <f>IFERROR('Class Bin A-B'!W60/'Class Bin A-B'!W$107,0)</f>
        <v>0.94442844802764192</v>
      </c>
      <c r="H60" s="364">
        <f>IFERROR('Class Bin A-B'!X60/'Class Bin A-B'!X$107,0)</f>
        <v>1.072236727589208</v>
      </c>
      <c r="I60" s="364">
        <f>IFERROR('Class Bin A-B'!Y60/'Class Bin A-B'!Y$107,0)</f>
        <v>0.88013896931094371</v>
      </c>
      <c r="J60" s="364">
        <f>IFERROR('Class Bin A-B'!Z60/'Class Bin A-B'!Z$107,0)</f>
        <v>0.99915230291042667</v>
      </c>
      <c r="K60" s="364">
        <f>IFERROR('Class Bin A-B'!AA60/'Class Bin A-B'!AA$107,0)</f>
        <v>0.99417475728155336</v>
      </c>
      <c r="L60" s="364">
        <f>IFERROR('Class Bin A-B'!AB60/'Class Bin A-B'!AB$107,0)</f>
        <v>0.96845694799658999</v>
      </c>
      <c r="M60" s="364">
        <f>IFERROR('Class Bin A-B'!AC60/'Class Bin A-B'!AC$107,0)</f>
        <v>0.94618568894145483</v>
      </c>
      <c r="N60" s="364">
        <f>IFERROR('Class Bin A-B'!AD60/'Class Bin A-B'!AD$107,0)</f>
        <v>1.091128545564273</v>
      </c>
      <c r="O60" s="364">
        <f>IFERROR('Class Bin A-B'!AE60/'Class Bin A-B'!AE$107,0)</f>
        <v>0.97902097902097907</v>
      </c>
      <c r="P60" s="364">
        <f>IFERROR('Class Bin A-B'!AF60/'Class Bin A-B'!AF$107,0)</f>
        <v>1.0557451649601819</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0.85336273428886456</v>
      </c>
      <c r="AC60" s="364">
        <f>IFERROR('Class Bin B-A'!V60/'Class Bin B-A'!V$107,0)</f>
        <v>1.045918367346939</v>
      </c>
      <c r="AD60" s="364">
        <f>IFERROR('Class Bin B-A'!W60/'Class Bin B-A'!W$107,0)</f>
        <v>0.97999384425977221</v>
      </c>
      <c r="AE60" s="364">
        <f>IFERROR('Class Bin B-A'!X60/'Class Bin B-A'!X$107,0)</f>
        <v>1.0403251015942483</v>
      </c>
      <c r="AF60" s="364">
        <f>IFERROR('Class Bin B-A'!Y60/'Class Bin B-A'!Y$107,0)</f>
        <v>0.84055299539170503</v>
      </c>
      <c r="AG60" s="364">
        <f>IFERROR('Class Bin B-A'!Z60/'Class Bin B-A'!Z$107,0)</f>
        <v>0.99279222814164836</v>
      </c>
      <c r="AH60" s="364">
        <f>IFERROR('Class Bin B-A'!AA60/'Class Bin B-A'!AA$107,0)</f>
        <v>1.0192666252330642</v>
      </c>
      <c r="AI60" s="364">
        <f>IFERROR('Class Bin B-A'!AB60/'Class Bin B-A'!AB$107,0)</f>
        <v>1.0426309378806331</v>
      </c>
      <c r="AJ60" s="364">
        <f>IFERROR('Class Bin B-A'!AC60/'Class Bin B-A'!AC$107,0)</f>
        <v>1.0839030453697951</v>
      </c>
      <c r="AK60" s="364">
        <f>IFERROR('Class Bin B-A'!AD60/'Class Bin B-A'!AD$107,0)</f>
        <v>1.0108392691235677</v>
      </c>
      <c r="AL60" s="364">
        <f>IFERROR('Class Bin B-A'!AE60/'Class Bin B-A'!AE$107,0)</f>
        <v>0.9446676970633695</v>
      </c>
      <c r="AM60" s="364">
        <f>IFERROR('Class Bin B-A'!AF60/'Class Bin B-A'!AF$107,0)</f>
        <v>0.99454214675560948</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1.0125</v>
      </c>
      <c r="F61" s="364">
        <f>IFERROR('Class Bin A-B'!V61/'Class Bin A-B'!V$107,0)</f>
        <v>1.0152284263959392</v>
      </c>
      <c r="G61" s="364">
        <f>IFERROR('Class Bin A-B'!W61/'Class Bin A-B'!W$107,0)</f>
        <v>1.1010653613590557</v>
      </c>
      <c r="H61" s="364">
        <f>IFERROR('Class Bin A-B'!X61/'Class Bin A-B'!X$107,0)</f>
        <v>1.0768784450246589</v>
      </c>
      <c r="I61" s="364">
        <f>IFERROR('Class Bin A-B'!Y61/'Class Bin A-B'!Y$107,0)</f>
        <v>1.0422698320787491</v>
      </c>
      <c r="J61" s="364">
        <f>IFERROR('Class Bin A-B'!Z61/'Class Bin A-B'!Z$107,0)</f>
        <v>0.9855891494772534</v>
      </c>
      <c r="K61" s="364">
        <f>IFERROR('Class Bin A-B'!AA61/'Class Bin A-B'!AA$107,0)</f>
        <v>1.025242718446602</v>
      </c>
      <c r="L61" s="364">
        <f>IFERROR('Class Bin A-B'!AB61/'Class Bin A-B'!AB$107,0)</f>
        <v>0.87752202330207452</v>
      </c>
      <c r="M61" s="364">
        <f>IFERROR('Class Bin A-B'!AC61/'Class Bin A-B'!AC$107,0)</f>
        <v>1.0029568302779421</v>
      </c>
      <c r="N61" s="364">
        <f>IFERROR('Class Bin A-B'!AD61/'Class Bin A-B'!AD$107,0)</f>
        <v>0.97042848521424274</v>
      </c>
      <c r="O61" s="364">
        <f>IFERROR('Class Bin A-B'!AE61/'Class Bin A-B'!AE$107,0)</f>
        <v>1.0069930069930071</v>
      </c>
      <c r="P61" s="364">
        <f>IFERROR('Class Bin A-B'!AF61/'Class Bin A-B'!AF$107,0)</f>
        <v>0.96928327645051193</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0.95755237045203989</v>
      </c>
      <c r="AC61" s="364">
        <f>IFERROR('Class Bin B-A'!V61/'Class Bin B-A'!V$107,0)</f>
        <v>0.96938775510204089</v>
      </c>
      <c r="AD61" s="364">
        <f>IFERROR('Class Bin B-A'!W61/'Class Bin B-A'!W$107,0)</f>
        <v>1.0538627269929208</v>
      </c>
      <c r="AE61" s="364">
        <f>IFERROR('Class Bin B-A'!X61/'Class Bin B-A'!X$107,0)</f>
        <v>1.0053141606752112</v>
      </c>
      <c r="AF61" s="364">
        <f>IFERROR('Class Bin B-A'!Y61/'Class Bin B-A'!Y$107,0)</f>
        <v>0.98310291858678933</v>
      </c>
      <c r="AG61" s="364">
        <f>IFERROR('Class Bin B-A'!Z61/'Class Bin B-A'!Z$107,0)</f>
        <v>1.0278909432779693</v>
      </c>
      <c r="AH61" s="364">
        <f>IFERROR('Class Bin B-A'!AA61/'Class Bin B-A'!AA$107,0)</f>
        <v>1.1187072715972655</v>
      </c>
      <c r="AI61" s="364">
        <f>IFERROR('Class Bin B-A'!AB61/'Class Bin B-A'!AB$107,0)</f>
        <v>0.95493300852618757</v>
      </c>
      <c r="AJ61" s="364">
        <f>IFERROR('Class Bin B-A'!AC61/'Class Bin B-A'!AC$107,0)</f>
        <v>0.94468614045991317</v>
      </c>
      <c r="AK61" s="364">
        <f>IFERROR('Class Bin B-A'!AD61/'Class Bin B-A'!AD$107,0)</f>
        <v>0.9761536079281512</v>
      </c>
      <c r="AL61" s="364">
        <f>IFERROR('Class Bin B-A'!AE61/'Class Bin B-A'!AE$107,0)</f>
        <v>0.880370942812983</v>
      </c>
      <c r="AM61" s="364">
        <f>IFERROR('Class Bin B-A'!AF61/'Class Bin B-A'!AF$107,0)</f>
        <v>0.90721649484536071</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0.97199999999999998</v>
      </c>
      <c r="F62" s="364">
        <f>IFERROR('Class Bin A-B'!V62/'Class Bin A-B'!V$107,0)</f>
        <v>1.0513254371122394</v>
      </c>
      <c r="G62" s="364">
        <f>IFERROR('Class Bin A-B'!W62/'Class Bin A-B'!W$107,0)</f>
        <v>1.1102792974373743</v>
      </c>
      <c r="H62" s="364">
        <f>IFERROR('Class Bin A-B'!X62/'Class Bin A-B'!X$107,0)</f>
        <v>1.0304612706701477</v>
      </c>
      <c r="I62" s="364">
        <f>IFERROR('Class Bin A-B'!Y62/'Class Bin A-B'!Y$107,0)</f>
        <v>1.0561667631731326</v>
      </c>
      <c r="J62" s="364">
        <f>IFERROR('Class Bin A-B'!Z62/'Class Bin A-B'!Z$107,0)</f>
        <v>1.0081944051992087</v>
      </c>
      <c r="K62" s="364">
        <f>IFERROR('Class Bin A-B'!AA62/'Class Bin A-B'!AA$107,0)</f>
        <v>1.0208044382801664</v>
      </c>
      <c r="L62" s="364">
        <f>IFERROR('Class Bin A-B'!AB62/'Class Bin A-B'!AB$107,0)</f>
        <v>0.94572321682296112</v>
      </c>
      <c r="M62" s="364">
        <f>IFERROR('Class Bin A-B'!AC62/'Class Bin A-B'!AC$107,0)</f>
        <v>1.0029568302779421</v>
      </c>
      <c r="N62" s="364">
        <f>IFERROR('Class Bin A-B'!AD62/'Class Bin A-B'!AD$107,0)</f>
        <v>1.0621605310802655</v>
      </c>
      <c r="O62" s="364">
        <f>IFERROR('Class Bin A-B'!AE62/'Class Bin A-B'!AE$107,0)</f>
        <v>1.034965034965035</v>
      </c>
      <c r="P62" s="364">
        <f>IFERROR('Class Bin A-B'!AF62/'Class Bin A-B'!AF$107,0)</f>
        <v>1.0238907849829351</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1.0170893054024257</v>
      </c>
      <c r="AC62" s="364">
        <f>IFERROR('Class Bin B-A'!V62/'Class Bin B-A'!V$107,0)</f>
        <v>1.0102040816326532</v>
      </c>
      <c r="AD62" s="364">
        <f>IFERROR('Class Bin B-A'!W62/'Class Bin B-A'!W$107,0)</f>
        <v>0.97014465989535248</v>
      </c>
      <c r="AE62" s="364">
        <f>IFERROR('Class Bin B-A'!X62/'Class Bin B-A'!X$107,0)</f>
        <v>0.93029071584870282</v>
      </c>
      <c r="AF62" s="364">
        <f>IFERROR('Class Bin B-A'!Y62/'Class Bin B-A'!Y$107,0)</f>
        <v>0.91920122887864808</v>
      </c>
      <c r="AG62" s="364">
        <f>IFERROR('Class Bin B-A'!Z62/'Class Bin B-A'!Z$107,0)</f>
        <v>0.97774992165465369</v>
      </c>
      <c r="AH62" s="364">
        <f>IFERROR('Class Bin B-A'!AA62/'Class Bin B-A'!AA$107,0)</f>
        <v>1.009322560596644</v>
      </c>
      <c r="AI62" s="364">
        <f>IFERROR('Class Bin B-A'!AB62/'Class Bin B-A'!AB$107,0)</f>
        <v>0.97442143727161989</v>
      </c>
      <c r="AJ62" s="364">
        <f>IFERROR('Class Bin B-A'!AC62/'Class Bin B-A'!AC$107,0)</f>
        <v>1.0341827221876945</v>
      </c>
      <c r="AK62" s="364">
        <f>IFERROR('Class Bin B-A'!AD62/'Class Bin B-A'!AD$107,0)</f>
        <v>0.95633323010219895</v>
      </c>
      <c r="AL62" s="364">
        <f>IFERROR('Class Bin B-A'!AE62/'Class Bin B-A'!AE$107,0)</f>
        <v>1.0880989180834622</v>
      </c>
      <c r="AM62" s="364">
        <f>IFERROR('Class Bin B-A'!AF62/'Class Bin B-A'!AF$107,0)</f>
        <v>0.96543359611885982</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1.0079999999999998</v>
      </c>
      <c r="F63" s="364">
        <f>IFERROR('Class Bin A-B'!V63/'Class Bin A-B'!V$107,0)</f>
        <v>1.0107163000564017</v>
      </c>
      <c r="G63" s="364">
        <f>IFERROR('Class Bin A-B'!W63/'Class Bin A-B'!W$107,0)</f>
        <v>1.0780305211632595</v>
      </c>
      <c r="H63" s="364">
        <f>IFERROR('Class Bin A-B'!X63/'Class Bin A-B'!X$107,0)</f>
        <v>1.0536698578474033</v>
      </c>
      <c r="I63" s="364">
        <f>IFERROR('Class Bin A-B'!Y63/'Class Bin A-B'!Y$107,0)</f>
        <v>1.0144759698899826</v>
      </c>
      <c r="J63" s="364">
        <f>IFERROR('Class Bin A-B'!Z63/'Class Bin A-B'!Z$107,0)</f>
        <v>1.0081944051992087</v>
      </c>
      <c r="K63" s="364">
        <f>IFERROR('Class Bin A-B'!AA63/'Class Bin A-B'!AA$107,0)</f>
        <v>0.93203883495145634</v>
      </c>
      <c r="L63" s="364">
        <f>IFERROR('Class Bin A-B'!AB63/'Class Bin A-B'!AB$107,0)</f>
        <v>0.96391020176186415</v>
      </c>
      <c r="M63" s="364">
        <f>IFERROR('Class Bin A-B'!AC63/'Class Bin A-B'!AC$107,0)</f>
        <v>1.0313424009461858</v>
      </c>
      <c r="N63" s="364">
        <f>IFERROR('Class Bin A-B'!AD63/'Class Bin A-B'!AD$107,0)</f>
        <v>1.095956547978274</v>
      </c>
      <c r="O63" s="364">
        <f>IFERROR('Class Bin A-B'!AE63/'Class Bin A-B'!AE$107,0)</f>
        <v>1.1561771561771563</v>
      </c>
      <c r="P63" s="364">
        <f>IFERROR('Class Bin A-B'!AF63/'Class Bin A-B'!AF$107,0)</f>
        <v>1.0193401592718998</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0.90793825799338501</v>
      </c>
      <c r="AC63" s="364">
        <f>IFERROR('Class Bin B-A'!V63/'Class Bin B-A'!V$107,0)</f>
        <v>0.9642857142857143</v>
      </c>
      <c r="AD63" s="364">
        <f>IFERROR('Class Bin B-A'!W63/'Class Bin B-A'!W$107,0)</f>
        <v>0.95044629116651291</v>
      </c>
      <c r="AE63" s="364">
        <f>IFERROR('Class Bin B-A'!X63/'Class Bin B-A'!X$107,0)</f>
        <v>0.97030321975617384</v>
      </c>
      <c r="AF63" s="364">
        <f>IFERROR('Class Bin B-A'!Y63/'Class Bin B-A'!Y$107,0)</f>
        <v>0.90445468509984617</v>
      </c>
      <c r="AG63" s="364">
        <f>IFERROR('Class Bin B-A'!Z63/'Class Bin B-A'!Z$107,0)</f>
        <v>0.93262300219366967</v>
      </c>
      <c r="AH63" s="364">
        <f>IFERROR('Class Bin B-A'!AA63/'Class Bin B-A'!AA$107,0)</f>
        <v>0.95960223741454331</v>
      </c>
      <c r="AI63" s="364">
        <f>IFERROR('Class Bin B-A'!AB63/'Class Bin B-A'!AB$107,0)</f>
        <v>1.0133982947624847</v>
      </c>
      <c r="AJ63" s="364">
        <f>IFERROR('Class Bin B-A'!AC63/'Class Bin B-A'!AC$107,0)</f>
        <v>1.0341827221876945</v>
      </c>
      <c r="AK63" s="364">
        <f>IFERROR('Class Bin B-A'!AD63/'Class Bin B-A'!AD$107,0)</f>
        <v>0.94642304118922282</v>
      </c>
      <c r="AL63" s="364">
        <f>IFERROR('Class Bin B-A'!AE63/'Class Bin B-A'!AE$107,0)</f>
        <v>1.0386398763523956</v>
      </c>
      <c r="AM63" s="364">
        <f>IFERROR('Class Bin B-A'!AF63/'Class Bin B-A'!AF$107,0)</f>
        <v>0.94117647058823517</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0.97649999999999981</v>
      </c>
      <c r="F64" s="364">
        <f>IFERROR('Class Bin A-B'!V64/'Class Bin A-B'!V$107,0)</f>
        <v>0.96108291032148918</v>
      </c>
      <c r="G64" s="364">
        <f>IFERROR('Class Bin A-B'!W64/'Class Bin A-B'!W$107,0)</f>
        <v>0.90757270371436805</v>
      </c>
      <c r="H64" s="364">
        <f>IFERROR('Class Bin A-B'!X64/'Class Bin A-B'!X$107,0)</f>
        <v>1.0629532927183056</v>
      </c>
      <c r="I64" s="364">
        <f>IFERROR('Class Bin A-B'!Y64/'Class Bin A-B'!Y$107,0)</f>
        <v>1.0607990735379269</v>
      </c>
      <c r="J64" s="364">
        <f>IFERROR('Class Bin A-B'!Z64/'Class Bin A-B'!Z$107,0)</f>
        <v>0.95394179146651592</v>
      </c>
      <c r="K64" s="364">
        <f>IFERROR('Class Bin A-B'!AA64/'Class Bin A-B'!AA$107,0)</f>
        <v>0.9986130374479889</v>
      </c>
      <c r="L64" s="364">
        <f>IFERROR('Class Bin A-B'!AB64/'Class Bin A-B'!AB$107,0)</f>
        <v>1.0366581415174767</v>
      </c>
      <c r="M64" s="364">
        <f>IFERROR('Class Bin A-B'!AC64/'Class Bin A-B'!AC$107,0)</f>
        <v>1.0549970431697222</v>
      </c>
      <c r="N64" s="364">
        <f>IFERROR('Class Bin A-B'!AD64/'Class Bin A-B'!AD$107,0)</f>
        <v>1.0090525045262522</v>
      </c>
      <c r="O64" s="364">
        <f>IFERROR('Class Bin A-B'!AE64/'Class Bin A-B'!AE$107,0)</f>
        <v>1.0023310023310024</v>
      </c>
      <c r="P64" s="364">
        <f>IFERROR('Class Bin A-B'!AF64/'Class Bin A-B'!AF$107,0)</f>
        <v>0.96928327645051193</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0.84343991179713362</v>
      </c>
      <c r="AC64" s="364">
        <f>IFERROR('Class Bin B-A'!V64/'Class Bin B-A'!V$107,0)</f>
        <v>0.94387755102040827</v>
      </c>
      <c r="AD64" s="364">
        <f>IFERROR('Class Bin B-A'!W64/'Class Bin B-A'!W$107,0)</f>
        <v>0.96029547553093264</v>
      </c>
      <c r="AE64" s="364">
        <f>IFERROR('Class Bin B-A'!X64/'Class Bin B-A'!X$107,0)</f>
        <v>1.0703344795248515</v>
      </c>
      <c r="AF64" s="364">
        <f>IFERROR('Class Bin B-A'!Y64/'Class Bin B-A'!Y$107,0)</f>
        <v>1.0175115207373269</v>
      </c>
      <c r="AG64" s="364">
        <f>IFERROR('Class Bin B-A'!Z64/'Class Bin B-A'!Z$107,0)</f>
        <v>0.97273581949232202</v>
      </c>
      <c r="AH64" s="364">
        <f>IFERROR('Class Bin B-A'!AA64/'Class Bin B-A'!AA$107,0)</f>
        <v>0.97451833436917357</v>
      </c>
      <c r="AI64" s="364">
        <f>IFERROR('Class Bin B-A'!AB64/'Class Bin B-A'!AB$107,0)</f>
        <v>1.0523751522533495</v>
      </c>
      <c r="AJ64" s="364">
        <f>IFERROR('Class Bin B-A'!AC64/'Class Bin B-A'!AC$107,0)</f>
        <v>1.0142945929148539</v>
      </c>
      <c r="AK64" s="364">
        <f>IFERROR('Class Bin B-A'!AD64/'Class Bin B-A'!AD$107,0)</f>
        <v>1.035614741406008</v>
      </c>
      <c r="AL64" s="364">
        <f>IFERROR('Class Bin B-A'!AE64/'Class Bin B-A'!AE$107,0)</f>
        <v>0.96939721792890265</v>
      </c>
      <c r="AM64" s="364">
        <f>IFERROR('Class Bin B-A'!AF64/'Class Bin B-A'!AF$107,0)</f>
        <v>1.0673135233474833</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0.98549999999999982</v>
      </c>
      <c r="F65" s="364">
        <f>IFERROR('Class Bin A-B'!V65/'Class Bin A-B'!V$107,0)</f>
        <v>0.96108291032148918</v>
      </c>
      <c r="G65" s="364">
        <f>IFERROR('Class Bin A-B'!W65/'Class Bin A-B'!W$107,0)</f>
        <v>1.004319032536712</v>
      </c>
      <c r="H65" s="364">
        <f>IFERROR('Class Bin A-B'!X65/'Class Bin A-B'!X$107,0)</f>
        <v>0.99332753118653883</v>
      </c>
      <c r="I65" s="364">
        <f>IFERROR('Class Bin A-B'!Y65/'Class Bin A-B'!Y$107,0)</f>
        <v>1.0469021424435436</v>
      </c>
      <c r="J65" s="364">
        <f>IFERROR('Class Bin A-B'!Z65/'Class Bin A-B'!Z$107,0)</f>
        <v>1.0624470189319015</v>
      </c>
      <c r="K65" s="364">
        <f>IFERROR('Class Bin A-B'!AA65/'Class Bin A-B'!AA$107,0)</f>
        <v>1.0030513176144245</v>
      </c>
      <c r="L65" s="364">
        <f>IFERROR('Class Bin A-B'!AB65/'Class Bin A-B'!AB$107,0)</f>
        <v>1.068485365160557</v>
      </c>
      <c r="M65" s="364">
        <f>IFERROR('Class Bin A-B'!AC65/'Class Bin A-B'!AC$107,0)</f>
        <v>0.95091661738616218</v>
      </c>
      <c r="N65" s="364">
        <f>IFERROR('Class Bin A-B'!AD65/'Class Bin A-B'!AD$107,0)</f>
        <v>0.9124924562462281</v>
      </c>
      <c r="O65" s="364">
        <f>IFERROR('Class Bin A-B'!AE65/'Class Bin A-B'!AE$107,0)</f>
        <v>1.0629370629370629</v>
      </c>
      <c r="P65" s="364">
        <f>IFERROR('Class Bin A-B'!AF65/'Class Bin A-B'!AF$107,0)</f>
        <v>0.99658703071672339</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0.94266813671444338</v>
      </c>
      <c r="AC65" s="364">
        <f>IFERROR('Class Bin B-A'!V65/'Class Bin B-A'!V$107,0)</f>
        <v>1.0357142857142858</v>
      </c>
      <c r="AD65" s="364">
        <f>IFERROR('Class Bin B-A'!W65/'Class Bin B-A'!W$107,0)</f>
        <v>0.96522006771314262</v>
      </c>
      <c r="AE65" s="364">
        <f>IFERROR('Class Bin B-A'!X65/'Class Bin B-A'!X$107,0)</f>
        <v>1.0303219756173805</v>
      </c>
      <c r="AF65" s="364">
        <f>IFERROR('Class Bin B-A'!Y65/'Class Bin B-A'!Y$107,0)</f>
        <v>0.87987711213517639</v>
      </c>
      <c r="AG65" s="364">
        <f>IFERROR('Class Bin B-A'!Z65/'Class Bin B-A'!Z$107,0)</f>
        <v>0.93763710435600112</v>
      </c>
      <c r="AH65" s="364">
        <f>IFERROR('Class Bin B-A'!AA65/'Class Bin B-A'!AA$107,0)</f>
        <v>0.93971410814170298</v>
      </c>
      <c r="AI65" s="364">
        <f>IFERROR('Class Bin B-A'!AB65/'Class Bin B-A'!AB$107,0)</f>
        <v>0.96954933008526167</v>
      </c>
      <c r="AJ65" s="364">
        <f>IFERROR('Class Bin B-A'!AC65/'Class Bin B-A'!AC$107,0)</f>
        <v>1.0391547545059043</v>
      </c>
      <c r="AK65" s="364">
        <f>IFERROR('Class Bin B-A'!AD65/'Class Bin B-A'!AD$107,0)</f>
        <v>0.95137813564571083</v>
      </c>
      <c r="AL65" s="364">
        <f>IFERROR('Class Bin B-A'!AE65/'Class Bin B-A'!AE$107,0)</f>
        <v>0.9446676970633695</v>
      </c>
      <c r="AM65" s="364">
        <f>IFERROR('Class Bin B-A'!AF65/'Class Bin B-A'!AF$107,0)</f>
        <v>0.95087932080048521</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0.97199999999999998</v>
      </c>
      <c r="F66" s="364">
        <f>IFERROR('Class Bin A-B'!V66/'Class Bin A-B'!V$107,0)</f>
        <v>1.0693739424703892</v>
      </c>
      <c r="G66" s="364">
        <f>IFERROR('Class Bin A-B'!W66/'Class Bin A-B'!W$107,0)</f>
        <v>0.99971206449755268</v>
      </c>
      <c r="H66" s="364">
        <f>IFERROR('Class Bin A-B'!X66/'Class Bin A-B'!X$107,0)</f>
        <v>1.0443864229765012</v>
      </c>
      <c r="I66" s="364">
        <f>IFERROR('Class Bin A-B'!Y66/'Class Bin A-B'!Y$107,0)</f>
        <v>0.91719745222929927</v>
      </c>
      <c r="J66" s="364">
        <f>IFERROR('Class Bin A-B'!Z66/'Class Bin A-B'!Z$107,0)</f>
        <v>0.96298389375529803</v>
      </c>
      <c r="K66" s="364">
        <f>IFERROR('Class Bin A-B'!AA66/'Class Bin A-B'!AA$107,0)</f>
        <v>1.0740638002773926</v>
      </c>
      <c r="L66" s="364">
        <f>IFERROR('Class Bin A-B'!AB66/'Class Bin A-B'!AB$107,0)</f>
        <v>0.93662972435350966</v>
      </c>
      <c r="M66" s="364">
        <f>IFERROR('Class Bin A-B'!AC66/'Class Bin A-B'!AC$107,0)</f>
        <v>0.9556475458308693</v>
      </c>
      <c r="N66" s="364">
        <f>IFERROR('Class Bin A-B'!AD66/'Class Bin A-B'!AD$107,0)</f>
        <v>1.0766445383222694</v>
      </c>
      <c r="O66" s="364">
        <f>IFERROR('Class Bin A-B'!AE66/'Class Bin A-B'!AE$107,0)</f>
        <v>1.0862470862470863</v>
      </c>
      <c r="P66" s="364">
        <f>IFERROR('Class Bin A-B'!AF66/'Class Bin A-B'!AF$107,0)</f>
        <v>0.96928327645051193</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1.0418963616317531</v>
      </c>
      <c r="AC66" s="364">
        <f>IFERROR('Class Bin B-A'!V66/'Class Bin B-A'!V$107,0)</f>
        <v>0.98979591836734693</v>
      </c>
      <c r="AD66" s="364">
        <f>IFERROR('Class Bin B-A'!W66/'Class Bin B-A'!W$107,0)</f>
        <v>0.97999384425977221</v>
      </c>
      <c r="AE66" s="364">
        <f>IFERROR('Class Bin B-A'!X66/'Class Bin B-A'!X$107,0)</f>
        <v>1.0453266645826822</v>
      </c>
      <c r="AF66" s="364">
        <f>IFERROR('Class Bin B-A'!Y66/'Class Bin B-A'!Y$107,0)</f>
        <v>0.92903225806451595</v>
      </c>
      <c r="AG66" s="364">
        <f>IFERROR('Class Bin B-A'!Z66/'Class Bin B-A'!Z$107,0)</f>
        <v>0.89752428705734866</v>
      </c>
      <c r="AH66" s="364">
        <f>IFERROR('Class Bin B-A'!AA66/'Class Bin B-A'!AA$107,0)</f>
        <v>0.98943443132380371</v>
      </c>
      <c r="AI66" s="364">
        <f>IFERROR('Class Bin B-A'!AB66/'Class Bin B-A'!AB$107,0)</f>
        <v>0.94518879415347123</v>
      </c>
      <c r="AJ66" s="364">
        <f>IFERROR('Class Bin B-A'!AC66/'Class Bin B-A'!AC$107,0)</f>
        <v>0.91485394655065266</v>
      </c>
      <c r="AK66" s="364">
        <f>IFERROR('Class Bin B-A'!AD66/'Class Bin B-A'!AD$107,0)</f>
        <v>0.87209662434190161</v>
      </c>
      <c r="AL66" s="364">
        <f>IFERROR('Class Bin B-A'!AE66/'Class Bin B-A'!AE$107,0)</f>
        <v>0.88531684698608959</v>
      </c>
      <c r="AM66" s="364">
        <f>IFERROR('Class Bin B-A'!AF66/'Class Bin B-A'!AF$107,0)</f>
        <v>0.99454214675560948</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1.0304999999999997</v>
      </c>
      <c r="F67" s="364">
        <f>IFERROR('Class Bin A-B'!V67/'Class Bin A-B'!V$107,0)</f>
        <v>0.9836435420191767</v>
      </c>
      <c r="G67" s="364">
        <f>IFERROR('Class Bin A-B'!W67/'Class Bin A-B'!W$107,0)</f>
        <v>1.064209617045782</v>
      </c>
      <c r="H67" s="364">
        <f>IFERROR('Class Bin A-B'!X67/'Class Bin A-B'!X$107,0)</f>
        <v>0.95619379170293006</v>
      </c>
      <c r="I67" s="364">
        <f>IFERROR('Class Bin A-B'!Y67/'Class Bin A-B'!Y$107,0)</f>
        <v>1.0515344528083381</v>
      </c>
      <c r="J67" s="364">
        <f>IFERROR('Class Bin A-B'!Z67/'Class Bin A-B'!Z$107,0)</f>
        <v>0.99915230291042667</v>
      </c>
      <c r="K67" s="364">
        <f>IFERROR('Class Bin A-B'!AA67/'Class Bin A-B'!AA$107,0)</f>
        <v>1.025242718446602</v>
      </c>
      <c r="L67" s="364">
        <f>IFERROR('Class Bin A-B'!AB67/'Class Bin A-B'!AB$107,0)</f>
        <v>0.96845694799658999</v>
      </c>
      <c r="M67" s="364">
        <f>IFERROR('Class Bin A-B'!AC67/'Class Bin A-B'!AC$107,0)</f>
        <v>1.0597279716144292</v>
      </c>
      <c r="N67" s="364">
        <f>IFERROR('Class Bin A-B'!AD67/'Class Bin A-B'!AD$107,0)</f>
        <v>1.0669885334942668</v>
      </c>
      <c r="O67" s="364">
        <f>IFERROR('Class Bin A-B'!AE67/'Class Bin A-B'!AE$107,0)</f>
        <v>1.0722610722610724</v>
      </c>
      <c r="P67" s="364">
        <f>IFERROR('Class Bin A-B'!AF67/'Class Bin A-B'!AF$107,0)</f>
        <v>0.96473265073947656</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1.0667034178610808</v>
      </c>
      <c r="AC67" s="364">
        <f>IFERROR('Class Bin B-A'!V67/'Class Bin B-A'!V$107,0)</f>
        <v>0.99489795918367363</v>
      </c>
      <c r="AD67" s="364">
        <f>IFERROR('Class Bin B-A'!W67/'Class Bin B-A'!W$107,0)</f>
        <v>0.97506925207756245</v>
      </c>
      <c r="AE67" s="364">
        <f>IFERROR('Class Bin B-A'!X67/'Class Bin B-A'!X$107,0)</f>
        <v>1.0103157236636449</v>
      </c>
      <c r="AF67" s="364">
        <f>IFERROR('Class Bin B-A'!Y67/'Class Bin B-A'!Y$107,0)</f>
        <v>1.0470046082949307</v>
      </c>
      <c r="AG67" s="364">
        <f>IFERROR('Class Bin B-A'!Z67/'Class Bin B-A'!Z$107,0)</f>
        <v>0.96772171732999057</v>
      </c>
      <c r="AH67" s="364">
        <f>IFERROR('Class Bin B-A'!AA67/'Class Bin B-A'!AA$107,0)</f>
        <v>0.94965817277812326</v>
      </c>
      <c r="AI67" s="364">
        <f>IFERROR('Class Bin B-A'!AB67/'Class Bin B-A'!AB$107,0)</f>
        <v>1.0182704019488427</v>
      </c>
      <c r="AJ67" s="364">
        <f>IFERROR('Class Bin B-A'!AC67/'Class Bin B-A'!AC$107,0)</f>
        <v>0.96457426973275329</v>
      </c>
      <c r="AK67" s="364">
        <f>IFERROR('Class Bin B-A'!AD67/'Class Bin B-A'!AD$107,0)</f>
        <v>0.92164756890678246</v>
      </c>
      <c r="AL67" s="364">
        <f>IFERROR('Class Bin B-A'!AE67/'Class Bin B-A'!AE$107,0)</f>
        <v>1.0089644513137557</v>
      </c>
      <c r="AM67" s="364">
        <f>IFERROR('Class Bin B-A'!AF67/'Class Bin B-A'!AF$107,0)</f>
        <v>1.1012734990903577</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1.0125</v>
      </c>
      <c r="F68" s="364">
        <f>IFERROR('Class Bin A-B'!V68/'Class Bin A-B'!V$107,0)</f>
        <v>1.0242526790750142</v>
      </c>
      <c r="G68" s="364">
        <f>IFERROR('Class Bin A-B'!W68/'Class Bin A-B'!W$107,0)</f>
        <v>1.0365678088108266</v>
      </c>
      <c r="H68" s="364">
        <f>IFERROR('Class Bin A-B'!X68/'Class Bin A-B'!X$107,0)</f>
        <v>0.99332753118653883</v>
      </c>
      <c r="I68" s="364">
        <f>IFERROR('Class Bin A-B'!Y68/'Class Bin A-B'!Y$107,0)</f>
        <v>0.90793283149971049</v>
      </c>
      <c r="J68" s="364">
        <f>IFERROR('Class Bin A-B'!Z68/'Class Bin A-B'!Z$107,0)</f>
        <v>1.0624470189319015</v>
      </c>
      <c r="K68" s="364">
        <f>IFERROR('Class Bin A-B'!AA68/'Class Bin A-B'!AA$107,0)</f>
        <v>0.96310679611650485</v>
      </c>
      <c r="L68" s="364">
        <f>IFERROR('Class Bin A-B'!AB68/'Class Bin A-B'!AB$107,0)</f>
        <v>0.99573742540494459</v>
      </c>
      <c r="M68" s="364">
        <f>IFERROR('Class Bin A-B'!AC68/'Class Bin A-B'!AC$107,0)</f>
        <v>1.0975753991720876</v>
      </c>
      <c r="N68" s="364">
        <f>IFERROR('Class Bin A-B'!AD68/'Class Bin A-B'!AD$107,0)</f>
        <v>0.9752564876282438</v>
      </c>
      <c r="O68" s="364">
        <f>IFERROR('Class Bin A-B'!AE68/'Class Bin A-B'!AE$107,0)</f>
        <v>1.034965034965035</v>
      </c>
      <c r="P68" s="364">
        <f>IFERROR('Class Bin A-B'!AF68/'Class Bin A-B'!AF$107,0)</f>
        <v>0.99658703071672339</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0.94266813671444338</v>
      </c>
      <c r="AC68" s="364">
        <f>IFERROR('Class Bin B-A'!V68/'Class Bin B-A'!V$107,0)</f>
        <v>1.0153061224489797</v>
      </c>
      <c r="AD68" s="364">
        <f>IFERROR('Class Bin B-A'!W68/'Class Bin B-A'!W$107,0)</f>
        <v>1.0095413973530318</v>
      </c>
      <c r="AE68" s="364">
        <f>IFERROR('Class Bin B-A'!X68/'Class Bin B-A'!X$107,0)</f>
        <v>1.0253204126289466</v>
      </c>
      <c r="AF68" s="364">
        <f>IFERROR('Class Bin B-A'!Y68/'Class Bin B-A'!Y$107,0)</f>
        <v>0.9929339477726572</v>
      </c>
      <c r="AG68" s="364">
        <f>IFERROR('Class Bin B-A'!Z68/'Class Bin B-A'!Z$107,0)</f>
        <v>1.0128486367909746</v>
      </c>
      <c r="AH68" s="364">
        <f>IFERROR('Class Bin B-A'!AA68/'Class Bin B-A'!AA$107,0)</f>
        <v>0.91982597886886275</v>
      </c>
      <c r="AI68" s="364">
        <f>IFERROR('Class Bin B-A'!AB68/'Class Bin B-A'!AB$107,0)</f>
        <v>0.97442143727161989</v>
      </c>
      <c r="AJ68" s="364">
        <f>IFERROR('Class Bin B-A'!AC68/'Class Bin B-A'!AC$107,0)</f>
        <v>1.0540708514605346</v>
      </c>
      <c r="AK68" s="364">
        <f>IFERROR('Class Bin B-A'!AD68/'Class Bin B-A'!AD$107,0)</f>
        <v>0.92164756890678246</v>
      </c>
      <c r="AL68" s="364">
        <f>IFERROR('Class Bin B-A'!AE68/'Class Bin B-A'!AE$107,0)</f>
        <v>1.078207109737249</v>
      </c>
      <c r="AM68" s="364">
        <f>IFERROR('Class Bin B-A'!AF68/'Class Bin B-A'!AF$107,0)</f>
        <v>0.94117647058823517</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1.0259999999999998</v>
      </c>
      <c r="F69" s="364">
        <f>IFERROR('Class Bin A-B'!V69/'Class Bin A-B'!V$107,0)</f>
        <v>1.0016920473773265</v>
      </c>
      <c r="G69" s="364">
        <f>IFERROR('Class Bin A-B'!W69/'Class Bin A-B'!W$107,0)</f>
        <v>0.99971206449755268</v>
      </c>
      <c r="H69" s="364">
        <f>IFERROR('Class Bin A-B'!X69/'Class Bin A-B'!X$107,0)</f>
        <v>1.0351029881055989</v>
      </c>
      <c r="I69" s="364">
        <f>IFERROR('Class Bin A-B'!Y69/'Class Bin A-B'!Y$107,0)</f>
        <v>1.0422698320787491</v>
      </c>
      <c r="J69" s="364">
        <f>IFERROR('Class Bin A-B'!Z69/'Class Bin A-B'!Z$107,0)</f>
        <v>1.0217575586323819</v>
      </c>
      <c r="K69" s="364">
        <f>IFERROR('Class Bin A-B'!AA69/'Class Bin A-B'!AA$107,0)</f>
        <v>1.0208044382801664</v>
      </c>
      <c r="L69" s="364">
        <f>IFERROR('Class Bin A-B'!AB69/'Class Bin A-B'!AB$107,0)</f>
        <v>1.0912190963341859</v>
      </c>
      <c r="M69" s="364">
        <f>IFERROR('Class Bin A-B'!AC69/'Class Bin A-B'!AC$107,0)</f>
        <v>0.94618568894145483</v>
      </c>
      <c r="N69" s="364">
        <f>IFERROR('Class Bin A-B'!AD69/'Class Bin A-B'!AD$107,0)</f>
        <v>1.1587205793602897</v>
      </c>
      <c r="O69" s="364">
        <f>IFERROR('Class Bin A-B'!AE69/'Class Bin A-B'!AE$107,0)</f>
        <v>1.0396270396270397</v>
      </c>
      <c r="P69" s="364">
        <f>IFERROR('Class Bin A-B'!AF69/'Class Bin A-B'!AF$107,0)</f>
        <v>1.0648464163822524</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1.0567805953693497</v>
      </c>
      <c r="AC69" s="364">
        <f>IFERROR('Class Bin B-A'!V69/'Class Bin B-A'!V$107,0)</f>
        <v>0.99489795918367363</v>
      </c>
      <c r="AD69" s="364">
        <f>IFERROR('Class Bin B-A'!W69/'Class Bin B-A'!W$107,0)</f>
        <v>0.98491843644198218</v>
      </c>
      <c r="AE69" s="364">
        <f>IFERROR('Class Bin B-A'!X69/'Class Bin B-A'!X$107,0)</f>
        <v>0.99030947170990946</v>
      </c>
      <c r="AF69" s="364">
        <f>IFERROR('Class Bin B-A'!Y69/'Class Bin B-A'!Y$107,0)</f>
        <v>0.98310291858678933</v>
      </c>
      <c r="AG69" s="364">
        <f>IFERROR('Class Bin B-A'!Z69/'Class Bin B-A'!Z$107,0)</f>
        <v>1.0329050454403008</v>
      </c>
      <c r="AH69" s="364">
        <f>IFERROR('Class Bin B-A'!AA69/'Class Bin B-A'!AA$107,0)</f>
        <v>1.0142945929148539</v>
      </c>
      <c r="AI69" s="364">
        <f>IFERROR('Class Bin B-A'!AB69/'Class Bin B-A'!AB$107,0)</f>
        <v>0.99878197320341033</v>
      </c>
      <c r="AJ69" s="364">
        <f>IFERROR('Class Bin B-A'!AC69/'Class Bin B-A'!AC$107,0)</f>
        <v>0.92977004350528292</v>
      </c>
      <c r="AK69" s="364">
        <f>IFERROR('Class Bin B-A'!AD69/'Class Bin B-A'!AD$107,0)</f>
        <v>1.0009290802105915</v>
      </c>
      <c r="AL69" s="364">
        <f>IFERROR('Class Bin B-A'!AE69/'Class Bin B-A'!AE$107,0)</f>
        <v>0.97434312210200924</v>
      </c>
      <c r="AM69" s="364">
        <f>IFERROR('Class Bin B-A'!AF69/'Class Bin B-A'!AF$107,0)</f>
        <v>1.081867798665858</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1.1024999999999998</v>
      </c>
      <c r="F70" s="364">
        <f>IFERROR('Class Bin A-B'!V70/'Class Bin A-B'!V$107,0)</f>
        <v>1.0377890580936266</v>
      </c>
      <c r="G70" s="364">
        <f>IFERROR('Class Bin A-B'!W70/'Class Bin A-B'!W$107,0)</f>
        <v>0.85689605528361668</v>
      </c>
      <c r="H70" s="364">
        <f>IFERROR('Class Bin A-B'!X70/'Class Bin A-B'!X$107,0)</f>
        <v>1.0026109660574412</v>
      </c>
      <c r="I70" s="364">
        <f>IFERROR('Class Bin A-B'!Y70/'Class Bin A-B'!Y$107,0)</f>
        <v>1.0932252460914882</v>
      </c>
      <c r="J70" s="364">
        <f>IFERROR('Class Bin A-B'!Z70/'Class Bin A-B'!Z$107,0)</f>
        <v>1.0172365074879908</v>
      </c>
      <c r="K70" s="364">
        <f>IFERROR('Class Bin A-B'!AA70/'Class Bin A-B'!AA$107,0)</f>
        <v>0.98529819694868237</v>
      </c>
      <c r="L70" s="364">
        <f>IFERROR('Class Bin A-B'!AB70/'Class Bin A-B'!AB$107,0)</f>
        <v>1.1184995737425407</v>
      </c>
      <c r="M70" s="364">
        <f>IFERROR('Class Bin A-B'!AC70/'Class Bin A-B'!AC$107,0)</f>
        <v>1.0266114725014783</v>
      </c>
      <c r="N70" s="364">
        <f>IFERROR('Class Bin A-B'!AD70/'Class Bin A-B'!AD$107,0)</f>
        <v>1.0187085093542547</v>
      </c>
      <c r="O70" s="364">
        <f>IFERROR('Class Bin A-B'!AE70/'Class Bin A-B'!AE$107,0)</f>
        <v>0.965034965034965</v>
      </c>
      <c r="P70" s="364">
        <f>IFERROR('Class Bin A-B'!AF70/'Class Bin A-B'!AF$107,0)</f>
        <v>0.96018202502844141</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1.0468577728776187</v>
      </c>
      <c r="AC70" s="364">
        <f>IFERROR('Class Bin B-A'!V70/'Class Bin B-A'!V$107,0)</f>
        <v>1.0765306122448981</v>
      </c>
      <c r="AD70" s="364">
        <f>IFERROR('Class Bin B-A'!W70/'Class Bin B-A'!W$107,0)</f>
        <v>1.0193905817174516</v>
      </c>
      <c r="AE70" s="364">
        <f>IFERROR('Class Bin B-A'!X70/'Class Bin B-A'!X$107,0)</f>
        <v>1.0603313535479837</v>
      </c>
      <c r="AF70" s="364">
        <f>IFERROR('Class Bin B-A'!Y70/'Class Bin B-A'!Y$107,0)</f>
        <v>0.92903225806451595</v>
      </c>
      <c r="AG70" s="364">
        <f>IFERROR('Class Bin B-A'!Z70/'Class Bin B-A'!Z$107,0)</f>
        <v>0.98276402381698524</v>
      </c>
      <c r="AH70" s="364">
        <f>IFERROR('Class Bin B-A'!AA70/'Class Bin B-A'!AA$107,0)</f>
        <v>1.1187072715972655</v>
      </c>
      <c r="AI70" s="364">
        <f>IFERROR('Class Bin B-A'!AB70/'Class Bin B-A'!AB$107,0)</f>
        <v>1.0475030450669913</v>
      </c>
      <c r="AJ70" s="364">
        <f>IFERROR('Class Bin B-A'!AC70/'Class Bin B-A'!AC$107,0)</f>
        <v>1.0640149160969548</v>
      </c>
      <c r="AK70" s="364">
        <f>IFERROR('Class Bin B-A'!AD70/'Class Bin B-A'!AD$107,0)</f>
        <v>1.0554351192319604</v>
      </c>
      <c r="AL70" s="364">
        <f>IFERROR('Class Bin B-A'!AE70/'Class Bin B-A'!AE$107,0)</f>
        <v>0.9446676970633695</v>
      </c>
      <c r="AM70" s="364">
        <f>IFERROR('Class Bin B-A'!AF70/'Class Bin B-A'!AF$107,0)</f>
        <v>1.0236506973923591</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1.0214999999999999</v>
      </c>
      <c r="F71" s="364">
        <f>IFERROR('Class Bin A-B'!V71/'Class Bin A-B'!V$107,0)</f>
        <v>1.1235194585448394</v>
      </c>
      <c r="G71" s="364">
        <f>IFERROR('Class Bin A-B'!W71/'Class Bin A-B'!W$107,0)</f>
        <v>1.0457817448891449</v>
      </c>
      <c r="H71" s="364">
        <f>IFERROR('Class Bin A-B'!X71/'Class Bin A-B'!X$107,0)</f>
        <v>0.97011894400928322</v>
      </c>
      <c r="I71" s="364">
        <f>IFERROR('Class Bin A-B'!Y71/'Class Bin A-B'!Y$107,0)</f>
        <v>1.0330052113491603</v>
      </c>
      <c r="J71" s="364">
        <f>IFERROR('Class Bin A-B'!Z71/'Class Bin A-B'!Z$107,0)</f>
        <v>1.0669680700762927</v>
      </c>
      <c r="K71" s="364">
        <f>IFERROR('Class Bin A-B'!AA71/'Class Bin A-B'!AA$107,0)</f>
        <v>0.93647711511789189</v>
      </c>
      <c r="L71" s="364">
        <f>IFERROR('Class Bin A-B'!AB71/'Class Bin A-B'!AB$107,0)</f>
        <v>1.0866723500994602</v>
      </c>
      <c r="M71" s="364">
        <f>IFERROR('Class Bin A-B'!AC71/'Class Bin A-B'!AC$107,0)</f>
        <v>0.99349497338852755</v>
      </c>
      <c r="N71" s="364">
        <f>IFERROR('Class Bin A-B'!AD71/'Class Bin A-B'!AD$107,0)</f>
        <v>1.023536511768256</v>
      </c>
      <c r="O71" s="364">
        <f>IFERROR('Class Bin A-B'!AE71/'Class Bin A-B'!AE$107,0)</f>
        <v>0.99300699300699302</v>
      </c>
      <c r="P71" s="364">
        <f>IFERROR('Class Bin A-B'!AF71/'Class Bin A-B'!AF$107,0)</f>
        <v>0.89647326507394753</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0.96747519294377082</v>
      </c>
      <c r="AC71" s="364">
        <f>IFERROR('Class Bin B-A'!V71/'Class Bin B-A'!V$107,0)</f>
        <v>0.99489795918367363</v>
      </c>
      <c r="AD71" s="364">
        <f>IFERROR('Class Bin B-A'!W71/'Class Bin B-A'!W$107,0)</f>
        <v>0.97014465989535248</v>
      </c>
      <c r="AE71" s="364">
        <f>IFERROR('Class Bin B-A'!X71/'Class Bin B-A'!X$107,0)</f>
        <v>0.97030321975617384</v>
      </c>
      <c r="AF71" s="364">
        <f>IFERROR('Class Bin B-A'!Y71/'Class Bin B-A'!Y$107,0)</f>
        <v>1.0322580645161288</v>
      </c>
      <c r="AG71" s="364">
        <f>IFERROR('Class Bin B-A'!Z71/'Class Bin B-A'!Z$107,0)</f>
        <v>1.0228768411156375</v>
      </c>
      <c r="AH71" s="364">
        <f>IFERROR('Class Bin B-A'!AA71/'Class Bin B-A'!AA$107,0)</f>
        <v>1.009322560596644</v>
      </c>
      <c r="AI71" s="364">
        <f>IFERROR('Class Bin B-A'!AB71/'Class Bin B-A'!AB$107,0)</f>
        <v>1.0085261875761264</v>
      </c>
      <c r="AJ71" s="364">
        <f>IFERROR('Class Bin B-A'!AC71/'Class Bin B-A'!AC$107,0)</f>
        <v>1.0938471100062153</v>
      </c>
      <c r="AK71" s="364">
        <f>IFERROR('Class Bin B-A'!AD71/'Class Bin B-A'!AD$107,0)</f>
        <v>0.96128832455868685</v>
      </c>
      <c r="AL71" s="364">
        <f>IFERROR('Class Bin B-A'!AE71/'Class Bin B-A'!AE$107,0)</f>
        <v>0.96445131375579596</v>
      </c>
      <c r="AM71" s="364">
        <f>IFERROR('Class Bin B-A'!AF71/'Class Bin B-A'!AF$107,0)</f>
        <v>1.0139478471801091</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0.91349999999999987</v>
      </c>
      <c r="F72" s="364">
        <f>IFERROR('Class Bin A-B'!V72/'Class Bin A-B'!V$107,0)</f>
        <v>1.0964467005076144</v>
      </c>
      <c r="G72" s="364">
        <f>IFERROR('Class Bin A-B'!W72/'Class Bin A-B'!W$107,0)</f>
        <v>1.0549956809674634</v>
      </c>
      <c r="H72" s="364">
        <f>IFERROR('Class Bin A-B'!X72/'Class Bin A-B'!X$107,0)</f>
        <v>1.0351029881055989</v>
      </c>
      <c r="I72" s="364">
        <f>IFERROR('Class Bin A-B'!Y72/'Class Bin A-B'!Y$107,0)</f>
        <v>0.94962362478286033</v>
      </c>
      <c r="J72" s="364">
        <f>IFERROR('Class Bin A-B'!Z72/'Class Bin A-B'!Z$107,0)</f>
        <v>1.035320712065555</v>
      </c>
      <c r="K72" s="364">
        <f>IFERROR('Class Bin A-B'!AA72/'Class Bin A-B'!AA$107,0)</f>
        <v>0.9986130374479889</v>
      </c>
      <c r="L72" s="364">
        <f>IFERROR('Class Bin A-B'!AB72/'Class Bin A-B'!AB$107,0)</f>
        <v>0.98664393293549302</v>
      </c>
      <c r="M72" s="364">
        <f>IFERROR('Class Bin A-B'!AC72/'Class Bin A-B'!AC$107,0)</f>
        <v>0.9982259018332349</v>
      </c>
      <c r="N72" s="364">
        <f>IFERROR('Class Bin A-B'!AD72/'Class Bin A-B'!AD$107,0)</f>
        <v>0.92697646348823182</v>
      </c>
      <c r="O72" s="364">
        <f>IFERROR('Class Bin A-B'!AE72/'Class Bin A-B'!AE$107,0)</f>
        <v>1.0862470862470863</v>
      </c>
      <c r="P72" s="364">
        <f>IFERROR('Class Bin A-B'!AF72/'Class Bin A-B'!AF$107,0)</f>
        <v>0.96928327645051193</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0.9724366041896364</v>
      </c>
      <c r="AC72" s="364">
        <f>IFERROR('Class Bin B-A'!V72/'Class Bin B-A'!V$107,0)</f>
        <v>1.0663265306122449</v>
      </c>
      <c r="AD72" s="364">
        <f>IFERROR('Class Bin B-A'!W72/'Class Bin B-A'!W$107,0)</f>
        <v>1.0095413973530318</v>
      </c>
      <c r="AE72" s="364">
        <f>IFERROR('Class Bin B-A'!X72/'Class Bin B-A'!X$107,0)</f>
        <v>1.0203188496405127</v>
      </c>
      <c r="AF72" s="364">
        <f>IFERROR('Class Bin B-A'!Y72/'Class Bin B-A'!Y$107,0)</f>
        <v>1.012596006144393</v>
      </c>
      <c r="AG72" s="364">
        <f>IFERROR('Class Bin B-A'!Z72/'Class Bin B-A'!Z$107,0)</f>
        <v>1.0629896584142902</v>
      </c>
      <c r="AH72" s="364">
        <f>IFERROR('Class Bin B-A'!AA72/'Class Bin B-A'!AA$107,0)</f>
        <v>1.0689869484151648</v>
      </c>
      <c r="AI72" s="364">
        <f>IFERROR('Class Bin B-A'!AB72/'Class Bin B-A'!AB$107,0)</f>
        <v>1.0621193666260658</v>
      </c>
      <c r="AJ72" s="364">
        <f>IFERROR('Class Bin B-A'!AC72/'Class Bin B-A'!AC$107,0)</f>
        <v>1.009322560596644</v>
      </c>
      <c r="AK72" s="364">
        <f>IFERROR('Class Bin B-A'!AD72/'Class Bin B-A'!AD$107,0)</f>
        <v>0.86714152988541349</v>
      </c>
      <c r="AL72" s="364">
        <f>IFERROR('Class Bin B-A'!AE72/'Class Bin B-A'!AE$107,0)</f>
        <v>0.99412673879443592</v>
      </c>
      <c r="AM72" s="364">
        <f>IFERROR('Class Bin B-A'!AF72/'Class Bin B-A'!AF$107,0)</f>
        <v>0.96543359611885982</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0.96299999999999986</v>
      </c>
      <c r="F73" s="364">
        <f>IFERROR('Class Bin A-B'!V73/'Class Bin A-B'!V$107,0)</f>
        <v>0.87535250987027635</v>
      </c>
      <c r="G73" s="364">
        <f>IFERROR('Class Bin A-B'!W73/'Class Bin A-B'!W$107,0)</f>
        <v>0.90757270371436805</v>
      </c>
      <c r="H73" s="364">
        <f>IFERROR('Class Bin A-B'!X73/'Class Bin A-B'!X$107,0)</f>
        <v>0.93298520452567446</v>
      </c>
      <c r="I73" s="364">
        <f>IFERROR('Class Bin A-B'!Y73/'Class Bin A-B'!Y$107,0)</f>
        <v>0.94962362478286033</v>
      </c>
      <c r="J73" s="364">
        <f>IFERROR('Class Bin A-B'!Z73/'Class Bin A-B'!Z$107,0)</f>
        <v>1.0081944051992087</v>
      </c>
      <c r="K73" s="364">
        <f>IFERROR('Class Bin A-B'!AA73/'Class Bin A-B'!AA$107,0)</f>
        <v>1.0740638002773926</v>
      </c>
      <c r="L73" s="364">
        <f>IFERROR('Class Bin A-B'!AB73/'Class Bin A-B'!AB$107,0)</f>
        <v>0.95936345552713853</v>
      </c>
      <c r="M73" s="364">
        <f>IFERROR('Class Bin A-B'!AC73/'Class Bin A-B'!AC$107,0)</f>
        <v>1.0218805440567713</v>
      </c>
      <c r="N73" s="364">
        <f>IFERROR('Class Bin A-B'!AD73/'Class Bin A-B'!AD$107,0)</f>
        <v>1.0090525045262522</v>
      </c>
      <c r="O73" s="364">
        <f>IFERROR('Class Bin A-B'!AE73/'Class Bin A-B'!AE$107,0)</f>
        <v>1.034965034965035</v>
      </c>
      <c r="P73" s="364">
        <f>IFERROR('Class Bin A-B'!AF73/'Class Bin A-B'!AF$107,0)</f>
        <v>1.0011376564277588</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1.0418963616317531</v>
      </c>
      <c r="AC73" s="364">
        <f>IFERROR('Class Bin B-A'!V73/'Class Bin B-A'!V$107,0)</f>
        <v>0.91326530612244905</v>
      </c>
      <c r="AD73" s="364">
        <f>IFERROR('Class Bin B-A'!W73/'Class Bin B-A'!W$107,0)</f>
        <v>0.97014465989535248</v>
      </c>
      <c r="AE73" s="364">
        <f>IFERROR('Class Bin B-A'!X73/'Class Bin B-A'!X$107,0)</f>
        <v>0.99030947170990946</v>
      </c>
      <c r="AF73" s="364">
        <f>IFERROR('Class Bin B-A'!Y73/'Class Bin B-A'!Y$107,0)</f>
        <v>1.0715821812596005</v>
      </c>
      <c r="AG73" s="364">
        <f>IFERROR('Class Bin B-A'!Z73/'Class Bin B-A'!Z$107,0)</f>
        <v>1.0680037605766217</v>
      </c>
      <c r="AH73" s="364">
        <f>IFERROR('Class Bin B-A'!AA73/'Class Bin B-A'!AA$107,0)</f>
        <v>0.98943443132380371</v>
      </c>
      <c r="AI73" s="364">
        <f>IFERROR('Class Bin B-A'!AB73/'Class Bin B-A'!AB$107,0)</f>
        <v>0.94031668696711324</v>
      </c>
      <c r="AJ73" s="364">
        <f>IFERROR('Class Bin B-A'!AC73/'Class Bin B-A'!AC$107,0)</f>
        <v>0.96954630205096348</v>
      </c>
      <c r="AK73" s="364">
        <f>IFERROR('Class Bin B-A'!AD73/'Class Bin B-A'!AD$107,0)</f>
        <v>1.0157943635800559</v>
      </c>
      <c r="AL73" s="364">
        <f>IFERROR('Class Bin B-A'!AE73/'Class Bin B-A'!AE$107,0)</f>
        <v>1.0584234930448222</v>
      </c>
      <c r="AM73" s="364">
        <f>IFERROR('Class Bin B-A'!AF73/'Class Bin B-A'!AF$107,0)</f>
        <v>0.96058217101273502</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1.0034999999999998</v>
      </c>
      <c r="F74" s="364">
        <f>IFERROR('Class Bin A-B'!V74/'Class Bin A-B'!V$107,0)</f>
        <v>1.0287648054145517</v>
      </c>
      <c r="G74" s="364">
        <f>IFERROR('Class Bin A-B'!W74/'Class Bin A-B'!W$107,0)</f>
        <v>0.99971206449755268</v>
      </c>
      <c r="H74" s="364">
        <f>IFERROR('Class Bin A-B'!X74/'Class Bin A-B'!X$107,0)</f>
        <v>1.0026109660574412</v>
      </c>
      <c r="I74" s="364">
        <f>IFERROR('Class Bin A-B'!Y74/'Class Bin A-B'!Y$107,0)</f>
        <v>0.92646207295888816</v>
      </c>
      <c r="J74" s="364">
        <f>IFERROR('Class Bin A-B'!Z74/'Class Bin A-B'!Z$107,0)</f>
        <v>1.1347838372421588</v>
      </c>
      <c r="K74" s="364">
        <f>IFERROR('Class Bin A-B'!AA74/'Class Bin A-B'!AA$107,0)</f>
        <v>1.0296809986130375</v>
      </c>
      <c r="L74" s="364">
        <f>IFERROR('Class Bin A-B'!AB74/'Class Bin A-B'!AB$107,0)</f>
        <v>1.0093776641091219</v>
      </c>
      <c r="M74" s="364">
        <f>IFERROR('Class Bin A-B'!AC74/'Class Bin A-B'!AC$107,0)</f>
        <v>1.0597279716144292</v>
      </c>
      <c r="N74" s="364">
        <f>IFERROR('Class Bin A-B'!AD74/'Class Bin A-B'!AD$107,0)</f>
        <v>0.91732045866022938</v>
      </c>
      <c r="O74" s="364">
        <f>IFERROR('Class Bin A-B'!AE74/'Class Bin A-B'!AE$107,0)</f>
        <v>0.92307692307692313</v>
      </c>
      <c r="P74" s="364">
        <f>IFERROR('Class Bin A-B'!AF74/'Class Bin A-B'!AF$107,0)</f>
        <v>1.0238907849829351</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1.0270121278941566</v>
      </c>
      <c r="AC74" s="364">
        <f>IFERROR('Class Bin B-A'!V74/'Class Bin B-A'!V$107,0)</f>
        <v>0.8928571428571429</v>
      </c>
      <c r="AD74" s="364">
        <f>IFERROR('Class Bin B-A'!W74/'Class Bin B-A'!W$107,0)</f>
        <v>0.95537088334872267</v>
      </c>
      <c r="AE74" s="364">
        <f>IFERROR('Class Bin B-A'!X74/'Class Bin B-A'!X$107,0)</f>
        <v>0.95529853079087224</v>
      </c>
      <c r="AF74" s="364">
        <f>IFERROR('Class Bin B-A'!Y74/'Class Bin B-A'!Y$107,0)</f>
        <v>1.0273425499231947</v>
      </c>
      <c r="AG74" s="364">
        <f>IFERROR('Class Bin B-A'!Z74/'Class Bin B-A'!Z$107,0)</f>
        <v>1.0479473519272953</v>
      </c>
      <c r="AH74" s="364">
        <f>IFERROR('Class Bin B-A'!AA74/'Class Bin B-A'!AA$107,0)</f>
        <v>1.1187072715972655</v>
      </c>
      <c r="AI74" s="364">
        <f>IFERROR('Class Bin B-A'!AB74/'Class Bin B-A'!AB$107,0)</f>
        <v>1.0475030450669913</v>
      </c>
      <c r="AJ74" s="364">
        <f>IFERROR('Class Bin B-A'!AC74/'Class Bin B-A'!AC$107,0)</f>
        <v>0.95463020509633323</v>
      </c>
      <c r="AK74" s="364">
        <f>IFERROR('Class Bin B-A'!AD74/'Class Bin B-A'!AD$107,0)</f>
        <v>1.0802105915144009</v>
      </c>
      <c r="AL74" s="364">
        <f>IFERROR('Class Bin B-A'!AE74/'Class Bin B-A'!AE$107,0)</f>
        <v>1.0386398763523956</v>
      </c>
      <c r="AM74" s="364">
        <f>IFERROR('Class Bin B-A'!AF74/'Class Bin B-A'!AF$107,0)</f>
        <v>0.99939357186173439</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0.93599999999999994</v>
      </c>
      <c r="F75" s="364">
        <f>IFERROR('Class Bin A-B'!V75/'Class Bin A-B'!V$107,0)</f>
        <v>1.0829103214890019</v>
      </c>
      <c r="G75" s="364">
        <f>IFERROR('Class Bin A-B'!W75/'Class Bin A-B'!W$107,0)</f>
        <v>1.0780305211632595</v>
      </c>
      <c r="H75" s="364">
        <f>IFERROR('Class Bin A-B'!X75/'Class Bin A-B'!X$107,0)</f>
        <v>0.99332753118653883</v>
      </c>
      <c r="I75" s="364">
        <f>IFERROR('Class Bin A-B'!Y75/'Class Bin A-B'!Y$107,0)</f>
        <v>1.0330052113491603</v>
      </c>
      <c r="J75" s="364">
        <f>IFERROR('Class Bin A-B'!Z75/'Class Bin A-B'!Z$107,0)</f>
        <v>1.0172365074879908</v>
      </c>
      <c r="K75" s="364">
        <f>IFERROR('Class Bin A-B'!AA75/'Class Bin A-B'!AA$107,0)</f>
        <v>1.0030513176144245</v>
      </c>
      <c r="L75" s="364">
        <f>IFERROR('Class Bin A-B'!AB75/'Class Bin A-B'!AB$107,0)</f>
        <v>0.96845694799658999</v>
      </c>
      <c r="M75" s="364">
        <f>IFERROR('Class Bin A-B'!AC75/'Class Bin A-B'!AC$107,0)</f>
        <v>1.0313424009461858</v>
      </c>
      <c r="N75" s="364">
        <f>IFERROR('Class Bin A-B'!AD75/'Class Bin A-B'!AD$107,0)</f>
        <v>0.99939649969824984</v>
      </c>
      <c r="O75" s="364">
        <f>IFERROR('Class Bin A-B'!AE75/'Class Bin A-B'!AE$107,0)</f>
        <v>1.0396270396270397</v>
      </c>
      <c r="P75" s="364">
        <f>IFERROR('Class Bin A-B'!AF75/'Class Bin A-B'!AF$107,0)</f>
        <v>1.0420932878270761</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0.91289966923925037</v>
      </c>
      <c r="AC75" s="364">
        <f>IFERROR('Class Bin B-A'!V75/'Class Bin B-A'!V$107,0)</f>
        <v>1.0153061224489797</v>
      </c>
      <c r="AD75" s="364">
        <f>IFERROR('Class Bin B-A'!W75/'Class Bin B-A'!W$107,0)</f>
        <v>0.97999384425977221</v>
      </c>
      <c r="AE75" s="364">
        <f>IFERROR('Class Bin B-A'!X75/'Class Bin B-A'!X$107,0)</f>
        <v>0.98030634573304176</v>
      </c>
      <c r="AF75" s="364">
        <f>IFERROR('Class Bin B-A'!Y75/'Class Bin B-A'!Y$107,0)</f>
        <v>0.94869431643625179</v>
      </c>
      <c r="AG75" s="364">
        <f>IFERROR('Class Bin B-A'!Z75/'Class Bin B-A'!Z$107,0)</f>
        <v>1.0680037605766217</v>
      </c>
      <c r="AH75" s="364">
        <f>IFERROR('Class Bin B-A'!AA75/'Class Bin B-A'!AA$107,0)</f>
        <v>1.0142945929148539</v>
      </c>
      <c r="AI75" s="364">
        <f>IFERROR('Class Bin B-A'!AB75/'Class Bin B-A'!AB$107,0)</f>
        <v>1.0280146163215591</v>
      </c>
      <c r="AJ75" s="364">
        <f>IFERROR('Class Bin B-A'!AC75/'Class Bin B-A'!AC$107,0)</f>
        <v>0.99440646364201379</v>
      </c>
      <c r="AK75" s="364">
        <f>IFERROR('Class Bin B-A'!AD75/'Class Bin B-A'!AD$107,0)</f>
        <v>0.92660266336327035</v>
      </c>
      <c r="AL75" s="364">
        <f>IFERROR('Class Bin B-A'!AE75/'Class Bin B-A'!AE$107,0)</f>
        <v>0.95950540958268926</v>
      </c>
      <c r="AM75" s="364">
        <f>IFERROR('Class Bin B-A'!AF75/'Class Bin B-A'!AF$107,0)</f>
        <v>1.0236506973923591</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1.0125</v>
      </c>
      <c r="F76" s="364">
        <f>IFERROR('Class Bin A-B'!V76/'Class Bin A-B'!V$107,0)</f>
        <v>0.94754653130287658</v>
      </c>
      <c r="G76" s="364">
        <f>IFERROR('Class Bin A-B'!W76/'Class Bin A-B'!W$107,0)</f>
        <v>0.99510509645839351</v>
      </c>
      <c r="H76" s="364">
        <f>IFERROR('Class Bin A-B'!X76/'Class Bin A-B'!X$107,0)</f>
        <v>0.99796924862198999</v>
      </c>
      <c r="I76" s="364">
        <f>IFERROR('Class Bin A-B'!Y76/'Class Bin A-B'!Y$107,0)</f>
        <v>1.0052113491603936</v>
      </c>
      <c r="J76" s="364">
        <f>IFERROR('Class Bin A-B'!Z76/'Class Bin A-B'!Z$107,0)</f>
        <v>1.0127154563435998</v>
      </c>
      <c r="K76" s="364">
        <f>IFERROR('Class Bin A-B'!AA76/'Class Bin A-B'!AA$107,0)</f>
        <v>0.94535367545076288</v>
      </c>
      <c r="L76" s="364">
        <f>IFERROR('Class Bin A-B'!AB76/'Class Bin A-B'!AB$107,0)</f>
        <v>1.0457516339869282</v>
      </c>
      <c r="M76" s="364">
        <f>IFERROR('Class Bin A-B'!AC76/'Class Bin A-B'!AC$107,0)</f>
        <v>0.898876404494382</v>
      </c>
      <c r="N76" s="364">
        <f>IFERROR('Class Bin A-B'!AD76/'Class Bin A-B'!AD$107,0)</f>
        <v>0.93180446590223309</v>
      </c>
      <c r="O76" s="364">
        <f>IFERROR('Class Bin A-B'!AE76/'Class Bin A-B'!AE$107,0)</f>
        <v>0.965034965034965</v>
      </c>
      <c r="P76" s="364">
        <f>IFERROR('Class Bin A-B'!AF76/'Class Bin A-B'!AF$107,0)</f>
        <v>0.92832764505119436</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0.95259095920617431</v>
      </c>
      <c r="AC76" s="364">
        <f>IFERROR('Class Bin B-A'!V76/'Class Bin B-A'!V$107,0)</f>
        <v>1.0000000000000002</v>
      </c>
      <c r="AD76" s="364">
        <f>IFERROR('Class Bin B-A'!W76/'Class Bin B-A'!W$107,0)</f>
        <v>0.92582333025546337</v>
      </c>
      <c r="AE76" s="364">
        <f>IFERROR('Class Bin B-A'!X76/'Class Bin B-A'!X$107,0)</f>
        <v>1.0603313535479837</v>
      </c>
      <c r="AF76" s="364">
        <f>IFERROR('Class Bin B-A'!Y76/'Class Bin B-A'!Y$107,0)</f>
        <v>1.0519201228878645</v>
      </c>
      <c r="AG76" s="364">
        <f>IFERROR('Class Bin B-A'!Z76/'Class Bin B-A'!Z$107,0)</f>
        <v>0.93763710435600112</v>
      </c>
      <c r="AH76" s="364">
        <f>IFERROR('Class Bin B-A'!AA76/'Class Bin B-A'!AA$107,0)</f>
        <v>0.95960223741454331</v>
      </c>
      <c r="AI76" s="364">
        <f>IFERROR('Class Bin B-A'!AB76/'Class Bin B-A'!AB$107,0)</f>
        <v>1.0036540803897684</v>
      </c>
      <c r="AJ76" s="364">
        <f>IFERROR('Class Bin B-A'!AC76/'Class Bin B-A'!AC$107,0)</f>
        <v>0.89496581727781244</v>
      </c>
      <c r="AK76" s="364">
        <f>IFERROR('Class Bin B-A'!AD76/'Class Bin B-A'!AD$107,0)</f>
        <v>0.94642304118922282</v>
      </c>
      <c r="AL76" s="364">
        <f>IFERROR('Class Bin B-A'!AE76/'Class Bin B-A'!AE$107,0)</f>
        <v>1.1078825347758887</v>
      </c>
      <c r="AM76" s="364">
        <f>IFERROR('Class Bin B-A'!AF76/'Class Bin B-A'!AF$107,0)</f>
        <v>0.94602789569436019</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0.93599999999999994</v>
      </c>
      <c r="F77" s="364">
        <f>IFERROR('Class Bin A-B'!V77/'Class Bin A-B'!V$107,0)</f>
        <v>0.870840383530739</v>
      </c>
      <c r="G77" s="364">
        <f>IFERROR('Class Bin A-B'!W77/'Class Bin A-B'!W$107,0)</f>
        <v>0.99510509645839351</v>
      </c>
      <c r="H77" s="364">
        <f>IFERROR('Class Bin A-B'!X77/'Class Bin A-B'!X$107,0)</f>
        <v>1.1232956193791701</v>
      </c>
      <c r="I77" s="364">
        <f>IFERROR('Class Bin A-B'!Y77/'Class Bin A-B'!Y$107,0)</f>
        <v>0.94499131441806583</v>
      </c>
      <c r="J77" s="364">
        <f>IFERROR('Class Bin A-B'!Z77/'Class Bin A-B'!Z$107,0)</f>
        <v>0.84995761514552126</v>
      </c>
      <c r="K77" s="364">
        <f>IFERROR('Class Bin A-B'!AA77/'Class Bin A-B'!AA$107,0)</f>
        <v>0.90984743411927882</v>
      </c>
      <c r="L77" s="364">
        <f>IFERROR('Class Bin A-B'!AB77/'Class Bin A-B'!AB$107,0)</f>
        <v>0.95481670929241269</v>
      </c>
      <c r="M77" s="364">
        <f>IFERROR('Class Bin A-B'!AC77/'Class Bin A-B'!AC$107,0)</f>
        <v>0.94618568894145483</v>
      </c>
      <c r="N77" s="364">
        <f>IFERROR('Class Bin A-B'!AD77/'Class Bin A-B'!AD$107,0)</f>
        <v>1.0863005431502717</v>
      </c>
      <c r="O77" s="364">
        <f>IFERROR('Class Bin A-B'!AE77/'Class Bin A-B'!AE$107,0)</f>
        <v>1.034965034965035</v>
      </c>
      <c r="P77" s="364">
        <f>IFERROR('Class Bin A-B'!AF77/'Class Bin A-B'!AF$107,0)</f>
        <v>1.0147895335608645</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1.0567805953693497</v>
      </c>
      <c r="AC77" s="364">
        <f>IFERROR('Class Bin B-A'!V77/'Class Bin B-A'!V$107,0)</f>
        <v>0.88775510204081631</v>
      </c>
      <c r="AD77" s="364">
        <f>IFERROR('Class Bin B-A'!W77/'Class Bin B-A'!W$107,0)</f>
        <v>0.90612496152662358</v>
      </c>
      <c r="AE77" s="364">
        <f>IFERROR('Class Bin B-A'!X77/'Class Bin B-A'!X$107,0)</f>
        <v>1.0403251015942483</v>
      </c>
      <c r="AF77" s="364">
        <f>IFERROR('Class Bin B-A'!Y77/'Class Bin B-A'!Y$107,0)</f>
        <v>0.98801843317972338</v>
      </c>
      <c r="AG77" s="364">
        <f>IFERROR('Class Bin B-A'!Z77/'Class Bin B-A'!Z$107,0)</f>
        <v>0.86242557192102776</v>
      </c>
      <c r="AH77" s="364">
        <f>IFERROR('Class Bin B-A'!AA77/'Class Bin B-A'!AA$107,0)</f>
        <v>1.1137352392790554</v>
      </c>
      <c r="AI77" s="364">
        <f>IFERROR('Class Bin B-A'!AB77/'Class Bin B-A'!AB$107,0)</f>
        <v>1.0475030450669913</v>
      </c>
      <c r="AJ77" s="364">
        <f>IFERROR('Class Bin B-A'!AC77/'Class Bin B-A'!AC$107,0)</f>
        <v>0.91982597886886275</v>
      </c>
      <c r="AK77" s="364">
        <f>IFERROR('Class Bin B-A'!AD77/'Class Bin B-A'!AD$107,0)</f>
        <v>1.1941777640136266</v>
      </c>
      <c r="AL77" s="364">
        <f>IFERROR('Class Bin B-A'!AE77/'Class Bin B-A'!AE$107,0)</f>
        <v>0.98918083462132922</v>
      </c>
      <c r="AM77" s="364">
        <f>IFERROR('Class Bin B-A'!AF77/'Class Bin B-A'!AF$107,0)</f>
        <v>1.033353547604609</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0.91349999999999987</v>
      </c>
      <c r="F78" s="364">
        <f>IFERROR('Class Bin A-B'!V78/'Class Bin A-B'!V$107,0)</f>
        <v>0.93852227862380155</v>
      </c>
      <c r="G78" s="364">
        <f>IFERROR('Class Bin A-B'!W78/'Class Bin A-B'!W$107,0)</f>
        <v>1.0135329686150303</v>
      </c>
      <c r="H78" s="364">
        <f>IFERROR('Class Bin A-B'!X78/'Class Bin A-B'!X$107,0)</f>
        <v>1.0443864229765012</v>
      </c>
      <c r="I78" s="364">
        <f>IFERROR('Class Bin A-B'!Y78/'Class Bin A-B'!Y$107,0)</f>
        <v>1.0052113491603936</v>
      </c>
      <c r="J78" s="364">
        <f>IFERROR('Class Bin A-B'!Z78/'Class Bin A-B'!Z$107,0)</f>
        <v>0.8544786662899122</v>
      </c>
      <c r="K78" s="364">
        <f>IFERROR('Class Bin A-B'!AA78/'Class Bin A-B'!AA$107,0)</f>
        <v>0.91428571428571437</v>
      </c>
      <c r="L78" s="364">
        <f>IFERROR('Class Bin A-B'!AB78/'Class Bin A-B'!AB$107,0)</f>
        <v>1.0366581415174767</v>
      </c>
      <c r="M78" s="364">
        <f>IFERROR('Class Bin A-B'!AC78/'Class Bin A-B'!AC$107,0)</f>
        <v>0.96984033116499113</v>
      </c>
      <c r="N78" s="364">
        <f>IFERROR('Class Bin A-B'!AD78/'Class Bin A-B'!AD$107,0)</f>
        <v>1.1152685576342789</v>
      </c>
      <c r="O78" s="364">
        <f>IFERROR('Class Bin A-B'!AE78/'Class Bin A-B'!AE$107,0)</f>
        <v>1.1095571095571097</v>
      </c>
      <c r="P78" s="364">
        <f>IFERROR('Class Bin A-B'!AF78/'Class Bin A-B'!AF$107,0)</f>
        <v>0.99203640500568824</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1.0418963616317531</v>
      </c>
      <c r="AC78" s="364">
        <f>IFERROR('Class Bin B-A'!V78/'Class Bin B-A'!V$107,0)</f>
        <v>0.96938775510204089</v>
      </c>
      <c r="AD78" s="364">
        <f>IFERROR('Class Bin B-A'!W78/'Class Bin B-A'!W$107,0)</f>
        <v>0.97014465989535248</v>
      </c>
      <c r="AE78" s="364">
        <f>IFERROR('Class Bin B-A'!X78/'Class Bin B-A'!X$107,0)</f>
        <v>0.86026883401062837</v>
      </c>
      <c r="AF78" s="364">
        <f>IFERROR('Class Bin B-A'!Y78/'Class Bin B-A'!Y$107,0)</f>
        <v>1.012596006144393</v>
      </c>
      <c r="AG78" s="364">
        <f>IFERROR('Class Bin B-A'!Z78/'Class Bin B-A'!Z$107,0)</f>
        <v>0.88749608273268554</v>
      </c>
      <c r="AH78" s="364">
        <f>IFERROR('Class Bin B-A'!AA78/'Class Bin B-A'!AA$107,0)</f>
        <v>1.0391547545059043</v>
      </c>
      <c r="AI78" s="364">
        <f>IFERROR('Class Bin B-A'!AB78/'Class Bin B-A'!AB$107,0)</f>
        <v>1.0231425091352009</v>
      </c>
      <c r="AJ78" s="364">
        <f>IFERROR('Class Bin B-A'!AC78/'Class Bin B-A'!AC$107,0)</f>
        <v>1.0490988191423247</v>
      </c>
      <c r="AK78" s="364">
        <f>IFERROR('Class Bin B-A'!AD78/'Class Bin B-A'!AD$107,0)</f>
        <v>1.0752554970579127</v>
      </c>
      <c r="AL78" s="364">
        <f>IFERROR('Class Bin B-A'!AE78/'Class Bin B-A'!AE$107,0)</f>
        <v>1.1128284389489953</v>
      </c>
      <c r="AM78" s="364">
        <f>IFERROR('Class Bin B-A'!AF78/'Class Bin B-A'!AF$107,0)</f>
        <v>0.94117647058823517</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0.92699999999999994</v>
      </c>
      <c r="F79" s="364">
        <f>IFERROR('Class Bin A-B'!V79/'Class Bin A-B'!V$107,0)</f>
        <v>1.0016920473773265</v>
      </c>
      <c r="G79" s="364">
        <f>IFERROR('Class Bin A-B'!W79/'Class Bin A-B'!W$107,0)</f>
        <v>0.94442844802764192</v>
      </c>
      <c r="H79" s="364">
        <f>IFERROR('Class Bin A-B'!X79/'Class Bin A-B'!X$107,0)</f>
        <v>1.0211778357992456</v>
      </c>
      <c r="I79" s="364">
        <f>IFERROR('Class Bin A-B'!Y79/'Class Bin A-B'!Y$107,0)</f>
        <v>0.98204979733642139</v>
      </c>
      <c r="J79" s="364">
        <f>IFERROR('Class Bin A-B'!Z79/'Class Bin A-B'!Z$107,0)</f>
        <v>1.0127154563435998</v>
      </c>
      <c r="K79" s="364">
        <f>IFERROR('Class Bin A-B'!AA79/'Class Bin A-B'!AA$107,0)</f>
        <v>1.087378640776699</v>
      </c>
      <c r="L79" s="364">
        <f>IFERROR('Class Bin A-B'!AB79/'Class Bin A-B'!AB$107,0)</f>
        <v>1.1184995737425407</v>
      </c>
      <c r="M79" s="364">
        <f>IFERROR('Class Bin A-B'!AC79/'Class Bin A-B'!AC$107,0)</f>
        <v>1.0928444707273803</v>
      </c>
      <c r="N79" s="364">
        <f>IFERROR('Class Bin A-B'!AD79/'Class Bin A-B'!AD$107,0)</f>
        <v>0.95111647555823786</v>
      </c>
      <c r="O79" s="364">
        <f>IFERROR('Class Bin A-B'!AE79/'Class Bin A-B'!AE$107,0)</f>
        <v>1.0815850815850816</v>
      </c>
      <c r="P79" s="364">
        <f>IFERROR('Class Bin A-B'!AF79/'Class Bin A-B'!AF$107,0)</f>
        <v>0.99658703071672339</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0.94266813671444338</v>
      </c>
      <c r="AC79" s="364">
        <f>IFERROR('Class Bin B-A'!V79/'Class Bin B-A'!V$107,0)</f>
        <v>1.0510204081632655</v>
      </c>
      <c r="AD79" s="364">
        <f>IFERROR('Class Bin B-A'!W79/'Class Bin B-A'!W$107,0)</f>
        <v>0.94552169898430294</v>
      </c>
      <c r="AE79" s="364">
        <f>IFERROR('Class Bin B-A'!X79/'Class Bin B-A'!X$107,0)</f>
        <v>0.96530165676774005</v>
      </c>
      <c r="AF79" s="364">
        <f>IFERROR('Class Bin B-A'!Y79/'Class Bin B-A'!Y$107,0)</f>
        <v>1.0027649769585252</v>
      </c>
      <c r="AG79" s="364">
        <f>IFERROR('Class Bin B-A'!Z79/'Class Bin B-A'!Z$107,0)</f>
        <v>1.1081165778752742</v>
      </c>
      <c r="AH79" s="364">
        <f>IFERROR('Class Bin B-A'!AA79/'Class Bin B-A'!AA$107,0)</f>
        <v>1.0192666252330642</v>
      </c>
      <c r="AI79" s="364">
        <f>IFERROR('Class Bin B-A'!AB79/'Class Bin B-A'!AB$107,0)</f>
        <v>1.0182704019488427</v>
      </c>
      <c r="AJ79" s="364">
        <f>IFERROR('Class Bin B-A'!AC79/'Class Bin B-A'!AC$107,0)</f>
        <v>1.078931013051585</v>
      </c>
      <c r="AK79" s="364">
        <f>IFERROR('Class Bin B-A'!AD79/'Class Bin B-A'!AD$107,0)</f>
        <v>0.89687209662434209</v>
      </c>
      <c r="AL79" s="364">
        <f>IFERROR('Class Bin B-A'!AE79/'Class Bin B-A'!AE$107,0)</f>
        <v>1.0287480680061825</v>
      </c>
      <c r="AM79" s="364">
        <f>IFERROR('Class Bin B-A'!AF79/'Class Bin B-A'!AF$107,0)</f>
        <v>0.96058217101273502</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0.99449999999999994</v>
      </c>
      <c r="F80" s="364">
        <f>IFERROR('Class Bin A-B'!V80/'Class Bin A-B'!V$107,0)</f>
        <v>1.0513254371122394</v>
      </c>
      <c r="G80" s="364">
        <f>IFERROR('Class Bin A-B'!W80/'Class Bin A-B'!W$107,0)</f>
        <v>1.0734235531241003</v>
      </c>
      <c r="H80" s="364">
        <f>IFERROR('Class Bin A-B'!X80/'Class Bin A-B'!X$107,0)</f>
        <v>1.0258195532346968</v>
      </c>
      <c r="I80" s="364">
        <f>IFERROR('Class Bin A-B'!Y80/'Class Bin A-B'!Y$107,0)</f>
        <v>1.0005790387955993</v>
      </c>
      <c r="J80" s="364">
        <f>IFERROR('Class Bin A-B'!Z80/'Class Bin A-B'!Z$107,0)</f>
        <v>0.96298389375529803</v>
      </c>
      <c r="K80" s="364">
        <f>IFERROR('Class Bin A-B'!AA80/'Class Bin A-B'!AA$107,0)</f>
        <v>1.0740638002773926</v>
      </c>
      <c r="L80" s="364">
        <f>IFERROR('Class Bin A-B'!AB80/'Class Bin A-B'!AB$107,0)</f>
        <v>1.0139244103438478</v>
      </c>
      <c r="M80" s="364">
        <f>IFERROR('Class Bin A-B'!AC80/'Class Bin A-B'!AC$107,0)</f>
        <v>1.0266114725014783</v>
      </c>
      <c r="N80" s="364">
        <f>IFERROR('Class Bin A-B'!AD80/'Class Bin A-B'!AD$107,0)</f>
        <v>0.95111647555823786</v>
      </c>
      <c r="O80" s="364">
        <f>IFERROR('Class Bin A-B'!AE80/'Class Bin A-B'!AE$107,0)</f>
        <v>1.1002331002331003</v>
      </c>
      <c r="P80" s="364">
        <f>IFERROR('Class Bin A-B'!AF80/'Class Bin A-B'!AF$107,0)</f>
        <v>1.0284414106939703</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0.98235942668136733</v>
      </c>
      <c r="AC80" s="364">
        <f>IFERROR('Class Bin B-A'!V80/'Class Bin B-A'!V$107,0)</f>
        <v>1.1020408163265307</v>
      </c>
      <c r="AD80" s="364">
        <f>IFERROR('Class Bin B-A'!W80/'Class Bin B-A'!W$107,0)</f>
        <v>0.89135118497999399</v>
      </c>
      <c r="AE80" s="364">
        <f>IFERROR('Class Bin B-A'!X80/'Class Bin B-A'!X$107,0)</f>
        <v>1.0103157236636449</v>
      </c>
      <c r="AF80" s="364">
        <f>IFERROR('Class Bin B-A'!Y80/'Class Bin B-A'!Y$107,0)</f>
        <v>1.0273425499231947</v>
      </c>
      <c r="AG80" s="364">
        <f>IFERROR('Class Bin B-A'!Z80/'Class Bin B-A'!Z$107,0)</f>
        <v>1.0028204324663115</v>
      </c>
      <c r="AH80" s="364">
        <f>IFERROR('Class Bin B-A'!AA80/'Class Bin B-A'!AA$107,0)</f>
        <v>1.0441267868241144</v>
      </c>
      <c r="AI80" s="364">
        <f>IFERROR('Class Bin B-A'!AB80/'Class Bin B-A'!AB$107,0)</f>
        <v>0.984165651644336</v>
      </c>
      <c r="AJ80" s="364">
        <f>IFERROR('Class Bin B-A'!AC80/'Class Bin B-A'!AC$107,0)</f>
        <v>1.0142945929148539</v>
      </c>
      <c r="AK80" s="364">
        <f>IFERROR('Class Bin B-A'!AD80/'Class Bin B-A'!AD$107,0)</f>
        <v>0.88696190771136574</v>
      </c>
      <c r="AL80" s="364">
        <f>IFERROR('Class Bin B-A'!AE80/'Class Bin B-A'!AE$107,0)</f>
        <v>1.0534775888717156</v>
      </c>
      <c r="AM80" s="364">
        <f>IFERROR('Class Bin B-A'!AF80/'Class Bin B-A'!AF$107,0)</f>
        <v>0.96058217101273502</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0.9494999999999999</v>
      </c>
      <c r="F81" s="364">
        <f>IFERROR('Class Bin A-B'!V81/'Class Bin A-B'!V$107,0)</f>
        <v>0.97461928934010167</v>
      </c>
      <c r="G81" s="364">
        <f>IFERROR('Class Bin A-B'!W81/'Class Bin A-B'!W$107,0)</f>
        <v>1.0227469046933488</v>
      </c>
      <c r="H81" s="364">
        <f>IFERROR('Class Bin A-B'!X81/'Class Bin A-B'!X$107,0)</f>
        <v>1.1000870322019145</v>
      </c>
      <c r="I81" s="364">
        <f>IFERROR('Class Bin A-B'!Y81/'Class Bin A-B'!Y$107,0)</f>
        <v>1.0098436595251881</v>
      </c>
      <c r="J81" s="364">
        <f>IFERROR('Class Bin A-B'!Z81/'Class Bin A-B'!Z$107,0)</f>
        <v>1.035320712065555</v>
      </c>
      <c r="K81" s="364">
        <f>IFERROR('Class Bin A-B'!AA81/'Class Bin A-B'!AA$107,0)</f>
        <v>1.087378640776699</v>
      </c>
      <c r="L81" s="364">
        <f>IFERROR('Class Bin A-B'!AB81/'Class Bin A-B'!AB$107,0)</f>
        <v>0.99119067917021886</v>
      </c>
      <c r="M81" s="364">
        <f>IFERROR('Class Bin A-B'!AC81/'Class Bin A-B'!AC$107,0)</f>
        <v>1.0171496156120639</v>
      </c>
      <c r="N81" s="364">
        <f>IFERROR('Class Bin A-B'!AD81/'Class Bin A-B'!AD$107,0)</f>
        <v>1.0476765238382619</v>
      </c>
      <c r="O81" s="364">
        <f>IFERROR('Class Bin A-B'!AE81/'Class Bin A-B'!AE$107,0)</f>
        <v>1.0116550116550116</v>
      </c>
      <c r="P81" s="364">
        <f>IFERROR('Class Bin A-B'!AF81/'Class Bin A-B'!AF$107,0)</f>
        <v>1.0193401592718998</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1.0022050716648292</v>
      </c>
      <c r="AC81" s="364">
        <f>IFERROR('Class Bin B-A'!V81/'Class Bin B-A'!V$107,0)</f>
        <v>0.91836734693877564</v>
      </c>
      <c r="AD81" s="364">
        <f>IFERROR('Class Bin B-A'!W81/'Class Bin B-A'!W$107,0)</f>
        <v>1.0243151738996616</v>
      </c>
      <c r="AE81" s="364">
        <f>IFERROR('Class Bin B-A'!X81/'Class Bin B-A'!X$107,0)</f>
        <v>1.0503282275711161</v>
      </c>
      <c r="AF81" s="364">
        <f>IFERROR('Class Bin B-A'!Y81/'Class Bin B-A'!Y$107,0)</f>
        <v>1.0322580645161288</v>
      </c>
      <c r="AG81" s="364">
        <f>IFERROR('Class Bin B-A'!Z81/'Class Bin B-A'!Z$107,0)</f>
        <v>1.1732999059855842</v>
      </c>
      <c r="AH81" s="364">
        <f>IFERROR('Class Bin B-A'!AA81/'Class Bin B-A'!AA$107,0)</f>
        <v>1.0242386575512743</v>
      </c>
      <c r="AI81" s="364">
        <f>IFERROR('Class Bin B-A'!AB81/'Class Bin B-A'!AB$107,0)</f>
        <v>1.0280146163215591</v>
      </c>
      <c r="AJ81" s="364">
        <f>IFERROR('Class Bin B-A'!AC81/'Class Bin B-A'!AC$107,0)</f>
        <v>0.93971410814170298</v>
      </c>
      <c r="AK81" s="364">
        <f>IFERROR('Class Bin B-A'!AD81/'Class Bin B-A'!AD$107,0)</f>
        <v>0.91173737999380611</v>
      </c>
      <c r="AL81" s="364">
        <f>IFERROR('Class Bin B-A'!AE81/'Class Bin B-A'!AE$107,0)</f>
        <v>1.0534775888717156</v>
      </c>
      <c r="AM81" s="364">
        <f>IFERROR('Class Bin B-A'!AF81/'Class Bin B-A'!AF$107,0)</f>
        <v>1.0042449969678593</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0.86399999999999988</v>
      </c>
      <c r="F82" s="364">
        <f>IFERROR('Class Bin A-B'!V82/'Class Bin A-B'!V$107,0)</f>
        <v>1.0468133107727018</v>
      </c>
      <c r="G82" s="364">
        <f>IFERROR('Class Bin A-B'!W82/'Class Bin A-B'!W$107,0)</f>
        <v>0.98589116038007496</v>
      </c>
      <c r="H82" s="364">
        <f>IFERROR('Class Bin A-B'!X82/'Class Bin A-B'!X$107,0)</f>
        <v>1.0675950101537568</v>
      </c>
      <c r="I82" s="364">
        <f>IFERROR('Class Bin A-B'!Y82/'Class Bin A-B'!Y$107,0)</f>
        <v>0.95425593514765483</v>
      </c>
      <c r="J82" s="364">
        <f>IFERROR('Class Bin A-B'!Z82/'Class Bin A-B'!Z$107,0)</f>
        <v>1.0714891212206836</v>
      </c>
      <c r="K82" s="364">
        <f>IFERROR('Class Bin A-B'!AA82/'Class Bin A-B'!AA$107,0)</f>
        <v>1.0030513176144245</v>
      </c>
      <c r="L82" s="364">
        <f>IFERROR('Class Bin A-B'!AB82/'Class Bin A-B'!AB$107,0)</f>
        <v>1.0321113952827508</v>
      </c>
      <c r="M82" s="364">
        <f>IFERROR('Class Bin A-B'!AC82/'Class Bin A-B'!AC$107,0)</f>
        <v>0.9556475458308693</v>
      </c>
      <c r="N82" s="364">
        <f>IFERROR('Class Bin A-B'!AD82/'Class Bin A-B'!AD$107,0)</f>
        <v>1.0525045262522632</v>
      </c>
      <c r="O82" s="364">
        <f>IFERROR('Class Bin A-B'!AE82/'Class Bin A-B'!AE$107,0)</f>
        <v>1.1002331002331003</v>
      </c>
      <c r="P82" s="364">
        <f>IFERROR('Class Bin A-B'!AF82/'Class Bin A-B'!AF$107,0)</f>
        <v>0.96473265073947656</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0.90793825799338501</v>
      </c>
      <c r="AC82" s="364">
        <f>IFERROR('Class Bin B-A'!V82/'Class Bin B-A'!V$107,0)</f>
        <v>1.0612244897959184</v>
      </c>
      <c r="AD82" s="364">
        <f>IFERROR('Class Bin B-A'!W82/'Class Bin B-A'!W$107,0)</f>
        <v>0.9356725146198831</v>
      </c>
      <c r="AE82" s="364">
        <f>IFERROR('Class Bin B-A'!X82/'Class Bin B-A'!X$107,0)</f>
        <v>0.9202875898718349</v>
      </c>
      <c r="AF82" s="364">
        <f>IFERROR('Class Bin B-A'!Y82/'Class Bin B-A'!Y$107,0)</f>
        <v>0.96835637480798753</v>
      </c>
      <c r="AG82" s="364">
        <f>IFERROR('Class Bin B-A'!Z82/'Class Bin B-A'!Z$107,0)</f>
        <v>1.0429332497649639</v>
      </c>
      <c r="AH82" s="364">
        <f>IFERROR('Class Bin B-A'!AA82/'Class Bin B-A'!AA$107,0)</f>
        <v>1.1037911746426352</v>
      </c>
      <c r="AI82" s="364">
        <f>IFERROR('Class Bin B-A'!AB82/'Class Bin B-A'!AB$107,0)</f>
        <v>1.0280146163215591</v>
      </c>
      <c r="AJ82" s="364">
        <f>IFERROR('Class Bin B-A'!AC82/'Class Bin B-A'!AC$107,0)</f>
        <v>0.87010565568676213</v>
      </c>
      <c r="AK82" s="364">
        <f>IFERROR('Class Bin B-A'!AD82/'Class Bin B-A'!AD$107,0)</f>
        <v>1.1446268194487459</v>
      </c>
      <c r="AL82" s="364">
        <f>IFERROR('Class Bin B-A'!AE82/'Class Bin B-A'!AE$107,0)</f>
        <v>1.2068006182380215</v>
      </c>
      <c r="AM82" s="364">
        <f>IFERROR('Class Bin B-A'!AF82/'Class Bin B-A'!AF$107,0)</f>
        <v>0.95573074590661</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0.97649999999999981</v>
      </c>
      <c r="F83" s="364">
        <f>IFERROR('Class Bin A-B'!V83/'Class Bin A-B'!V$107,0)</f>
        <v>1.0468133107727018</v>
      </c>
      <c r="G83" s="364">
        <f>IFERROR('Class Bin A-B'!W83/'Class Bin A-B'!W$107,0)</f>
        <v>1.0319608407716672</v>
      </c>
      <c r="H83" s="364">
        <f>IFERROR('Class Bin A-B'!X83/'Class Bin A-B'!X$107,0)</f>
        <v>1.1047287496373657</v>
      </c>
      <c r="I83" s="364">
        <f>IFERROR('Class Bin A-B'!Y83/'Class Bin A-B'!Y$107,0)</f>
        <v>0.97278517660683261</v>
      </c>
      <c r="J83" s="364">
        <f>IFERROR('Class Bin A-B'!Z83/'Class Bin A-B'!Z$107,0)</f>
        <v>1.0669680700762927</v>
      </c>
      <c r="K83" s="364">
        <f>IFERROR('Class Bin A-B'!AA83/'Class Bin A-B'!AA$107,0)</f>
        <v>0.9986130374479889</v>
      </c>
      <c r="L83" s="364">
        <f>IFERROR('Class Bin A-B'!AB83/'Class Bin A-B'!AB$107,0)</f>
        <v>0.96845694799658999</v>
      </c>
      <c r="M83" s="364">
        <f>IFERROR('Class Bin A-B'!AC83/'Class Bin A-B'!AC$107,0)</f>
        <v>1.0455351862803075</v>
      </c>
      <c r="N83" s="364">
        <f>IFERROR('Class Bin A-B'!AD83/'Class Bin A-B'!AD$107,0)</f>
        <v>1.0814725407362704</v>
      </c>
      <c r="O83" s="364">
        <f>IFERROR('Class Bin A-B'!AE83/'Class Bin A-B'!AE$107,0)</f>
        <v>1.184149184149184</v>
      </c>
      <c r="P83" s="364">
        <f>IFERROR('Class Bin A-B'!AF83/'Class Bin A-B'!AF$107,0)</f>
        <v>1.0602957906712172</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0.96251378169790536</v>
      </c>
      <c r="AC83" s="364">
        <f>IFERROR('Class Bin B-A'!V83/'Class Bin B-A'!V$107,0)</f>
        <v>1.0357142857142858</v>
      </c>
      <c r="AD83" s="364">
        <f>IFERROR('Class Bin B-A'!W83/'Class Bin B-A'!W$107,0)</f>
        <v>0.89627577716220375</v>
      </c>
      <c r="AE83" s="364">
        <f>IFERROR('Class Bin B-A'!X83/'Class Bin B-A'!X$107,0)</f>
        <v>0.95529853079087224</v>
      </c>
      <c r="AF83" s="364">
        <f>IFERROR('Class Bin B-A'!Y83/'Class Bin B-A'!Y$107,0)</f>
        <v>0.92903225806451595</v>
      </c>
      <c r="AG83" s="364">
        <f>IFERROR('Class Bin B-A'!Z83/'Class Bin B-A'!Z$107,0)</f>
        <v>1.0880601692259479</v>
      </c>
      <c r="AH83" s="364">
        <f>IFERROR('Class Bin B-A'!AA83/'Class Bin B-A'!AA$107,0)</f>
        <v>0.97451833436917357</v>
      </c>
      <c r="AI83" s="364">
        <f>IFERROR('Class Bin B-A'!AB83/'Class Bin B-A'!AB$107,0)</f>
        <v>0.96467722289890367</v>
      </c>
      <c r="AJ83" s="364">
        <f>IFERROR('Class Bin B-A'!AC83/'Class Bin B-A'!AC$107,0)</f>
        <v>0.99440646364201379</v>
      </c>
      <c r="AK83" s="364">
        <f>IFERROR('Class Bin B-A'!AD83/'Class Bin B-A'!AD$107,0)</f>
        <v>0.99597398575410356</v>
      </c>
      <c r="AL83" s="364">
        <f>IFERROR('Class Bin B-A'!AE83/'Class Bin B-A'!AE$107,0)</f>
        <v>1.1128284389489953</v>
      </c>
      <c r="AM83" s="364">
        <f>IFERROR('Class Bin B-A'!AF83/'Class Bin B-A'!AF$107,0)</f>
        <v>0.98483929654335967</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0.98099999999999987</v>
      </c>
      <c r="F84" s="364">
        <f>IFERROR('Class Bin A-B'!V84/'Class Bin A-B'!V$107,0)</f>
        <v>1.0693739424703892</v>
      </c>
      <c r="G84" s="364">
        <f>IFERROR('Class Bin A-B'!W84/'Class Bin A-B'!W$107,0)</f>
        <v>1.0780305211632595</v>
      </c>
      <c r="H84" s="364">
        <f>IFERROR('Class Bin A-B'!X84/'Class Bin A-B'!X$107,0)</f>
        <v>1.0675950101537568</v>
      </c>
      <c r="I84" s="364">
        <f>IFERROR('Class Bin A-B'!Y84/'Class Bin A-B'!Y$107,0)</f>
        <v>0.92646207295888816</v>
      </c>
      <c r="J84" s="364">
        <f>IFERROR('Class Bin A-B'!Z84/'Class Bin A-B'!Z$107,0)</f>
        <v>1.030799660921164</v>
      </c>
      <c r="K84" s="364">
        <f>IFERROR('Class Bin A-B'!AA84/'Class Bin A-B'!AA$107,0)</f>
        <v>1.0030513176144245</v>
      </c>
      <c r="L84" s="364">
        <f>IFERROR('Class Bin A-B'!AB84/'Class Bin A-B'!AB$107,0)</f>
        <v>0.90480250071042911</v>
      </c>
      <c r="M84" s="364">
        <f>IFERROR('Class Bin A-B'!AC84/'Class Bin A-B'!AC$107,0)</f>
        <v>1.1023063276167948</v>
      </c>
      <c r="N84" s="364">
        <f>IFERROR('Class Bin A-B'!AD84/'Class Bin A-B'!AD$107,0)</f>
        <v>1.091128545564273</v>
      </c>
      <c r="O84" s="364">
        <f>IFERROR('Class Bin A-B'!AE84/'Class Bin A-B'!AE$107,0)</f>
        <v>1.0909090909090908</v>
      </c>
      <c r="P84" s="364">
        <f>IFERROR('Class Bin A-B'!AF84/'Class Bin A-B'!AF$107,0)</f>
        <v>1.0739476678043232</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0.9724366041896364</v>
      </c>
      <c r="AC84" s="364">
        <f>IFERROR('Class Bin B-A'!V84/'Class Bin B-A'!V$107,0)</f>
        <v>1.0918367346938775</v>
      </c>
      <c r="AD84" s="364">
        <f>IFERROR('Class Bin B-A'!W84/'Class Bin B-A'!W$107,0)</f>
        <v>1.0243151738996616</v>
      </c>
      <c r="AE84" s="364">
        <f>IFERROR('Class Bin B-A'!X84/'Class Bin B-A'!X$107,0)</f>
        <v>1.0603313535479837</v>
      </c>
      <c r="AF84" s="364">
        <f>IFERROR('Class Bin B-A'!Y84/'Class Bin B-A'!Y$107,0)</f>
        <v>1.0470046082949307</v>
      </c>
      <c r="AG84" s="364">
        <f>IFERROR('Class Bin B-A'!Z84/'Class Bin B-A'!Z$107,0)</f>
        <v>1.0880601692259479</v>
      </c>
      <c r="AH84" s="364">
        <f>IFERROR('Class Bin B-A'!AA84/'Class Bin B-A'!AA$107,0)</f>
        <v>1.0391547545059043</v>
      </c>
      <c r="AI84" s="364">
        <f>IFERROR('Class Bin B-A'!AB84/'Class Bin B-A'!AB$107,0)</f>
        <v>0.91595615103532269</v>
      </c>
      <c r="AJ84" s="364">
        <f>IFERROR('Class Bin B-A'!AC84/'Class Bin B-A'!AC$107,0)</f>
        <v>1.0292106898694842</v>
      </c>
      <c r="AK84" s="364">
        <f>IFERROR('Class Bin B-A'!AD84/'Class Bin B-A'!AD$107,0)</f>
        <v>1.0207494580365439</v>
      </c>
      <c r="AL84" s="364">
        <f>IFERROR('Class Bin B-A'!AE84/'Class Bin B-A'!AE$107,0)</f>
        <v>1.0040185471406491</v>
      </c>
      <c r="AM84" s="364">
        <f>IFERROR('Class Bin B-A'!AF84/'Class Bin B-A'!AF$107,0)</f>
        <v>1.0382049727107336</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1.0259999999999998</v>
      </c>
      <c r="F85" s="364">
        <f>IFERROR('Class Bin A-B'!V85/'Class Bin A-B'!V$107,0)</f>
        <v>0.87535250987027635</v>
      </c>
      <c r="G85" s="364">
        <f>IFERROR('Class Bin A-B'!W85/'Class Bin A-B'!W$107,0)</f>
        <v>1.0503887129283043</v>
      </c>
      <c r="H85" s="364">
        <f>IFERROR('Class Bin A-B'!X85/'Class Bin A-B'!X$107,0)</f>
        <v>0.99796924862198999</v>
      </c>
      <c r="I85" s="364">
        <f>IFERROR('Class Bin A-B'!Y85/'Class Bin A-B'!Y$107,0)</f>
        <v>1.1256514186450493</v>
      </c>
      <c r="J85" s="364">
        <f>IFERROR('Class Bin A-B'!Z85/'Class Bin A-B'!Z$107,0)</f>
        <v>0.99463125176603551</v>
      </c>
      <c r="K85" s="364">
        <f>IFERROR('Class Bin A-B'!AA85/'Class Bin A-B'!AA$107,0)</f>
        <v>0.98529819694868237</v>
      </c>
      <c r="L85" s="364">
        <f>IFERROR('Class Bin A-B'!AB85/'Class Bin A-B'!AB$107,0)</f>
        <v>1.0321113952827508</v>
      </c>
      <c r="M85" s="364">
        <f>IFERROR('Class Bin A-B'!AC85/'Class Bin A-B'!AC$107,0)</f>
        <v>1.1164991129509168</v>
      </c>
      <c r="N85" s="364">
        <f>IFERROR('Class Bin A-B'!AD85/'Class Bin A-B'!AD$107,0)</f>
        <v>1.1732045866022933</v>
      </c>
      <c r="O85" s="364">
        <f>IFERROR('Class Bin A-B'!AE85/'Class Bin A-B'!AE$107,0)</f>
        <v>1.0116550116550116</v>
      </c>
      <c r="P85" s="364">
        <f>IFERROR('Class Bin A-B'!AF85/'Class Bin A-B'!AF$107,0)</f>
        <v>1.1558589306029579</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1.0518191841234843</v>
      </c>
      <c r="AC85" s="364">
        <f>IFERROR('Class Bin B-A'!V85/'Class Bin B-A'!V$107,0)</f>
        <v>0.98979591836734693</v>
      </c>
      <c r="AD85" s="364">
        <f>IFERROR('Class Bin B-A'!W85/'Class Bin B-A'!W$107,0)</f>
        <v>1.0637119113573408</v>
      </c>
      <c r="AE85" s="364">
        <f>IFERROR('Class Bin B-A'!X85/'Class Bin B-A'!X$107,0)</f>
        <v>0.91528602688340122</v>
      </c>
      <c r="AF85" s="364">
        <f>IFERROR('Class Bin B-A'!Y85/'Class Bin B-A'!Y$107,0)</f>
        <v>1.0224270353302609</v>
      </c>
      <c r="AG85" s="364">
        <f>IFERROR('Class Bin B-A'!Z85/'Class Bin B-A'!Z$107,0)</f>
        <v>1.0278909432779693</v>
      </c>
      <c r="AH85" s="364">
        <f>IFERROR('Class Bin B-A'!AA85/'Class Bin B-A'!AA$107,0)</f>
        <v>0.98446239900559374</v>
      </c>
      <c r="AI85" s="364">
        <f>IFERROR('Class Bin B-A'!AB85/'Class Bin B-A'!AB$107,0)</f>
        <v>1.0280146163215591</v>
      </c>
      <c r="AJ85" s="364">
        <f>IFERROR('Class Bin B-A'!AC85/'Class Bin B-A'!AC$107,0)</f>
        <v>1.0341827221876945</v>
      </c>
      <c r="AK85" s="364">
        <f>IFERROR('Class Bin B-A'!AD85/'Class Bin B-A'!AD$107,0)</f>
        <v>0.94642304118922282</v>
      </c>
      <c r="AL85" s="364">
        <f>IFERROR('Class Bin B-A'!AE85/'Class Bin B-A'!AE$107,0)</f>
        <v>1.1078825347758887</v>
      </c>
      <c r="AM85" s="364">
        <f>IFERROR('Class Bin B-A'!AF85/'Class Bin B-A'!AF$107,0)</f>
        <v>0.92662219526986056</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1.0439999999999998</v>
      </c>
      <c r="F86" s="364">
        <f>IFERROR('Class Bin A-B'!V86/'Class Bin A-B'!V$107,0)</f>
        <v>1.0648618161308518</v>
      </c>
      <c r="G86" s="364">
        <f>IFERROR('Class Bin A-B'!W86/'Class Bin A-B'!W$107,0)</f>
        <v>0.95824935214511964</v>
      </c>
      <c r="H86" s="364">
        <f>IFERROR('Class Bin A-B'!X86/'Class Bin A-B'!X$107,0)</f>
        <v>1.114012184508268</v>
      </c>
      <c r="I86" s="364">
        <f>IFERROR('Class Bin A-B'!Y86/'Class Bin A-B'!Y$107,0)</f>
        <v>0.98668210770121589</v>
      </c>
      <c r="J86" s="364">
        <f>IFERROR('Class Bin A-B'!Z86/'Class Bin A-B'!Z$107,0)</f>
        <v>0.96298389375529803</v>
      </c>
      <c r="K86" s="364">
        <f>IFERROR('Class Bin A-B'!AA86/'Class Bin A-B'!AA$107,0)</f>
        <v>0.92316227461858535</v>
      </c>
      <c r="L86" s="364">
        <f>IFERROR('Class Bin A-B'!AB86/'Class Bin A-B'!AB$107,0)</f>
        <v>0.90025575447570338</v>
      </c>
      <c r="M86" s="364">
        <f>IFERROR('Class Bin A-B'!AC86/'Class Bin A-B'!AC$107,0)</f>
        <v>1.0502661147250147</v>
      </c>
      <c r="N86" s="364">
        <f>IFERROR('Class Bin A-B'!AD86/'Class Bin A-B'!AD$107,0)</f>
        <v>1.0476765238382619</v>
      </c>
      <c r="O86" s="364">
        <f>IFERROR('Class Bin A-B'!AE86/'Class Bin A-B'!AE$107,0)</f>
        <v>1.1282051282051282</v>
      </c>
      <c r="P86" s="364">
        <f>IFERROR('Class Bin A-B'!AF86/'Class Bin A-B'!AF$107,0)</f>
        <v>1.0011376564277588</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0.94266813671444338</v>
      </c>
      <c r="AC86" s="364">
        <f>IFERROR('Class Bin B-A'!V86/'Class Bin B-A'!V$107,0)</f>
        <v>1.0204081632653061</v>
      </c>
      <c r="AD86" s="364">
        <f>IFERROR('Class Bin B-A'!W86/'Class Bin B-A'!W$107,0)</f>
        <v>1.0587873191751309</v>
      </c>
      <c r="AE86" s="364">
        <f>IFERROR('Class Bin B-A'!X86/'Class Bin B-A'!X$107,0)</f>
        <v>1.0803376055017195</v>
      </c>
      <c r="AF86" s="364">
        <f>IFERROR('Class Bin B-A'!Y86/'Class Bin B-A'!Y$107,0)</f>
        <v>1.0076804915514592</v>
      </c>
      <c r="AG86" s="364">
        <f>IFERROR('Class Bin B-A'!Z86/'Class Bin B-A'!Z$107,0)</f>
        <v>1.0880601692259479</v>
      </c>
      <c r="AH86" s="364">
        <f>IFERROR('Class Bin B-A'!AA86/'Class Bin B-A'!AA$107,0)</f>
        <v>0.99440646364201379</v>
      </c>
      <c r="AI86" s="364">
        <f>IFERROR('Class Bin B-A'!AB86/'Class Bin B-A'!AB$107,0)</f>
        <v>0.80389768574908638</v>
      </c>
      <c r="AJ86" s="364">
        <f>IFERROR('Class Bin B-A'!AC86/'Class Bin B-A'!AC$107,0)</f>
        <v>1.0540708514605346</v>
      </c>
      <c r="AK86" s="364">
        <f>IFERROR('Class Bin B-A'!AD86/'Class Bin B-A'!AD$107,0)</f>
        <v>1.0950758748838652</v>
      </c>
      <c r="AL86" s="364">
        <f>IFERROR('Class Bin B-A'!AE86/'Class Bin B-A'!AE$107,0)</f>
        <v>1.0386398763523956</v>
      </c>
      <c r="AM86" s="364">
        <f>IFERROR('Class Bin B-A'!AF86/'Class Bin B-A'!AF$107,0)</f>
        <v>1.0576106731352335</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0.9494999999999999</v>
      </c>
      <c r="F87" s="364">
        <f>IFERROR('Class Bin A-B'!V87/'Class Bin A-B'!V$107,0)</f>
        <v>0.94303440496333901</v>
      </c>
      <c r="G87" s="364">
        <f>IFERROR('Class Bin A-B'!W87/'Class Bin A-B'!W$107,0)</f>
        <v>0.99971206449755268</v>
      </c>
      <c r="H87" s="364">
        <f>IFERROR('Class Bin A-B'!X87/'Class Bin A-B'!X$107,0)</f>
        <v>1.0536698578474033</v>
      </c>
      <c r="I87" s="364">
        <f>IFERROR('Class Bin A-B'!Y87/'Class Bin A-B'!Y$107,0)</f>
        <v>0.90793283149971049</v>
      </c>
      <c r="J87" s="364">
        <f>IFERROR('Class Bin A-B'!Z87/'Class Bin A-B'!Z$107,0)</f>
        <v>1.0127154563435998</v>
      </c>
      <c r="K87" s="364">
        <f>IFERROR('Class Bin A-B'!AA87/'Class Bin A-B'!AA$107,0)</f>
        <v>0.95866851595006941</v>
      </c>
      <c r="L87" s="364">
        <f>IFERROR('Class Bin A-B'!AB87/'Class Bin A-B'!AB$107,0)</f>
        <v>0.99573742540494459</v>
      </c>
      <c r="M87" s="364">
        <f>IFERROR('Class Bin A-B'!AC87/'Class Bin A-B'!AC$107,0)</f>
        <v>1.0786516853932584</v>
      </c>
      <c r="N87" s="364">
        <f>IFERROR('Class Bin A-B'!AD87/'Class Bin A-B'!AD$107,0)</f>
        <v>1.0814725407362704</v>
      </c>
      <c r="O87" s="364">
        <f>IFERROR('Class Bin A-B'!AE87/'Class Bin A-B'!AE$107,0)</f>
        <v>1.1748251748251748</v>
      </c>
      <c r="P87" s="364">
        <f>IFERROR('Class Bin A-B'!AF87/'Class Bin A-B'!AF$107,0)</f>
        <v>0.99203640500568824</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0.95259095920617431</v>
      </c>
      <c r="AC87" s="364">
        <f>IFERROR('Class Bin B-A'!V87/'Class Bin B-A'!V$107,0)</f>
        <v>1.0153061224489797</v>
      </c>
      <c r="AD87" s="364">
        <f>IFERROR('Class Bin B-A'!W87/'Class Bin B-A'!W$107,0)</f>
        <v>0.9356725146198831</v>
      </c>
      <c r="AE87" s="364">
        <f>IFERROR('Class Bin B-A'!X87/'Class Bin B-A'!X$107,0)</f>
        <v>1.05532979055955</v>
      </c>
      <c r="AF87" s="364">
        <f>IFERROR('Class Bin B-A'!Y87/'Class Bin B-A'!Y$107,0)</f>
        <v>0.97327188940092157</v>
      </c>
      <c r="AG87" s="364">
        <f>IFERROR('Class Bin B-A'!Z87/'Class Bin B-A'!Z$107,0)</f>
        <v>1.0930742713882795</v>
      </c>
      <c r="AH87" s="364">
        <f>IFERROR('Class Bin B-A'!AA87/'Class Bin B-A'!AA$107,0)</f>
        <v>0.97949036668738354</v>
      </c>
      <c r="AI87" s="364">
        <f>IFERROR('Class Bin B-A'!AB87/'Class Bin B-A'!AB$107,0)</f>
        <v>0.94518879415347123</v>
      </c>
      <c r="AJ87" s="364">
        <f>IFERROR('Class Bin B-A'!AC87/'Class Bin B-A'!AC$107,0)</f>
        <v>0.93971410814170298</v>
      </c>
      <c r="AK87" s="364">
        <f>IFERROR('Class Bin B-A'!AD87/'Class Bin B-A'!AD$107,0)</f>
        <v>1.0554351192319604</v>
      </c>
      <c r="AL87" s="364">
        <f>IFERROR('Class Bin B-A'!AE87/'Class Bin B-A'!AE$107,0)</f>
        <v>1.0683153013910356</v>
      </c>
      <c r="AM87" s="364">
        <f>IFERROR('Class Bin B-A'!AF87/'Class Bin B-A'!AF$107,0)</f>
        <v>1.018799272286234</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0.83249999999999991</v>
      </c>
      <c r="F88" s="364">
        <f>IFERROR('Class Bin A-B'!V88/'Class Bin A-B'!V$107,0)</f>
        <v>0.90242526790750155</v>
      </c>
      <c r="G88" s="364">
        <f>IFERROR('Class Bin A-B'!W88/'Class Bin A-B'!W$107,0)</f>
        <v>1.0319608407716672</v>
      </c>
      <c r="H88" s="364">
        <f>IFERROR('Class Bin A-B'!X88/'Class Bin A-B'!X$107,0)</f>
        <v>1.0815201624601101</v>
      </c>
      <c r="I88" s="364">
        <f>IFERROR('Class Bin A-B'!Y88/'Class Bin A-B'!Y$107,0)</f>
        <v>1.0932252460914882</v>
      </c>
      <c r="J88" s="364">
        <f>IFERROR('Class Bin A-B'!Z88/'Class Bin A-B'!Z$107,0)</f>
        <v>0.99463125176603551</v>
      </c>
      <c r="K88" s="364">
        <f>IFERROR('Class Bin A-B'!AA88/'Class Bin A-B'!AA$107,0)</f>
        <v>1.0341192787794731</v>
      </c>
      <c r="L88" s="364">
        <f>IFERROR('Class Bin A-B'!AB88/'Class Bin A-B'!AB$107,0)</f>
        <v>1.0639386189258313</v>
      </c>
      <c r="M88" s="364">
        <f>IFERROR('Class Bin A-B'!AC88/'Class Bin A-B'!AC$107,0)</f>
        <v>1.0691898285038439</v>
      </c>
      <c r="N88" s="364">
        <f>IFERROR('Class Bin A-B'!AD88/'Class Bin A-B'!AD$107,0)</f>
        <v>1.0863005431502717</v>
      </c>
      <c r="O88" s="364">
        <f>IFERROR('Class Bin A-B'!AE88/'Class Bin A-B'!AE$107,0)</f>
        <v>1.1421911421911422</v>
      </c>
      <c r="P88" s="364">
        <f>IFERROR('Class Bin A-B'!AF88/'Class Bin A-B'!AF$107,0)</f>
        <v>1.0739476678043232</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0.90297684674751943</v>
      </c>
      <c r="AC88" s="364">
        <f>IFERROR('Class Bin B-A'!V88/'Class Bin B-A'!V$107,0)</f>
        <v>1.0663265306122449</v>
      </c>
      <c r="AD88" s="364">
        <f>IFERROR('Class Bin B-A'!W88/'Class Bin B-A'!W$107,0)</f>
        <v>0.94552169898430294</v>
      </c>
      <c r="AE88" s="364">
        <f>IFERROR('Class Bin B-A'!X88/'Class Bin B-A'!X$107,0)</f>
        <v>1.0653329165364178</v>
      </c>
      <c r="AF88" s="364">
        <f>IFERROR('Class Bin B-A'!Y88/'Class Bin B-A'!Y$107,0)</f>
        <v>1.0420890937019966</v>
      </c>
      <c r="AG88" s="364">
        <f>IFERROR('Class Bin B-A'!Z88/'Class Bin B-A'!Z$107,0)</f>
        <v>1.0780319649012848</v>
      </c>
      <c r="AH88" s="364">
        <f>IFERROR('Class Bin B-A'!AA88/'Class Bin B-A'!AA$107,0)</f>
        <v>1.0689869484151648</v>
      </c>
      <c r="AI88" s="364">
        <f>IFERROR('Class Bin B-A'!AB88/'Class Bin B-A'!AB$107,0)</f>
        <v>1.0231425091352009</v>
      </c>
      <c r="AJ88" s="364">
        <f>IFERROR('Class Bin B-A'!AC88/'Class Bin B-A'!AC$107,0)</f>
        <v>1.0292106898694842</v>
      </c>
      <c r="AK88" s="364">
        <f>IFERROR('Class Bin B-A'!AD88/'Class Bin B-A'!AD$107,0)</f>
        <v>1.0455249303189844</v>
      </c>
      <c r="AL88" s="364">
        <f>IFERROR('Class Bin B-A'!AE88/'Class Bin B-A'!AE$107,0)</f>
        <v>1.0880989180834622</v>
      </c>
      <c r="AM88" s="364">
        <f>IFERROR('Class Bin B-A'!AF88/'Class Bin B-A'!AF$107,0)</f>
        <v>0.93632504548211037</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0.91349999999999987</v>
      </c>
      <c r="F89" s="364">
        <f>IFERROR('Class Bin A-B'!V89/'Class Bin A-B'!V$107,0)</f>
        <v>0.9204737732656515</v>
      </c>
      <c r="G89" s="364">
        <f>IFERROR('Class Bin A-B'!W89/'Class Bin A-B'!W$107,0)</f>
        <v>1.0918514252807372</v>
      </c>
      <c r="H89" s="364">
        <f>IFERROR('Class Bin A-B'!X89/'Class Bin A-B'!X$107,0)</f>
        <v>1.0768784450246589</v>
      </c>
      <c r="I89" s="364">
        <f>IFERROR('Class Bin A-B'!Y89/'Class Bin A-B'!Y$107,0)</f>
        <v>1.0330052113491603</v>
      </c>
      <c r="J89" s="364">
        <f>IFERROR('Class Bin A-B'!Z89/'Class Bin A-B'!Z$107,0)</f>
        <v>1.094094376942639</v>
      </c>
      <c r="K89" s="364">
        <f>IFERROR('Class Bin A-B'!AA89/'Class Bin A-B'!AA$107,0)</f>
        <v>0.94535367545076288</v>
      </c>
      <c r="L89" s="364">
        <f>IFERROR('Class Bin A-B'!AB89/'Class Bin A-B'!AB$107,0)</f>
        <v>0.99119067917021886</v>
      </c>
      <c r="M89" s="364">
        <f>IFERROR('Class Bin A-B'!AC89/'Class Bin A-B'!AC$107,0)</f>
        <v>1.0597279716144292</v>
      </c>
      <c r="N89" s="364">
        <f>IFERROR('Class Bin A-B'!AD89/'Class Bin A-B'!AD$107,0)</f>
        <v>1.1828605914302959</v>
      </c>
      <c r="O89" s="364">
        <f>IFERROR('Class Bin A-B'!AE89/'Class Bin A-B'!AE$107,0)</f>
        <v>1.0629370629370629</v>
      </c>
      <c r="P89" s="364">
        <f>IFERROR('Class Bin A-B'!AF89/'Class Bin A-B'!AF$107,0)</f>
        <v>1.0329920364050056</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0.9873208379272328</v>
      </c>
      <c r="AC89" s="364">
        <f>IFERROR('Class Bin B-A'!V89/'Class Bin B-A'!V$107,0)</f>
        <v>1.0306122448979593</v>
      </c>
      <c r="AD89" s="364">
        <f>IFERROR('Class Bin B-A'!W89/'Class Bin B-A'!W$107,0)</f>
        <v>1.0834102800861805</v>
      </c>
      <c r="AE89" s="364">
        <f>IFERROR('Class Bin B-A'!X89/'Class Bin B-A'!X$107,0)</f>
        <v>1.1703657392935292</v>
      </c>
      <c r="AF89" s="364">
        <f>IFERROR('Class Bin B-A'!Y89/'Class Bin B-A'!Y$107,0)</f>
        <v>1.0175115207373269</v>
      </c>
      <c r="AG89" s="364">
        <f>IFERROR('Class Bin B-A'!Z89/'Class Bin B-A'!Z$107,0)</f>
        <v>1.1582575994985898</v>
      </c>
      <c r="AH89" s="364">
        <f>IFERROR('Class Bin B-A'!AA89/'Class Bin B-A'!AA$107,0)</f>
        <v>0.95463020509633323</v>
      </c>
      <c r="AI89" s="364">
        <f>IFERROR('Class Bin B-A'!AB89/'Class Bin B-A'!AB$107,0)</f>
        <v>1.1010962241169304</v>
      </c>
      <c r="AJ89" s="364">
        <f>IFERROR('Class Bin B-A'!AC89/'Class Bin B-A'!AC$107,0)</f>
        <v>1.0938471100062153</v>
      </c>
      <c r="AK89" s="364">
        <f>IFERROR('Class Bin B-A'!AD89/'Class Bin B-A'!AD$107,0)</f>
        <v>1.2585939919479716</v>
      </c>
      <c r="AL89" s="364">
        <f>IFERROR('Class Bin B-A'!AE89/'Class Bin B-A'!AE$107,0)</f>
        <v>1.0979907264296753</v>
      </c>
      <c r="AM89" s="364">
        <f>IFERROR('Class Bin B-A'!AF89/'Class Bin B-A'!AF$107,0)</f>
        <v>1.0624620982413584</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0.97649999999999981</v>
      </c>
      <c r="F90" s="402">
        <f>IFERROR('Class Bin A-B'!V90/'Class Bin A-B'!V$107,0)</f>
        <v>1.0332769317540891</v>
      </c>
      <c r="G90" s="402">
        <f>IFERROR('Class Bin A-B'!W90/'Class Bin A-B'!W$107,0)</f>
        <v>0.99971206449755268</v>
      </c>
      <c r="H90" s="402">
        <f>IFERROR('Class Bin A-B'!X90/'Class Bin A-B'!X$107,0)</f>
        <v>1.160429358862779</v>
      </c>
      <c r="I90" s="402">
        <f>IFERROR('Class Bin A-B'!Y90/'Class Bin A-B'!Y$107,0)</f>
        <v>1.1256514186450493</v>
      </c>
      <c r="J90" s="402">
        <f>IFERROR('Class Bin A-B'!Z90/'Class Bin A-B'!Z$107,0)</f>
        <v>1.1619101441085051</v>
      </c>
      <c r="K90" s="402">
        <f>IFERROR('Class Bin A-B'!AA90/'Class Bin A-B'!AA$107,0)</f>
        <v>0.92760055478502079</v>
      </c>
      <c r="L90" s="402">
        <f>IFERROR('Class Bin A-B'!AB90/'Class Bin A-B'!AB$107,0)</f>
        <v>0.99573742540494459</v>
      </c>
      <c r="M90" s="402">
        <f>IFERROR('Class Bin A-B'!AC90/'Class Bin A-B'!AC$107,0)</f>
        <v>1.1354228267297457</v>
      </c>
      <c r="N90" s="402">
        <f>IFERROR('Class Bin A-B'!AD90/'Class Bin A-B'!AD$107,0)</f>
        <v>1.1442365721182861</v>
      </c>
      <c r="O90" s="402">
        <f>IFERROR('Class Bin A-B'!AE90/'Class Bin A-B'!AE$107,0)</f>
        <v>1.2121212121212122</v>
      </c>
      <c r="P90" s="402">
        <f>IFERROR('Class Bin A-B'!AF90/'Class Bin A-B'!AF$107,0)</f>
        <v>1.1194539249146758</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0.97739801543550187</v>
      </c>
      <c r="AC90" s="402">
        <f>IFERROR('Class Bin B-A'!V90/'Class Bin B-A'!V$107,0)</f>
        <v>1.1938775510204083</v>
      </c>
      <c r="AD90" s="402">
        <f>IFERROR('Class Bin B-A'!W90/'Class Bin B-A'!W$107,0)</f>
        <v>1.0587873191751309</v>
      </c>
      <c r="AE90" s="402">
        <f>IFERROR('Class Bin B-A'!X90/'Class Bin B-A'!X$107,0)</f>
        <v>1.2003751172241326</v>
      </c>
      <c r="AF90" s="402">
        <f>IFERROR('Class Bin B-A'!Y90/'Class Bin B-A'!Y$107,0)</f>
        <v>1.0519201228878645</v>
      </c>
      <c r="AG90" s="402">
        <f>IFERROR('Class Bin B-A'!Z90/'Class Bin B-A'!Z$107,0)</f>
        <v>1.1833281103102475</v>
      </c>
      <c r="AH90" s="402">
        <f>IFERROR('Class Bin B-A'!AA90/'Class Bin B-A'!AA$107,0)</f>
        <v>1.078931013051585</v>
      </c>
      <c r="AI90" s="402">
        <f>IFERROR('Class Bin B-A'!AB90/'Class Bin B-A'!AB$107,0)</f>
        <v>1.0182704019488427</v>
      </c>
      <c r="AJ90" s="402">
        <f>IFERROR('Class Bin B-A'!AC90/'Class Bin B-A'!AC$107,0)</f>
        <v>1.238036047234307</v>
      </c>
      <c r="AK90" s="402">
        <f>IFERROR('Class Bin B-A'!AD90/'Class Bin B-A'!AD$107,0)</f>
        <v>1.1991328584701146</v>
      </c>
      <c r="AL90" s="402">
        <f>IFERROR('Class Bin B-A'!AE90/'Class Bin B-A'!AE$107,0)</f>
        <v>1.4095826893353942</v>
      </c>
      <c r="AM90" s="402">
        <f>IFERROR('Class Bin B-A'!AF90/'Class Bin B-A'!AF$107,0)</f>
        <v>1.0090964220739842</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0.96749999999999992</v>
      </c>
      <c r="F91" s="402">
        <f>IFERROR('Class Bin A-B'!V91/'Class Bin A-B'!V$107,0)</f>
        <v>1.1054709531866893</v>
      </c>
      <c r="G91" s="402">
        <f>IFERROR('Class Bin A-B'!W91/'Class Bin A-B'!W$107,0)</f>
        <v>1.0596026490066226</v>
      </c>
      <c r="H91" s="402">
        <f>IFERROR('Class Bin A-B'!X91/'Class Bin A-B'!X$107,0)</f>
        <v>1.03974470554105</v>
      </c>
      <c r="I91" s="402">
        <f>IFERROR('Class Bin A-B'!Y91/'Class Bin A-B'!Y$107,0)</f>
        <v>1.1256514186450493</v>
      </c>
      <c r="J91" s="402">
        <f>IFERROR('Class Bin A-B'!Z91/'Class Bin A-B'!Z$107,0)</f>
        <v>1.035320712065555</v>
      </c>
      <c r="K91" s="402">
        <f>IFERROR('Class Bin A-B'!AA91/'Class Bin A-B'!AA$107,0)</f>
        <v>1.1140083217753121</v>
      </c>
      <c r="L91" s="402">
        <f>IFERROR('Class Bin A-B'!AB91/'Class Bin A-B'!AB$107,0)</f>
        <v>1.0502983802216541</v>
      </c>
      <c r="M91" s="402">
        <f>IFERROR('Class Bin A-B'!AC91/'Class Bin A-B'!AC$107,0)</f>
        <v>1.0739207569485512</v>
      </c>
      <c r="N91" s="402">
        <f>IFERROR('Class Bin A-B'!AD91/'Class Bin A-B'!AD$107,0)</f>
        <v>1.2021726010863005</v>
      </c>
      <c r="O91" s="402">
        <f>IFERROR('Class Bin A-B'!AE91/'Class Bin A-B'!AE$107,0)</f>
        <v>1.1561771561771563</v>
      </c>
      <c r="P91" s="402">
        <f>IFERROR('Class Bin A-B'!AF91/'Class Bin A-B'!AF$107,0)</f>
        <v>1.1331058020477813</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0.99724366041896384</v>
      </c>
      <c r="AC91" s="402">
        <f>IFERROR('Class Bin B-A'!V91/'Class Bin B-A'!V$107,0)</f>
        <v>1.1632653061224492</v>
      </c>
      <c r="AD91" s="402">
        <f>IFERROR('Class Bin B-A'!W91/'Class Bin B-A'!W$107,0)</f>
        <v>1.1326562019082795</v>
      </c>
      <c r="AE91" s="402">
        <f>IFERROR('Class Bin B-A'!X91/'Class Bin B-A'!X$107,0)</f>
        <v>1.220381369177868</v>
      </c>
      <c r="AF91" s="402">
        <f>IFERROR('Class Bin B-A'!Y91/'Class Bin B-A'!Y$107,0)</f>
        <v>0.9781874039938554</v>
      </c>
      <c r="AG91" s="402">
        <f>IFERROR('Class Bin B-A'!Z91/'Class Bin B-A'!Z$107,0)</f>
        <v>1.0930742713882795</v>
      </c>
      <c r="AH91" s="402">
        <f>IFERROR('Class Bin B-A'!AA91/'Class Bin B-A'!AA$107,0)</f>
        <v>1.0292106898694842</v>
      </c>
      <c r="AI91" s="402">
        <f>IFERROR('Class Bin B-A'!AB91/'Class Bin B-A'!AB$107,0)</f>
        <v>1.0523751522533495</v>
      </c>
      <c r="AJ91" s="402">
        <f>IFERROR('Class Bin B-A'!AC91/'Class Bin B-A'!AC$107,0)</f>
        <v>1.1187072715972655</v>
      </c>
      <c r="AK91" s="402">
        <f>IFERROR('Class Bin B-A'!AD91/'Class Bin B-A'!AD$107,0)</f>
        <v>1.2239083307525551</v>
      </c>
      <c r="AL91" s="402">
        <f>IFERROR('Class Bin B-A'!AE91/'Class Bin B-A'!AE$107,0)</f>
        <v>1.2809891808346212</v>
      </c>
      <c r="AM91" s="402">
        <f>IFERROR('Class Bin B-A'!AF91/'Class Bin B-A'!AF$107,0)</f>
        <v>1.0624620982413584</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0.93599999999999994</v>
      </c>
      <c r="F92" s="402">
        <f>IFERROR('Class Bin A-B'!V92/'Class Bin A-B'!V$107,0)</f>
        <v>1.0513254371122394</v>
      </c>
      <c r="G92" s="402">
        <f>IFERROR('Class Bin A-B'!W92/'Class Bin A-B'!W$107,0)</f>
        <v>1.1517420097898072</v>
      </c>
      <c r="H92" s="402">
        <f>IFERROR('Class Bin A-B'!X92/'Class Bin A-B'!X$107,0)</f>
        <v>1.1975630983463881</v>
      </c>
      <c r="I92" s="402">
        <f>IFERROR('Class Bin A-B'!Y92/'Class Bin A-B'!Y$107,0)</f>
        <v>1.0098436595251881</v>
      </c>
      <c r="J92" s="402">
        <f>IFERROR('Class Bin A-B'!Z92/'Class Bin A-B'!Z$107,0)</f>
        <v>0.9765470471884713</v>
      </c>
      <c r="K92" s="402">
        <f>IFERROR('Class Bin A-B'!AA92/'Class Bin A-B'!AA$107,0)</f>
        <v>1.0030513176144245</v>
      </c>
      <c r="L92" s="402">
        <f>IFERROR('Class Bin A-B'!AB92/'Class Bin A-B'!AB$107,0)</f>
        <v>1.1003125888036374</v>
      </c>
      <c r="M92" s="402">
        <f>IFERROR('Class Bin A-B'!AC92/'Class Bin A-B'!AC$107,0)</f>
        <v>1.0597279716144292</v>
      </c>
      <c r="N92" s="402">
        <f>IFERROR('Class Bin A-B'!AD92/'Class Bin A-B'!AD$107,0)</f>
        <v>1.0283645141822573</v>
      </c>
      <c r="O92" s="402">
        <f>IFERROR('Class Bin A-B'!AE92/'Class Bin A-B'!AE$107,0)</f>
        <v>1.1515151515151516</v>
      </c>
      <c r="P92" s="402">
        <f>IFERROR('Class Bin A-B'!AF92/'Class Bin A-B'!AF$107,0)</f>
        <v>1.1513083048919226</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0.96747519294377082</v>
      </c>
      <c r="AC92" s="402">
        <f>IFERROR('Class Bin B-A'!V92/'Class Bin B-A'!V$107,0)</f>
        <v>1.1683673469387756</v>
      </c>
      <c r="AD92" s="402">
        <f>IFERROR('Class Bin B-A'!W92/'Class Bin B-A'!W$107,0)</f>
        <v>1.0883348722683903</v>
      </c>
      <c r="AE92" s="402">
        <f>IFERROR('Class Bin B-A'!X92/'Class Bin B-A'!X$107,0)</f>
        <v>1.2253829321663021</v>
      </c>
      <c r="AF92" s="402">
        <f>IFERROR('Class Bin B-A'!Y92/'Class Bin B-A'!Y$107,0)</f>
        <v>1.0568356374807986</v>
      </c>
      <c r="AG92" s="402">
        <f>IFERROR('Class Bin B-A'!Z92/'Class Bin B-A'!Z$107,0)</f>
        <v>1.1582575994985898</v>
      </c>
      <c r="AH92" s="402">
        <f>IFERROR('Class Bin B-A'!AA92/'Class Bin B-A'!AA$107,0)</f>
        <v>1.2479801118707274</v>
      </c>
      <c r="AI92" s="402">
        <f>IFERROR('Class Bin B-A'!AB92/'Class Bin B-A'!AB$107,0)</f>
        <v>1.1108404384896466</v>
      </c>
      <c r="AJ92" s="402">
        <f>IFERROR('Class Bin B-A'!AC92/'Class Bin B-A'!AC$107,0)</f>
        <v>1.0341827221876945</v>
      </c>
      <c r="AK92" s="402">
        <f>IFERROR('Class Bin B-A'!AD92/'Class Bin B-A'!AD$107,0)</f>
        <v>1.1545370083617219</v>
      </c>
      <c r="AL92" s="402">
        <f>IFERROR('Class Bin B-A'!AE92/'Class Bin B-A'!AE$107,0)</f>
        <v>1.3106646058732612</v>
      </c>
      <c r="AM92" s="402">
        <f>IFERROR('Class Bin B-A'!AF92/'Class Bin B-A'!AF$107,0)</f>
        <v>1.1885991510006064</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0.85949999999999993</v>
      </c>
      <c r="F93" s="402">
        <f>IFERROR('Class Bin A-B'!V93/'Class Bin A-B'!V$107,0)</f>
        <v>1.0468133107727018</v>
      </c>
      <c r="G93" s="402">
        <f>IFERROR('Class Bin A-B'!W93/'Class Bin A-B'!W$107,0)</f>
        <v>1.1425280737114889</v>
      </c>
      <c r="H93" s="402">
        <f>IFERROR('Class Bin A-B'!X93/'Class Bin A-B'!X$107,0)</f>
        <v>1.0443864229765012</v>
      </c>
      <c r="I93" s="402">
        <f>IFERROR('Class Bin A-B'!Y93/'Class Bin A-B'!Y$107,0)</f>
        <v>1.1302837290098435</v>
      </c>
      <c r="J93" s="402">
        <f>IFERROR('Class Bin A-B'!Z93/'Class Bin A-B'!Z$107,0)</f>
        <v>1.1483469906753319</v>
      </c>
      <c r="K93" s="402">
        <f>IFERROR('Class Bin A-B'!AA93/'Class Bin A-B'!AA$107,0)</f>
        <v>0.98085991678224693</v>
      </c>
      <c r="L93" s="402">
        <f>IFERROR('Class Bin A-B'!AB93/'Class Bin A-B'!AB$107,0)</f>
        <v>1.0639386189258313</v>
      </c>
      <c r="M93" s="402">
        <f>IFERROR('Class Bin A-B'!AC93/'Class Bin A-B'!AC$107,0)</f>
        <v>1.1401537551744532</v>
      </c>
      <c r="N93" s="402">
        <f>IFERROR('Class Bin A-B'!AD93/'Class Bin A-B'!AD$107,0)</f>
        <v>0.84972842486421252</v>
      </c>
      <c r="O93" s="402">
        <f>IFERROR('Class Bin A-B'!AE93/'Class Bin A-B'!AE$107,0)</f>
        <v>1.1934731934731935</v>
      </c>
      <c r="P93" s="402">
        <f>IFERROR('Class Bin A-B'!AF93/'Class Bin A-B'!AF$107,0)</f>
        <v>1.0511945392491469</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1.0319735391400222</v>
      </c>
      <c r="AC93" s="402">
        <f>IFERROR('Class Bin B-A'!V93/'Class Bin B-A'!V$107,0)</f>
        <v>1.1020408163265307</v>
      </c>
      <c r="AD93" s="402">
        <f>IFERROR('Class Bin B-A'!W93/'Class Bin B-A'!W$107,0)</f>
        <v>1.2606955986457373</v>
      </c>
      <c r="AE93" s="402">
        <f>IFERROR('Class Bin B-A'!X93/'Class Bin B-A'!X$107,0)</f>
        <v>1.1753673022819633</v>
      </c>
      <c r="AF93" s="402">
        <f>IFERROR('Class Bin B-A'!Y93/'Class Bin B-A'!Y$107,0)</f>
        <v>0.97327188940092157</v>
      </c>
      <c r="AG93" s="402">
        <f>IFERROR('Class Bin B-A'!Z93/'Class Bin B-A'!Z$107,0)</f>
        <v>1.0228768411156375</v>
      </c>
      <c r="AH93" s="402">
        <f>IFERROR('Class Bin B-A'!AA93/'Class Bin B-A'!AA$107,0)</f>
        <v>1.1087632069608455</v>
      </c>
      <c r="AI93" s="402">
        <f>IFERROR('Class Bin B-A'!AB93/'Class Bin B-A'!AB$107,0)</f>
        <v>1.0475030450669913</v>
      </c>
      <c r="AJ93" s="402">
        <f>IFERROR('Class Bin B-A'!AC93/'Class Bin B-A'!AC$107,0)</f>
        <v>1.1833436917339966</v>
      </c>
      <c r="AK93" s="402">
        <f>IFERROR('Class Bin B-A'!AD93/'Class Bin B-A'!AD$107,0)</f>
        <v>1.2139981418395789</v>
      </c>
      <c r="AL93" s="402">
        <f>IFERROR('Class Bin B-A'!AE93/'Class Bin B-A'!AE$107,0)</f>
        <v>1.078207109737249</v>
      </c>
      <c r="AM93" s="402">
        <f>IFERROR('Class Bin B-A'!AF93/'Class Bin B-A'!AF$107,0)</f>
        <v>1.0139478471801091</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1.0485</v>
      </c>
      <c r="F94" s="402">
        <f>IFERROR('Class Bin A-B'!V94/'Class Bin A-B'!V$107,0)</f>
        <v>1.0287648054145517</v>
      </c>
      <c r="G94" s="402">
        <f>IFERROR('Class Bin A-B'!W94/'Class Bin A-B'!W$107,0)</f>
        <v>1.1333141376331703</v>
      </c>
      <c r="H94" s="402">
        <f>IFERROR('Class Bin A-B'!X94/'Class Bin A-B'!X$107,0)</f>
        <v>1.0304612706701477</v>
      </c>
      <c r="I94" s="402">
        <f>IFERROR('Class Bin A-B'!Y94/'Class Bin A-B'!Y$107,0)</f>
        <v>1.1210191082802545</v>
      </c>
      <c r="J94" s="402">
        <f>IFERROR('Class Bin A-B'!Z94/'Class Bin A-B'!Z$107,0)</f>
        <v>1.0534049166431194</v>
      </c>
      <c r="K94" s="402">
        <f>IFERROR('Class Bin A-B'!AA94/'Class Bin A-B'!AA$107,0)</f>
        <v>1.1184466019417476</v>
      </c>
      <c r="L94" s="402">
        <f>IFERROR('Class Bin A-B'!AB94/'Class Bin A-B'!AB$107,0)</f>
        <v>1.0502983802216541</v>
      </c>
      <c r="M94" s="402">
        <f>IFERROR('Class Bin A-B'!AC94/'Class Bin A-B'!AC$107,0)</f>
        <v>1.0029568302779421</v>
      </c>
      <c r="N94" s="402">
        <f>IFERROR('Class Bin A-B'!AD94/'Class Bin A-B'!AD$107,0)</f>
        <v>1.1876885938442971</v>
      </c>
      <c r="O94" s="402">
        <f>IFERROR('Class Bin A-B'!AE94/'Class Bin A-B'!AE$107,0)</f>
        <v>1.2354312354312356</v>
      </c>
      <c r="P94" s="402">
        <f>IFERROR('Class Bin A-B'!AF94/'Class Bin A-B'!AF$107,0)</f>
        <v>1.1467576791808873</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1.1063947078280048</v>
      </c>
      <c r="AC94" s="402">
        <f>IFERROR('Class Bin B-A'!V94/'Class Bin B-A'!V$107,0)</f>
        <v>0.98469387755102056</v>
      </c>
      <c r="AD94" s="402">
        <f>IFERROR('Class Bin B-A'!W94/'Class Bin B-A'!W$107,0)</f>
        <v>1.1819021237303786</v>
      </c>
      <c r="AE94" s="402">
        <f>IFERROR('Class Bin B-A'!X94/'Class Bin B-A'!X$107,0)</f>
        <v>1.1003438574554549</v>
      </c>
      <c r="AF94" s="402">
        <f>IFERROR('Class Bin B-A'!Y94/'Class Bin B-A'!Y$107,0)</f>
        <v>1.1256528417818739</v>
      </c>
      <c r="AG94" s="402">
        <f>IFERROR('Class Bin B-A'!Z94/'Class Bin B-A'!Z$107,0)</f>
        <v>1.0930742713882795</v>
      </c>
      <c r="AH94" s="402">
        <f>IFERROR('Class Bin B-A'!AA94/'Class Bin B-A'!AA$107,0)</f>
        <v>1.1187072715972655</v>
      </c>
      <c r="AI94" s="402">
        <f>IFERROR('Class Bin B-A'!AB94/'Class Bin B-A'!AB$107,0)</f>
        <v>1.2180267965895248</v>
      </c>
      <c r="AJ94" s="402">
        <f>IFERROR('Class Bin B-A'!AC94/'Class Bin B-A'!AC$107,0)</f>
        <v>1.1187072715972655</v>
      </c>
      <c r="AK94" s="402">
        <f>IFERROR('Class Bin B-A'!AD94/'Class Bin B-A'!AD$107,0)</f>
        <v>1.0603902136884484</v>
      </c>
      <c r="AL94" s="402">
        <f>IFERROR('Class Bin B-A'!AE94/'Class Bin B-A'!AE$107,0)</f>
        <v>1.0880989180834622</v>
      </c>
      <c r="AM94" s="402">
        <f>IFERROR('Class Bin B-A'!AF94/'Class Bin B-A'!AF$107,0)</f>
        <v>1.1643420254699817</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1.0125</v>
      </c>
      <c r="F95" s="402">
        <f>IFERROR('Class Bin A-B'!V95/'Class Bin A-B'!V$107,0)</f>
        <v>1.0829103214890019</v>
      </c>
      <c r="G95" s="402">
        <f>IFERROR('Class Bin A-B'!W95/'Class Bin A-B'!W$107,0)</f>
        <v>1.0964583933198966</v>
      </c>
      <c r="H95" s="402">
        <f>IFERROR('Class Bin A-B'!X95/'Class Bin A-B'!X$107,0)</f>
        <v>1.0954453147664636</v>
      </c>
      <c r="I95" s="402">
        <f>IFERROR('Class Bin A-B'!Y95/'Class Bin A-B'!Y$107,0)</f>
        <v>1.0746960046323102</v>
      </c>
      <c r="J95" s="402">
        <f>IFERROR('Class Bin A-B'!Z95/'Class Bin A-B'!Z$107,0)</f>
        <v>1.1031364792314211</v>
      </c>
      <c r="K95" s="402">
        <f>IFERROR('Class Bin A-B'!AA95/'Class Bin A-B'!AA$107,0)</f>
        <v>1.0740638002773926</v>
      </c>
      <c r="L95" s="402">
        <f>IFERROR('Class Bin A-B'!AB95/'Class Bin A-B'!AB$107,0)</f>
        <v>1.3049161693662974</v>
      </c>
      <c r="M95" s="402">
        <f>IFERROR('Class Bin A-B'!AC95/'Class Bin A-B'!AC$107,0)</f>
        <v>1.1685393258426966</v>
      </c>
      <c r="N95" s="402">
        <f>IFERROR('Class Bin A-B'!AD95/'Class Bin A-B'!AD$107,0)</f>
        <v>1.168376584188292</v>
      </c>
      <c r="O95" s="402">
        <f>IFERROR('Class Bin A-B'!AE95/'Class Bin A-B'!AE$107,0)</f>
        <v>1.104895104895105</v>
      </c>
      <c r="P95" s="402">
        <f>IFERROR('Class Bin A-B'!AF95/'Class Bin A-B'!AF$107,0)</f>
        <v>1.1194539249146758</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1.1163175303197357</v>
      </c>
      <c r="AC95" s="402">
        <f>IFERROR('Class Bin B-A'!V95/'Class Bin B-A'!V$107,0)</f>
        <v>1.2040816326530615</v>
      </c>
      <c r="AD95" s="402">
        <f>IFERROR('Class Bin B-A'!W95/'Class Bin B-A'!W$107,0)</f>
        <v>1.324715297014466</v>
      </c>
      <c r="AE95" s="402">
        <f>IFERROR('Class Bin B-A'!X95/'Class Bin B-A'!X$107,0)</f>
        <v>1.1653641763050955</v>
      </c>
      <c r="AF95" s="402">
        <f>IFERROR('Class Bin B-A'!Y95/'Class Bin B-A'!Y$107,0)</f>
        <v>1.1698924731182794</v>
      </c>
      <c r="AG95" s="402">
        <f>IFERROR('Class Bin B-A'!Z95/'Class Bin B-A'!Z$107,0)</f>
        <v>1.2485114384205576</v>
      </c>
      <c r="AH95" s="402">
        <f>IFERROR('Class Bin B-A'!AA95/'Class Bin B-A'!AA$107,0)</f>
        <v>1.0142945929148539</v>
      </c>
      <c r="AI95" s="402">
        <f>IFERROR('Class Bin B-A'!AB95/'Class Bin B-A'!AB$107,0)</f>
        <v>1.2277710109622411</v>
      </c>
      <c r="AJ95" s="402">
        <f>IFERROR('Class Bin B-A'!AC95/'Class Bin B-A'!AC$107,0)</f>
        <v>1.238036047234307</v>
      </c>
      <c r="AK95" s="402">
        <f>IFERROR('Class Bin B-A'!AD95/'Class Bin B-A'!AD$107,0)</f>
        <v>1.1694022917311864</v>
      </c>
      <c r="AL95" s="402">
        <f>IFERROR('Class Bin B-A'!AE95/'Class Bin B-A'!AE$107,0)</f>
        <v>1.1078825347758887</v>
      </c>
      <c r="AM95" s="402">
        <f>IFERROR('Class Bin B-A'!AF95/'Class Bin B-A'!AF$107,0)</f>
        <v>1.1934505761067313</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1.0034999999999998</v>
      </c>
      <c r="F96" s="402">
        <f>IFERROR('Class Bin A-B'!V96/'Class Bin A-B'!V$107,0)</f>
        <v>1.0783981951494643</v>
      </c>
      <c r="G96" s="402">
        <f>IFERROR('Class Bin A-B'!W96/'Class Bin A-B'!W$107,0)</f>
        <v>1.188597754103081</v>
      </c>
      <c r="H96" s="402">
        <f>IFERROR('Class Bin A-B'!X96/'Class Bin A-B'!X$107,0)</f>
        <v>1.2486219901363502</v>
      </c>
      <c r="I96" s="402">
        <f>IFERROR('Class Bin A-B'!Y96/'Class Bin A-B'!Y$107,0)</f>
        <v>1.1163867979154602</v>
      </c>
      <c r="J96" s="402">
        <f>IFERROR('Class Bin A-B'!Z96/'Class Bin A-B'!Z$107,0)</f>
        <v>1.1664311952528963</v>
      </c>
      <c r="K96" s="402">
        <f>IFERROR('Class Bin A-B'!AA96/'Class Bin A-B'!AA$107,0)</f>
        <v>1.1983356449375866</v>
      </c>
      <c r="L96" s="402">
        <f>IFERROR('Class Bin A-B'!AB96/'Class Bin A-B'!AB$107,0)</f>
        <v>1.0639386189258313</v>
      </c>
      <c r="M96" s="402">
        <f>IFERROR('Class Bin A-B'!AC96/'Class Bin A-B'!AC$107,0)</f>
        <v>1.2063867534003549</v>
      </c>
      <c r="N96" s="402">
        <f>IFERROR('Class Bin A-B'!AD96/'Class Bin A-B'!AD$107,0)</f>
        <v>1.1249245624622815</v>
      </c>
      <c r="O96" s="402">
        <f>IFERROR('Class Bin A-B'!AE96/'Class Bin A-B'!AE$107,0)</f>
        <v>0.93240093240093247</v>
      </c>
      <c r="P96" s="402">
        <f>IFERROR('Class Bin A-B'!AF96/'Class Bin A-B'!AF$107,0)</f>
        <v>1.0875995449374287</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1.1113561190738701</v>
      </c>
      <c r="AC96" s="402">
        <f>IFERROR('Class Bin B-A'!V96/'Class Bin B-A'!V$107,0)</f>
        <v>1.2857142857142858</v>
      </c>
      <c r="AD96" s="402">
        <f>IFERROR('Class Bin B-A'!W96/'Class Bin B-A'!W$107,0)</f>
        <v>1.2409972299168976</v>
      </c>
      <c r="AE96" s="402">
        <f>IFERROR('Class Bin B-A'!X96/'Class Bin B-A'!X$107,0)</f>
        <v>1.1503594873397938</v>
      </c>
      <c r="AF96" s="402">
        <f>IFERROR('Class Bin B-A'!Y96/'Class Bin B-A'!Y$107,0)</f>
        <v>1.0666666666666664</v>
      </c>
      <c r="AG96" s="402">
        <f>IFERROR('Class Bin B-A'!Z96/'Class Bin B-A'!Z$107,0)</f>
        <v>1.3788780946411783</v>
      </c>
      <c r="AH96" s="402">
        <f>IFERROR('Class Bin B-A'!AA96/'Class Bin B-A'!AA$107,0)</f>
        <v>1.1684275947793663</v>
      </c>
      <c r="AI96" s="402">
        <f>IFERROR('Class Bin B-A'!AB96/'Class Bin B-A'!AB$107,0)</f>
        <v>1.0377588306942751</v>
      </c>
      <c r="AJ96" s="402">
        <f>IFERROR('Class Bin B-A'!AC96/'Class Bin B-A'!AC$107,0)</f>
        <v>1.2678682411435676</v>
      </c>
      <c r="AK96" s="402">
        <f>IFERROR('Class Bin B-A'!AD96/'Class Bin B-A'!AD$107,0)</f>
        <v>1.3180551254258286</v>
      </c>
      <c r="AL96" s="402">
        <f>IFERROR('Class Bin B-A'!AE96/'Class Bin B-A'!AE$107,0)</f>
        <v>1.1227202472952087</v>
      </c>
      <c r="AM96" s="402">
        <f>IFERROR('Class Bin B-A'!AF96/'Class Bin B-A'!AF$107,0)</f>
        <v>1.1012734990903577</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0.94499999999999984</v>
      </c>
      <c r="F97" s="402">
        <f>IFERROR('Class Bin A-B'!V97/'Class Bin A-B'!V$107,0)</f>
        <v>1.1460800902425268</v>
      </c>
      <c r="G97" s="402">
        <f>IFERROR('Class Bin A-B'!W97/'Class Bin A-B'!W$107,0)</f>
        <v>1.1194932335156926</v>
      </c>
      <c r="H97" s="402">
        <f>IFERROR('Class Bin A-B'!X97/'Class Bin A-B'!X$107,0)</f>
        <v>1.0815201624601101</v>
      </c>
      <c r="I97" s="402">
        <f>IFERROR('Class Bin A-B'!Y97/'Class Bin A-B'!Y$107,0)</f>
        <v>1.250723798494499</v>
      </c>
      <c r="J97" s="402">
        <f>IFERROR('Class Bin A-B'!Z97/'Class Bin A-B'!Z$107,0)</f>
        <v>1.1845153998304605</v>
      </c>
      <c r="K97" s="402">
        <f>IFERROR('Class Bin A-B'!AA97/'Class Bin A-B'!AA$107,0)</f>
        <v>1.0385575589459084</v>
      </c>
      <c r="L97" s="402">
        <f>IFERROR('Class Bin A-B'!AB97/'Class Bin A-B'!AB$107,0)</f>
        <v>1.2230747371412334</v>
      </c>
      <c r="M97" s="402">
        <f>IFERROR('Class Bin A-B'!AC97/'Class Bin A-B'!AC$107,0)</f>
        <v>1.2300413956238911</v>
      </c>
      <c r="N97" s="402">
        <f>IFERROR('Class Bin A-B'!AD97/'Class Bin A-B'!AD$107,0)</f>
        <v>1.0718165359082681</v>
      </c>
      <c r="O97" s="402">
        <f>IFERROR('Class Bin A-B'!AE97/'Class Bin A-B'!AE$107,0)</f>
        <v>1.2307692307692308</v>
      </c>
      <c r="P97" s="402">
        <f>IFERROR('Class Bin A-B'!AF97/'Class Bin A-B'!AF$107,0)</f>
        <v>0.98748577929465287</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1.0369349503858878</v>
      </c>
      <c r="AC97" s="402">
        <f>IFERROR('Class Bin B-A'!V97/'Class Bin B-A'!V$107,0)</f>
        <v>1.1530612244897962</v>
      </c>
      <c r="AD97" s="402">
        <f>IFERROR('Class Bin B-A'!W97/'Class Bin B-A'!W$107,0)</f>
        <v>1.2656201908279472</v>
      </c>
      <c r="AE97" s="402">
        <f>IFERROR('Class Bin B-A'!X97/'Class Bin B-A'!X$107,0)</f>
        <v>1.1753673022819633</v>
      </c>
      <c r="AF97" s="402">
        <f>IFERROR('Class Bin B-A'!Y97/'Class Bin B-A'!Y$107,0)</f>
        <v>1.1059907834101381</v>
      </c>
      <c r="AG97" s="402">
        <f>IFERROR('Class Bin B-A'!Z97/'Class Bin B-A'!Z$107,0)</f>
        <v>1.1432152930115951</v>
      </c>
      <c r="AH97" s="402">
        <f>IFERROR('Class Bin B-A'!AA97/'Class Bin B-A'!AA$107,0)</f>
        <v>1.2131758856432568</v>
      </c>
      <c r="AI97" s="402">
        <f>IFERROR('Class Bin B-A'!AB97/'Class Bin B-A'!AB$107,0)</f>
        <v>1.0475030450669913</v>
      </c>
      <c r="AJ97" s="402">
        <f>IFERROR('Class Bin B-A'!AC97/'Class Bin B-A'!AC$107,0)</f>
        <v>1.2479801118707274</v>
      </c>
      <c r="AK97" s="402">
        <f>IFERROR('Class Bin B-A'!AD97/'Class Bin B-A'!AD$107,0)</f>
        <v>1.1446268194487459</v>
      </c>
      <c r="AL97" s="402">
        <f>IFERROR('Class Bin B-A'!AE97/'Class Bin B-A'!AE$107,0)</f>
        <v>1.187017001545595</v>
      </c>
      <c r="AM97" s="402">
        <f>IFERROR('Class Bin B-A'!AF97/'Class Bin B-A'!AF$107,0)</f>
        <v>1.0673135233474833</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1.0439999999999998</v>
      </c>
      <c r="F98" s="402">
        <f>IFERROR('Class Bin A-B'!V98/'Class Bin A-B'!V$107,0)</f>
        <v>1.0377890580936266</v>
      </c>
      <c r="G98" s="402">
        <f>IFERROR('Class Bin A-B'!W98/'Class Bin A-B'!W$107,0)</f>
        <v>1.1793838180247627</v>
      </c>
      <c r="H98" s="402">
        <f>IFERROR('Class Bin A-B'!X98/'Class Bin A-B'!X$107,0)</f>
        <v>1.202204815781839</v>
      </c>
      <c r="I98" s="402">
        <f>IFERROR('Class Bin A-B'!Y98/'Class Bin A-B'!Y$107,0)</f>
        <v>1.1534452808338156</v>
      </c>
      <c r="J98" s="402">
        <f>IFERROR('Class Bin A-B'!Z98/'Class Bin A-B'!Z$107,0)</f>
        <v>1.1302627860977676</v>
      </c>
      <c r="K98" s="402">
        <f>IFERROR('Class Bin A-B'!AA98/'Class Bin A-B'!AA$107,0)</f>
        <v>0.95866851595006941</v>
      </c>
      <c r="L98" s="402">
        <f>IFERROR('Class Bin A-B'!AB98/'Class Bin A-B'!AB$107,0)</f>
        <v>1.0957658425689119</v>
      </c>
      <c r="M98" s="402">
        <f>IFERROR('Class Bin A-B'!AC98/'Class Bin A-B'!AC$107,0)</f>
        <v>1.1590774689532821</v>
      </c>
      <c r="N98" s="402">
        <f>IFERROR('Class Bin A-B'!AD98/'Class Bin A-B'!AD$107,0)</f>
        <v>1.095956547978274</v>
      </c>
      <c r="O98" s="402">
        <f>IFERROR('Class Bin A-B'!AE98/'Class Bin A-B'!AE$107,0)</f>
        <v>1.034965034965035</v>
      </c>
      <c r="P98" s="402">
        <f>IFERROR('Class Bin A-B'!AF98/'Class Bin A-B'!AF$107,0)</f>
        <v>1.1331058020477813</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1.1460859977949287</v>
      </c>
      <c r="AC98" s="402">
        <f>IFERROR('Class Bin B-A'!V98/'Class Bin B-A'!V$107,0)</f>
        <v>1.2602040816326532</v>
      </c>
      <c r="AD98" s="402">
        <f>IFERROR('Class Bin B-A'!W98/'Class Bin B-A'!W$107,0)</f>
        <v>1.2016004924592183</v>
      </c>
      <c r="AE98" s="402">
        <f>IFERROR('Class Bin B-A'!X98/'Class Bin B-A'!X$107,0)</f>
        <v>1.1903719912472648</v>
      </c>
      <c r="AF98" s="402">
        <f>IFERROR('Class Bin B-A'!Y98/'Class Bin B-A'!Y$107,0)</f>
        <v>1.2190476190476189</v>
      </c>
      <c r="AG98" s="402">
        <f>IFERROR('Class Bin B-A'!Z98/'Class Bin B-A'!Z$107,0)</f>
        <v>1.1883422124725791</v>
      </c>
      <c r="AH98" s="402">
        <f>IFERROR('Class Bin B-A'!AA98/'Class Bin B-A'!AA$107,0)</f>
        <v>1.0441267868241144</v>
      </c>
      <c r="AI98" s="402">
        <f>IFERROR('Class Bin B-A'!AB98/'Class Bin B-A'!AB$107,0)</f>
        <v>1.0426309378806331</v>
      </c>
      <c r="AJ98" s="402">
        <f>IFERROR('Class Bin B-A'!AC98/'Class Bin B-A'!AC$107,0)</f>
        <v>1.163455562461156</v>
      </c>
      <c r="AK98" s="402">
        <f>IFERROR('Class Bin B-A'!AD98/'Class Bin B-A'!AD$107,0)</f>
        <v>0.94146794673273471</v>
      </c>
      <c r="AL98" s="402">
        <f>IFERROR('Class Bin B-A'!AE98/'Class Bin B-A'!AE$107,0)</f>
        <v>1.2562596599690881</v>
      </c>
      <c r="AM98" s="402">
        <f>IFERROR('Class Bin B-A'!AF98/'Class Bin B-A'!AF$107,0)</f>
        <v>1.1546391752577319</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1.0394999999999999</v>
      </c>
      <c r="F99" s="402">
        <f>IFERROR('Class Bin A-B'!V99/'Class Bin A-B'!V$107,0)</f>
        <v>1.0783981951494643</v>
      </c>
      <c r="G99" s="402">
        <f>IFERROR('Class Bin A-B'!W99/'Class Bin A-B'!W$107,0)</f>
        <v>1.0365678088108266</v>
      </c>
      <c r="H99" s="402">
        <f>IFERROR('Class Bin A-B'!X99/'Class Bin A-B'!X$107,0)</f>
        <v>1.1882796634754857</v>
      </c>
      <c r="I99" s="402">
        <f>IFERROR('Class Bin A-B'!Y99/'Class Bin A-B'!Y$107,0)</f>
        <v>1.2229299363057322</v>
      </c>
      <c r="J99" s="402">
        <f>IFERROR('Class Bin A-B'!Z99/'Class Bin A-B'!Z$107,0)</f>
        <v>1.0443628143543373</v>
      </c>
      <c r="K99" s="402">
        <f>IFERROR('Class Bin A-B'!AA99/'Class Bin A-B'!AA$107,0)</f>
        <v>1.2249653259361999</v>
      </c>
      <c r="L99" s="402">
        <f>IFERROR('Class Bin A-B'!AB99/'Class Bin A-B'!AB$107,0)</f>
        <v>1.1912475134981528</v>
      </c>
      <c r="M99" s="402">
        <f>IFERROR('Class Bin A-B'!AC99/'Class Bin A-B'!AC$107,0)</f>
        <v>1.121230041395624</v>
      </c>
      <c r="N99" s="402">
        <f>IFERROR('Class Bin A-B'!AD99/'Class Bin A-B'!AD$107,0)</f>
        <v>1.2504526252263126</v>
      </c>
      <c r="O99" s="402">
        <f>IFERROR('Class Bin A-B'!AE99/'Class Bin A-B'!AE$107,0)</f>
        <v>1.0815850815850816</v>
      </c>
      <c r="P99" s="402">
        <f>IFERROR('Class Bin A-B'!AF99/'Class Bin A-B'!AF$107,0)</f>
        <v>1.0238907849829351</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1.1113561190738701</v>
      </c>
      <c r="AC99" s="402">
        <f>IFERROR('Class Bin B-A'!V99/'Class Bin B-A'!V$107,0)</f>
        <v>1.0153061224489797</v>
      </c>
      <c r="AD99" s="402">
        <f>IFERROR('Class Bin B-A'!W99/'Class Bin B-A'!W$107,0)</f>
        <v>1.0637119113573408</v>
      </c>
      <c r="AE99" s="402">
        <f>IFERROR('Class Bin B-A'!X99/'Class Bin B-A'!X$107,0)</f>
        <v>1.3104095029696781</v>
      </c>
      <c r="AF99" s="402">
        <f>IFERROR('Class Bin B-A'!Y99/'Class Bin B-A'!Y$107,0)</f>
        <v>1.1403993855606755</v>
      </c>
      <c r="AG99" s="402">
        <f>IFERROR('Class Bin B-A'!Z99/'Class Bin B-A'!Z$107,0)</f>
        <v>1.2936383578815418</v>
      </c>
      <c r="AH99" s="402">
        <f>IFERROR('Class Bin B-A'!AA99/'Class Bin B-A'!AA$107,0)</f>
        <v>1.2430080795525174</v>
      </c>
      <c r="AI99" s="402">
        <f>IFERROR('Class Bin B-A'!AB99/'Class Bin B-A'!AB$107,0)</f>
        <v>1.1205846528623629</v>
      </c>
      <c r="AJ99" s="402">
        <f>IFERROR('Class Bin B-A'!AC99/'Class Bin B-A'!AC$107,0)</f>
        <v>1.3126165320074581</v>
      </c>
      <c r="AK99" s="402">
        <f>IFERROR('Class Bin B-A'!AD99/'Class Bin B-A'!AD$107,0)</f>
        <v>1.1545370083617219</v>
      </c>
      <c r="AL99" s="402">
        <f>IFERROR('Class Bin B-A'!AE99/'Class Bin B-A'!AE$107,0)</f>
        <v>1.172179289026275</v>
      </c>
      <c r="AM99" s="402">
        <f>IFERROR('Class Bin B-A'!AF99/'Class Bin B-A'!AF$107,0)</f>
        <v>1.1109763493026075</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0.94499999999999984</v>
      </c>
      <c r="F100" s="402">
        <f>IFERROR('Class Bin A-B'!V100/'Class Bin A-B'!V$107,0)</f>
        <v>0.9836435420191767</v>
      </c>
      <c r="G100" s="402">
        <f>IFERROR('Class Bin A-B'!W100/'Class Bin A-B'!W$107,0)</f>
        <v>1.1056723293982149</v>
      </c>
      <c r="H100" s="402">
        <f>IFERROR('Class Bin A-B'!X100/'Class Bin A-B'!X$107,0)</f>
        <v>1.2579054250072526</v>
      </c>
      <c r="I100" s="402">
        <f>IFERROR('Class Bin A-B'!Y100/'Class Bin A-B'!Y$107,0)</f>
        <v>1.1997683844817602</v>
      </c>
      <c r="J100" s="402">
        <f>IFERROR('Class Bin A-B'!Z100/'Class Bin A-B'!Z$107,0)</f>
        <v>0.99915230291042667</v>
      </c>
      <c r="K100" s="402">
        <f>IFERROR('Class Bin A-B'!AA100/'Class Bin A-B'!AA$107,0)</f>
        <v>1.1450762829403607</v>
      </c>
      <c r="L100" s="402">
        <f>IFERROR('Class Bin A-B'!AB100/'Class Bin A-B'!AB$107,0)</f>
        <v>1.109406081273089</v>
      </c>
      <c r="M100" s="402">
        <f>IFERROR('Class Bin A-B'!AC100/'Class Bin A-B'!AC$107,0)</f>
        <v>1.1259609698403312</v>
      </c>
      <c r="N100" s="402">
        <f>IFERROR('Class Bin A-B'!AD100/'Class Bin A-B'!AD$107,0)</f>
        <v>1.2021726010863005</v>
      </c>
      <c r="O100" s="402">
        <f>IFERROR('Class Bin A-B'!AE100/'Class Bin A-B'!AE$107,0)</f>
        <v>1.184149184149184</v>
      </c>
      <c r="P100" s="402">
        <f>IFERROR('Class Bin A-B'!AF100/'Class Bin A-B'!AF$107,0)</f>
        <v>1.2104664391353812</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1.0716648291069462</v>
      </c>
      <c r="AC100" s="402">
        <f>IFERROR('Class Bin B-A'!V100/'Class Bin B-A'!V$107,0)</f>
        <v>1.3214285714285714</v>
      </c>
      <c r="AD100" s="402">
        <f>IFERROR('Class Bin B-A'!W100/'Class Bin B-A'!W$107,0)</f>
        <v>1.2262234533702678</v>
      </c>
      <c r="AE100" s="402">
        <f>IFERROR('Class Bin B-A'!X100/'Class Bin B-A'!X$107,0)</f>
        <v>1.1903719912472648</v>
      </c>
      <c r="AF100" s="402">
        <f>IFERROR('Class Bin B-A'!Y100/'Class Bin B-A'!Y$107,0)</f>
        <v>1.2682027649769583</v>
      </c>
      <c r="AG100" s="402">
        <f>IFERROR('Class Bin B-A'!Z100/'Class Bin B-A'!Z$107,0)</f>
        <v>1.1281729865246004</v>
      </c>
      <c r="AH100" s="402">
        <f>IFERROR('Class Bin B-A'!AA100/'Class Bin B-A'!AA$107,0)</f>
        <v>1.1087632069608455</v>
      </c>
      <c r="AI100" s="402">
        <f>IFERROR('Class Bin B-A'!AB100/'Class Bin B-A'!AB$107,0)</f>
        <v>1.0036540803897684</v>
      </c>
      <c r="AJ100" s="402">
        <f>IFERROR('Class Bin B-A'!AC100/'Class Bin B-A'!AC$107,0)</f>
        <v>1.1535114978247361</v>
      </c>
      <c r="AK100" s="402">
        <f>IFERROR('Class Bin B-A'!AD100/'Class Bin B-A'!AD$107,0)</f>
        <v>1.1446268194487459</v>
      </c>
      <c r="AL100" s="402">
        <f>IFERROR('Class Bin B-A'!AE100/'Class Bin B-A'!AE$107,0)</f>
        <v>1.1078825347758887</v>
      </c>
      <c r="AM100" s="402">
        <f>IFERROR('Class Bin B-A'!AF100/'Class Bin B-A'!AF$107,0)</f>
        <v>1.1497877501516069</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1.1519999999999999</v>
      </c>
      <c r="F101" s="402">
        <f>IFERROR('Class Bin A-B'!V101/'Class Bin A-B'!V$107,0)</f>
        <v>1.2453468697123522</v>
      </c>
      <c r="G101" s="402">
        <f>IFERROR('Class Bin A-B'!W101/'Class Bin A-B'!W$107,0)</f>
        <v>1.087244457241578</v>
      </c>
      <c r="H101" s="402">
        <f>IFERROR('Class Bin A-B'!X101/'Class Bin A-B'!X$107,0)</f>
        <v>1.1093704670728168</v>
      </c>
      <c r="I101" s="402">
        <f>IFERROR('Class Bin A-B'!Y101/'Class Bin A-B'!Y$107,0)</f>
        <v>1.2692530399536768</v>
      </c>
      <c r="J101" s="402">
        <f>IFERROR('Class Bin A-B'!Z101/'Class Bin A-B'!Z$107,0)</f>
        <v>1.2523311669963264</v>
      </c>
      <c r="K101" s="402">
        <f>IFERROR('Class Bin A-B'!AA101/'Class Bin A-B'!AA$107,0)</f>
        <v>1.087378640776699</v>
      </c>
      <c r="L101" s="402">
        <f>IFERROR('Class Bin A-B'!AB101/'Class Bin A-B'!AB$107,0)</f>
        <v>1.0548451264563796</v>
      </c>
      <c r="M101" s="402">
        <f>IFERROR('Class Bin A-B'!AC101/'Class Bin A-B'!AC$107,0)</f>
        <v>1.0975753991720876</v>
      </c>
      <c r="N101" s="402">
        <f>IFERROR('Class Bin A-B'!AD101/'Class Bin A-B'!AD$107,0)</f>
        <v>1.168376584188292</v>
      </c>
      <c r="O101" s="402">
        <f>IFERROR('Class Bin A-B'!AE101/'Class Bin A-B'!AE$107,0)</f>
        <v>1.2027972027972029</v>
      </c>
      <c r="P101" s="402">
        <f>IFERROR('Class Bin A-B'!AF101/'Class Bin A-B'!AF$107,0)</f>
        <v>1.2468714448236631</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1.220507166482911</v>
      </c>
      <c r="AC101" s="402">
        <f>IFERROR('Class Bin B-A'!V101/'Class Bin B-A'!V$107,0)</f>
        <v>1.1683673469387756</v>
      </c>
      <c r="AD101" s="402">
        <f>IFERROR('Class Bin B-A'!W101/'Class Bin B-A'!W$107,0)</f>
        <v>1.1917513080947983</v>
      </c>
      <c r="AE101" s="402">
        <f>IFERROR('Class Bin B-A'!X101/'Class Bin B-A'!X$107,0)</f>
        <v>1.4554548296342609</v>
      </c>
      <c r="AF101" s="402">
        <f>IFERROR('Class Bin B-A'!Y101/'Class Bin B-A'!Y$107,0)</f>
        <v>1.0961597542242703</v>
      </c>
      <c r="AG101" s="402">
        <f>IFERROR('Class Bin B-A'!Z101/'Class Bin B-A'!Z$107,0)</f>
        <v>1.5543716703227828</v>
      </c>
      <c r="AH101" s="402">
        <f>IFERROR('Class Bin B-A'!AA101/'Class Bin B-A'!AA$107,0)</f>
        <v>1.1783716594157863</v>
      </c>
      <c r="AI101" s="402">
        <f>IFERROR('Class Bin B-A'!AB101/'Class Bin B-A'!AB$107,0)</f>
        <v>0.96954933008526167</v>
      </c>
      <c r="AJ101" s="402">
        <f>IFERROR('Class Bin B-A'!AC101/'Class Bin B-A'!AC$107,0)</f>
        <v>1.2977004350528281</v>
      </c>
      <c r="AK101" s="402">
        <f>IFERROR('Class Bin B-A'!AD101/'Class Bin B-A'!AD$107,0)</f>
        <v>1.2932796531433881</v>
      </c>
      <c r="AL101" s="402">
        <f>IFERROR('Class Bin B-A'!AE101/'Class Bin B-A'!AE$107,0)</f>
        <v>1.1474497681607418</v>
      </c>
      <c r="AM101" s="402">
        <f>IFERROR('Class Bin B-A'!AF101/'Class Bin B-A'!AF$107,0)</f>
        <v>1.1594906003638568</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1.1249999999999998</v>
      </c>
      <c r="F102" s="402">
        <f>IFERROR('Class Bin A-B'!V102/'Class Bin A-B'!V$107,0)</f>
        <v>1.1190073322053018</v>
      </c>
      <c r="G102" s="402">
        <f>IFERROR('Class Bin A-B'!W102/'Class Bin A-B'!W$107,0)</f>
        <v>1.1148862654765335</v>
      </c>
      <c r="H102" s="402">
        <f>IFERROR('Class Bin A-B'!X102/'Class Bin A-B'!X$107,0)</f>
        <v>1.2439802727008993</v>
      </c>
      <c r="I102" s="402">
        <f>IFERROR('Class Bin A-B'!Y102/'Class Bin A-B'!Y$107,0)</f>
        <v>1.0700636942675159</v>
      </c>
      <c r="J102" s="402">
        <f>IFERROR('Class Bin A-B'!Z102/'Class Bin A-B'!Z$107,0)</f>
        <v>1.3246679853065837</v>
      </c>
      <c r="K102" s="402">
        <f>IFERROR('Class Bin A-B'!AA102/'Class Bin A-B'!AA$107,0)</f>
        <v>1.0962552011095701</v>
      </c>
      <c r="L102" s="402">
        <f>IFERROR('Class Bin A-B'!AB102/'Class Bin A-B'!AB$107,0)</f>
        <v>0.88206876953680025</v>
      </c>
      <c r="M102" s="402">
        <f>IFERROR('Class Bin A-B'!AC102/'Class Bin A-B'!AC$107,0)</f>
        <v>1.1496156120638676</v>
      </c>
      <c r="N102" s="402">
        <f>IFERROR('Class Bin A-B'!AD102/'Class Bin A-B'!AD$107,0)</f>
        <v>1.1297525648762825</v>
      </c>
      <c r="O102" s="402">
        <f>IFERROR('Class Bin A-B'!AE102/'Class Bin A-B'!AE$107,0)</f>
        <v>1.1561771561771563</v>
      </c>
      <c r="P102" s="402">
        <f>IFERROR('Class Bin A-B'!AF102/'Class Bin A-B'!AF$107,0)</f>
        <v>1.0875995449374287</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1.1758544652701215</v>
      </c>
      <c r="AC102" s="402">
        <f>IFERROR('Class Bin B-A'!V102/'Class Bin B-A'!V$107,0)</f>
        <v>1.1632653061224492</v>
      </c>
      <c r="AD102" s="402">
        <f>IFERROR('Class Bin B-A'!W102/'Class Bin B-A'!W$107,0)</f>
        <v>1.0341643582640814</v>
      </c>
      <c r="AE102" s="402">
        <f>IFERROR('Class Bin B-A'!X102/'Class Bin B-A'!X$107,0)</f>
        <v>1.2904032510159427</v>
      </c>
      <c r="AF102" s="402">
        <f>IFERROR('Class Bin B-A'!Y102/'Class Bin B-A'!Y$107,0)</f>
        <v>1.0715821812596005</v>
      </c>
      <c r="AG102" s="402">
        <f>IFERROR('Class Bin B-A'!Z102/'Class Bin B-A'!Z$107,0)</f>
        <v>1.1582575994985898</v>
      </c>
      <c r="AH102" s="402">
        <f>IFERROR('Class Bin B-A'!AA102/'Class Bin B-A'!AA$107,0)</f>
        <v>1.4518334369173402</v>
      </c>
      <c r="AI102" s="402">
        <f>IFERROR('Class Bin B-A'!AB102/'Class Bin B-A'!AB$107,0)</f>
        <v>1.1157125456760046</v>
      </c>
      <c r="AJ102" s="402">
        <f>IFERROR('Class Bin B-A'!AC102/'Class Bin B-A'!AC$107,0)</f>
        <v>1.0341827221876945</v>
      </c>
      <c r="AK102" s="402">
        <f>IFERROR('Class Bin B-A'!AD102/'Class Bin B-A'!AD$107,0)</f>
        <v>1.1347166305357697</v>
      </c>
      <c r="AL102" s="402">
        <f>IFERROR('Class Bin B-A'!AE102/'Class Bin B-A'!AE$107,0)</f>
        <v>1.3799072642967543</v>
      </c>
      <c r="AM102" s="402">
        <f>IFERROR('Class Bin B-A'!AF102/'Class Bin B-A'!AF$107,0)</f>
        <v>1.1934505761067313</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1.1924999999999999</v>
      </c>
      <c r="F103" s="402">
        <f>IFERROR('Class Bin A-B'!V103/'Class Bin A-B'!V$107,0)</f>
        <v>1.0152284263959392</v>
      </c>
      <c r="G103" s="402">
        <f>IFERROR('Class Bin A-B'!W103/'Class Bin A-B'!W$107,0)</f>
        <v>1.0503887129283043</v>
      </c>
      <c r="H103" s="402">
        <f>IFERROR('Class Bin A-B'!X103/'Class Bin A-B'!X$107,0)</f>
        <v>1.4667827096025527</v>
      </c>
      <c r="I103" s="402">
        <f>IFERROR('Class Bin A-B'!Y103/'Class Bin A-B'!Y$107,0)</f>
        <v>1.2599884192240878</v>
      </c>
      <c r="J103" s="402">
        <f>IFERROR('Class Bin A-B'!Z103/'Class Bin A-B'!Z$107,0)</f>
        <v>1.1573890929641142</v>
      </c>
      <c r="K103" s="402">
        <f>IFERROR('Class Bin A-B'!AA103/'Class Bin A-B'!AA$107,0)</f>
        <v>0.9986130374479889</v>
      </c>
      <c r="L103" s="402">
        <f>IFERROR('Class Bin A-B'!AB103/'Class Bin A-B'!AB$107,0)</f>
        <v>1.1321398124467179</v>
      </c>
      <c r="M103" s="402">
        <f>IFERROR('Class Bin A-B'!AC103/'Class Bin A-B'!AC$107,0)</f>
        <v>1.1306918982850385</v>
      </c>
      <c r="N103" s="402">
        <f>IFERROR('Class Bin A-B'!AD103/'Class Bin A-B'!AD$107,0)</f>
        <v>1.2939046469523237</v>
      </c>
      <c r="O103" s="402">
        <f>IFERROR('Class Bin A-B'!AE103/'Class Bin A-B'!AE$107,0)</f>
        <v>1.3193473193473195</v>
      </c>
      <c r="P103" s="402">
        <f>IFERROR('Class Bin A-B'!AF103/'Class Bin A-B'!AF$107,0)</f>
        <v>1.2104664391353812</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1.1063947078280048</v>
      </c>
      <c r="AC103" s="402">
        <f>IFERROR('Class Bin B-A'!V103/'Class Bin B-A'!V$107,0)</f>
        <v>1.0867346938775513</v>
      </c>
      <c r="AD103" s="402">
        <f>IFERROR('Class Bin B-A'!W103/'Class Bin B-A'!W$107,0)</f>
        <v>1.1819021237303786</v>
      </c>
      <c r="AE103" s="402">
        <f>IFERROR('Class Bin B-A'!X103/'Class Bin B-A'!X$107,0)</f>
        <v>1.3804313848077525</v>
      </c>
      <c r="AF103" s="402">
        <f>IFERROR('Class Bin B-A'!Y103/'Class Bin B-A'!Y$107,0)</f>
        <v>1.1453149001536096</v>
      </c>
      <c r="AG103" s="402">
        <f>IFERROR('Class Bin B-A'!Z103/'Class Bin B-A'!Z$107,0)</f>
        <v>1.3086806643685365</v>
      </c>
      <c r="AH103" s="402">
        <f>IFERROR('Class Bin B-A'!AA103/'Class Bin B-A'!AA$107,0)</f>
        <v>1.2977004350528281</v>
      </c>
      <c r="AI103" s="402">
        <f>IFERROR('Class Bin B-A'!AB103/'Class Bin B-A'!AB$107,0)</f>
        <v>1.1449451887941533</v>
      </c>
      <c r="AJ103" s="402">
        <f>IFERROR('Class Bin B-A'!AC103/'Class Bin B-A'!AC$107,0)</f>
        <v>1.3822249844623993</v>
      </c>
      <c r="AK103" s="402">
        <f>IFERROR('Class Bin B-A'!AD103/'Class Bin B-A'!AD$107,0)</f>
        <v>1.1248064416227934</v>
      </c>
      <c r="AL103" s="402">
        <f>IFERROR('Class Bin B-A'!AE103/'Class Bin B-A'!AE$107,0)</f>
        <v>1.271097372488408</v>
      </c>
      <c r="AM103" s="402">
        <f>IFERROR('Class Bin B-A'!AF103/'Class Bin B-A'!AF$107,0)</f>
        <v>1.5233474833232261</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1.1834999999999998</v>
      </c>
      <c r="F104" s="402">
        <f>IFERROR('Class Bin A-B'!V104/'Class Bin A-B'!V$107,0)</f>
        <v>1.0919345741680768</v>
      </c>
      <c r="G104" s="402">
        <f>IFERROR('Class Bin A-B'!W104/'Class Bin A-B'!W$107,0)</f>
        <v>1.004319032536712</v>
      </c>
      <c r="H104" s="402">
        <f>IFERROR('Class Bin A-B'!X104/'Class Bin A-B'!X$107,0)</f>
        <v>1.1836379460400346</v>
      </c>
      <c r="I104" s="402">
        <f>IFERROR('Class Bin A-B'!Y104/'Class Bin A-B'!Y$107,0)</f>
        <v>1.4313839027214821</v>
      </c>
      <c r="J104" s="402">
        <f>IFERROR('Class Bin A-B'!Z104/'Class Bin A-B'!Z$107,0)</f>
        <v>1.0850522746538569</v>
      </c>
      <c r="K104" s="402">
        <f>IFERROR('Class Bin A-B'!AA104/'Class Bin A-B'!AA$107,0)</f>
        <v>1.2072122052704577</v>
      </c>
      <c r="L104" s="402">
        <f>IFERROR('Class Bin A-B'!AB104/'Class Bin A-B'!AB$107,0)</f>
        <v>1.168513782324524</v>
      </c>
      <c r="M104" s="402">
        <f>IFERROR('Class Bin A-B'!AC104/'Class Bin A-B'!AC$107,0)</f>
        <v>1.2063867534003549</v>
      </c>
      <c r="N104" s="402">
        <f>IFERROR('Class Bin A-B'!AD104/'Class Bin A-B'!AD$107,0)</f>
        <v>1.2456246228123116</v>
      </c>
      <c r="O104" s="402">
        <f>IFERROR('Class Bin A-B'!AE104/'Class Bin A-B'!AE$107,0)</f>
        <v>1.3566433566433567</v>
      </c>
      <c r="P104" s="402">
        <f>IFERROR('Class Bin A-B'!AF104/'Class Bin A-B'!AF$107,0)</f>
        <v>1.1649601820250284</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1.4239250275633961</v>
      </c>
      <c r="AC104" s="402">
        <f>IFERROR('Class Bin B-A'!V104/'Class Bin B-A'!V$107,0)</f>
        <v>1.3163265306122451</v>
      </c>
      <c r="AD104" s="402">
        <f>IFERROR('Class Bin B-A'!W104/'Class Bin B-A'!W$107,0)</f>
        <v>1.0341643582640814</v>
      </c>
      <c r="AE104" s="402">
        <f>IFERROR('Class Bin B-A'!X104/'Class Bin B-A'!X$107,0)</f>
        <v>1.2603938730853392</v>
      </c>
      <c r="AF104" s="402">
        <f>IFERROR('Class Bin B-A'!Y104/'Class Bin B-A'!Y$107,0)</f>
        <v>1.5090629800307216</v>
      </c>
      <c r="AG104" s="402">
        <f>IFERROR('Class Bin B-A'!Z104/'Class Bin B-A'!Z$107,0)</f>
        <v>1.3487934816671887</v>
      </c>
      <c r="AH104" s="402">
        <f>IFERROR('Class Bin B-A'!AA104/'Class Bin B-A'!AA$107,0)</f>
        <v>1.3275326289620883</v>
      </c>
      <c r="AI104" s="402">
        <f>IFERROR('Class Bin B-A'!AB104/'Class Bin B-A'!AB$107,0)</f>
        <v>1.1010962241169304</v>
      </c>
      <c r="AJ104" s="402">
        <f>IFERROR('Class Bin B-A'!AC104/'Class Bin B-A'!AC$107,0)</f>
        <v>1.2977004350528281</v>
      </c>
      <c r="AK104" s="402">
        <f>IFERROR('Class Bin B-A'!AD104/'Class Bin B-A'!AD$107,0)</f>
        <v>1.2139981418395789</v>
      </c>
      <c r="AL104" s="402">
        <f>IFERROR('Class Bin B-A'!AE104/'Class Bin B-A'!AE$107,0)</f>
        <v>1.1326120556414219</v>
      </c>
      <c r="AM104" s="402">
        <f>IFERROR('Class Bin B-A'!AF104/'Class Bin B-A'!AF$107,0)</f>
        <v>1.275924802910855</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1.17</v>
      </c>
      <c r="F105" s="402">
        <f>IFERROR('Class Bin A-B'!V105/'Class Bin A-B'!V$107,0)</f>
        <v>1.1460800902425268</v>
      </c>
      <c r="G105" s="402">
        <f>IFERROR('Class Bin A-B'!W105/'Class Bin A-B'!W$107,0)</f>
        <v>1.0411747768499857</v>
      </c>
      <c r="H105" s="402">
        <f>IFERROR('Class Bin A-B'!X105/'Class Bin A-B'!X$107,0)</f>
        <v>1.234696837829997</v>
      </c>
      <c r="I105" s="402">
        <f>IFERROR('Class Bin A-B'!Y105/'Class Bin A-B'!Y$107,0)</f>
        <v>1.4128546612623045</v>
      </c>
      <c r="J105" s="402">
        <f>IFERROR('Class Bin A-B'!Z105/'Class Bin A-B'!Z$107,0)</f>
        <v>1.1212206838089855</v>
      </c>
      <c r="K105" s="402">
        <f>IFERROR('Class Bin A-B'!AA105/'Class Bin A-B'!AA$107,0)</f>
        <v>1.1628294036061027</v>
      </c>
      <c r="L105" s="402">
        <f>IFERROR('Class Bin A-B'!AB105/'Class Bin A-B'!AB$107,0)</f>
        <v>1.168513782324524</v>
      </c>
      <c r="M105" s="402">
        <f>IFERROR('Class Bin A-B'!AC105/'Class Bin A-B'!AC$107,0)</f>
        <v>1.1354228267297457</v>
      </c>
      <c r="N105" s="402">
        <f>IFERROR('Class Bin A-B'!AD105/'Class Bin A-B'!AD$107,0)</f>
        <v>1.2697646348823175</v>
      </c>
      <c r="O105" s="402">
        <f>IFERROR('Class Bin A-B'!AE105/'Class Bin A-B'!AE$107,0)</f>
        <v>1.1375291375291374</v>
      </c>
      <c r="P105" s="402">
        <f>IFERROR('Class Bin A-B'!AF105/'Class Bin A-B'!AF$107,0)</f>
        <v>1.4334470989761092</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1.0964718853362738</v>
      </c>
      <c r="AC105" s="402">
        <f>IFERROR('Class Bin B-A'!V105/'Class Bin B-A'!V$107,0)</f>
        <v>1.045918367346939</v>
      </c>
      <c r="AD105" s="402">
        <f>IFERROR('Class Bin B-A'!W105/'Class Bin B-A'!W$107,0)</f>
        <v>1.1523545706371192</v>
      </c>
      <c r="AE105" s="402">
        <f>IFERROR('Class Bin B-A'!X105/'Class Bin B-A'!X$107,0)</f>
        <v>1.270396999062207</v>
      </c>
      <c r="AF105" s="402">
        <f>IFERROR('Class Bin B-A'!Y105/'Class Bin B-A'!Y$107,0)</f>
        <v>1.4304147465437786</v>
      </c>
      <c r="AG105" s="402">
        <f>IFERROR('Class Bin B-A'!Z105/'Class Bin B-A'!Z$107,0)</f>
        <v>1.2635537449075525</v>
      </c>
      <c r="AH105" s="402">
        <f>IFERROR('Class Bin B-A'!AA105/'Class Bin B-A'!AA$107,0)</f>
        <v>1.3325046612802987</v>
      </c>
      <c r="AI105" s="402">
        <f>IFERROR('Class Bin B-A'!AB105/'Class Bin B-A'!AB$107,0)</f>
        <v>1.2764920828258219</v>
      </c>
      <c r="AJ105" s="402">
        <f>IFERROR('Class Bin B-A'!AC105/'Class Bin B-A'!AC$107,0)</f>
        <v>0.91982597886886275</v>
      </c>
      <c r="AK105" s="402">
        <f>IFERROR('Class Bin B-A'!AD105/'Class Bin B-A'!AD$107,0)</f>
        <v>1.2932796531433881</v>
      </c>
      <c r="AL105" s="402">
        <f>IFERROR('Class Bin B-A'!AE105/'Class Bin B-A'!AE$107,0)</f>
        <v>1.1820710973724884</v>
      </c>
      <c r="AM105" s="402">
        <f>IFERROR('Class Bin B-A'!AF105/'Class Bin B-A'!AF$107,0)</f>
        <v>1.2856276531231048</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1.1384999999999998</v>
      </c>
      <c r="F106" s="367">
        <f>IFERROR('Class Bin A-B'!V106/'Class Bin A-B'!V$107,0)</f>
        <v>1.218274111675127</v>
      </c>
      <c r="G106" s="367">
        <f>IFERROR('Class Bin A-B'!W106/'Class Bin A-B'!W$107,0)</f>
        <v>1.1978116901813995</v>
      </c>
      <c r="H106" s="367">
        <f>IFERROR('Class Bin A-B'!X106/'Class Bin A-B'!X$107,0)</f>
        <v>1.2254134029590946</v>
      </c>
      <c r="I106" s="367">
        <f>IFERROR('Class Bin A-B'!Y106/'Class Bin A-B'!Y$107,0)</f>
        <v>1.2553561088592935</v>
      </c>
      <c r="J106" s="367">
        <f>IFERROR('Class Bin A-B'!Z106/'Class Bin A-B'!Z$107,0)</f>
        <v>1.094094376942639</v>
      </c>
      <c r="K106" s="367">
        <f>IFERROR('Class Bin A-B'!AA106/'Class Bin A-B'!AA$107,0)</f>
        <v>1.4246879334257976</v>
      </c>
      <c r="L106" s="367">
        <f>IFERROR('Class Bin A-B'!AB106/'Class Bin A-B'!AB$107,0)</f>
        <v>1.373117362887184</v>
      </c>
      <c r="M106" s="367">
        <f>IFERROR('Class Bin A-B'!AC106/'Class Bin A-B'!AC$107,0)</f>
        <v>1.3057362507392076</v>
      </c>
      <c r="N106" s="367">
        <f>IFERROR('Class Bin A-B'!AD106/'Class Bin A-B'!AD$107,0)</f>
        <v>1.2263126131563067</v>
      </c>
      <c r="O106" s="367">
        <f>IFERROR('Class Bin A-B'!AE106/'Class Bin A-B'!AE$107,0)</f>
        <v>0.96037296037296049</v>
      </c>
      <c r="P106" s="367">
        <f>IFERROR('Class Bin A-B'!AF106/'Class Bin A-B'!AF$107,0)</f>
        <v>1.3970420932878269</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1.3693495038588757</v>
      </c>
      <c r="AC106" s="367">
        <f>IFERROR('Class Bin B-A'!V106/'Class Bin B-A'!V$107,0)</f>
        <v>1.4336734693877553</v>
      </c>
      <c r="AD106" s="367">
        <f>IFERROR('Class Bin B-A'!W106/'Class Bin B-A'!W$107,0)</f>
        <v>1.2311480455524777</v>
      </c>
      <c r="AE106" s="367">
        <f>IFERROR('Class Bin B-A'!X106/'Class Bin B-A'!X$107,0)</f>
        <v>0.97030321975617384</v>
      </c>
      <c r="AF106" s="367">
        <f>IFERROR('Class Bin B-A'!Y106/'Class Bin B-A'!Y$107,0)</f>
        <v>0</v>
      </c>
      <c r="AG106" s="367">
        <f>IFERROR('Class Bin B-A'!Z106/'Class Bin B-A'!Z$107,0)</f>
        <v>1.4240050141021621</v>
      </c>
      <c r="AH106" s="367">
        <f>IFERROR('Class Bin B-A'!AA106/'Class Bin B-A'!AA$107,0)</f>
        <v>1.43691733996271</v>
      </c>
      <c r="AI106" s="367">
        <f>IFERROR('Class Bin B-A'!AB106/'Class Bin B-A'!AB$107,0)</f>
        <v>1.3934226552984166</v>
      </c>
      <c r="AJ106" s="367">
        <f>IFERROR('Class Bin B-A'!AC106/'Class Bin B-A'!AC$107,0)</f>
        <v>1.367308887507769</v>
      </c>
      <c r="AK106" s="367">
        <f>IFERROR('Class Bin B-A'!AD106/'Class Bin B-A'!AD$107,0)</f>
        <v>1.2338185196655311</v>
      </c>
      <c r="AL106" s="367">
        <f>IFERROR('Class Bin B-A'!AE106/'Class Bin B-A'!AE$107,0)</f>
        <v>1.6024729520865533</v>
      </c>
      <c r="AM106" s="367">
        <f>IFERROR('Class Bin B-A'!AF106/'Class Bin B-A'!AF$107,0)</f>
        <v>1.2031534263189811</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22.222222222222225</v>
      </c>
      <c r="F107" s="435">
        <f>'Class Bin A-B'!V107</f>
        <v>22.162499999999998</v>
      </c>
      <c r="G107" s="435">
        <f>'Class Bin A-B'!W107</f>
        <v>21.706249999999997</v>
      </c>
      <c r="H107" s="435">
        <f>'Class Bin A-B'!X107</f>
        <v>21.543750000000003</v>
      </c>
      <c r="I107" s="435">
        <f>'Class Bin A-B'!Y107</f>
        <v>21.587500000000002</v>
      </c>
      <c r="J107" s="435">
        <f>'Class Bin A-B'!Z107</f>
        <v>22.118750000000002</v>
      </c>
      <c r="K107" s="435">
        <f>'Class Bin A-B'!AA107</f>
        <v>22.53125</v>
      </c>
      <c r="L107" s="435">
        <f>'Class Bin A-B'!AB107</f>
        <v>21.993749999999999</v>
      </c>
      <c r="M107" s="435">
        <f>'Class Bin A-B'!AC107</f>
        <v>21.137499999999999</v>
      </c>
      <c r="N107" s="435">
        <f>'Class Bin A-B'!AD107</f>
        <v>20.712499999999999</v>
      </c>
      <c r="O107" s="435">
        <f>'Class Bin A-B'!AE107</f>
        <v>21.45</v>
      </c>
      <c r="P107" s="435">
        <f>'Class Bin A-B'!AF107</f>
        <v>21.975000000000001</v>
      </c>
      <c r="Q107" s="435">
        <f>'Class Bin A-B'!AG107</f>
        <v>21.966666666666669</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20.155555555555551</v>
      </c>
      <c r="AC107" s="435">
        <f>'Class Bin B-A'!V107</f>
        <v>19.599999999999998</v>
      </c>
      <c r="AD107" s="435">
        <f>'Class Bin B-A'!W107</f>
        <v>20.306249999999999</v>
      </c>
      <c r="AE107" s="435">
        <f>'Class Bin B-A'!X107</f>
        <v>19.993749999999999</v>
      </c>
      <c r="AF107" s="435">
        <f>'Class Bin B-A'!Y107</f>
        <v>20.343750000000004</v>
      </c>
      <c r="AG107" s="435">
        <f>'Class Bin B-A'!Z107</f>
        <v>19.943750000000001</v>
      </c>
      <c r="AH107" s="435">
        <f>'Class Bin B-A'!AA107</f>
        <v>20.112499999999997</v>
      </c>
      <c r="AI107" s="435">
        <f>'Class Bin B-A'!AB107</f>
        <v>20.525000000000002</v>
      </c>
      <c r="AJ107" s="435">
        <f>'Class Bin B-A'!AC107</f>
        <v>20.112499999999997</v>
      </c>
      <c r="AK107" s="435">
        <f>'Class Bin B-A'!AD107</f>
        <v>20.181249999999999</v>
      </c>
      <c r="AL107" s="435">
        <f>'Class Bin B-A'!AE107</f>
        <v>20.21875</v>
      </c>
      <c r="AM107" s="435">
        <f>'Class Bin B-A'!AF107</f>
        <v>20.612500000000001</v>
      </c>
      <c r="AN107" s="435">
        <f>'Class Bin B-A'!AG107</f>
        <v>19.849999999999998</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45</v>
      </c>
      <c r="F108" s="387">
        <f t="shared" si="2"/>
        <v>89</v>
      </c>
      <c r="G108" s="387">
        <f t="shared" si="2"/>
        <v>92</v>
      </c>
      <c r="H108" s="387">
        <f t="shared" si="2"/>
        <v>92</v>
      </c>
      <c r="I108" s="387">
        <f t="shared" si="2"/>
        <v>90</v>
      </c>
      <c r="J108" s="387">
        <f t="shared" si="2"/>
        <v>87</v>
      </c>
      <c r="K108" s="387">
        <f t="shared" si="2"/>
        <v>89</v>
      </c>
      <c r="L108" s="387">
        <f t="shared" si="2"/>
        <v>87</v>
      </c>
      <c r="M108" s="387">
        <f t="shared" si="2"/>
        <v>89</v>
      </c>
      <c r="N108" s="387">
        <f t="shared" si="2"/>
        <v>91</v>
      </c>
      <c r="O108" s="387">
        <f t="shared" si="2"/>
        <v>94</v>
      </c>
      <c r="P108" s="387">
        <f t="shared" si="2"/>
        <v>87</v>
      </c>
      <c r="Q108" s="387">
        <f t="shared" si="2"/>
        <v>35</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45</v>
      </c>
      <c r="AC108" s="387">
        <f t="shared" si="3"/>
        <v>89</v>
      </c>
      <c r="AD108" s="387">
        <f t="shared" si="3"/>
        <v>89</v>
      </c>
      <c r="AE108" s="387">
        <f t="shared" si="3"/>
        <v>90</v>
      </c>
      <c r="AF108" s="387">
        <f t="shared" si="3"/>
        <v>84</v>
      </c>
      <c r="AG108" s="387">
        <f t="shared" si="3"/>
        <v>85</v>
      </c>
      <c r="AH108" s="387">
        <f t="shared" si="3"/>
        <v>85</v>
      </c>
      <c r="AI108" s="387">
        <f t="shared" si="3"/>
        <v>89</v>
      </c>
      <c r="AJ108" s="387">
        <f t="shared" si="3"/>
        <v>84</v>
      </c>
      <c r="AK108" s="387">
        <f t="shared" si="3"/>
        <v>90</v>
      </c>
      <c r="AL108" s="387">
        <f t="shared" si="3"/>
        <v>91</v>
      </c>
      <c r="AM108" s="387">
        <f t="shared" si="3"/>
        <v>86</v>
      </c>
      <c r="AN108" s="387">
        <f t="shared" si="3"/>
        <v>33</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4</v>
      </c>
      <c r="F109" s="387">
        <f t="shared" si="4"/>
        <v>6</v>
      </c>
      <c r="G109" s="387">
        <f t="shared" si="4"/>
        <v>1</v>
      </c>
      <c r="H109" s="387">
        <f t="shared" si="4"/>
        <v>1</v>
      </c>
      <c r="I109" s="387">
        <f t="shared" si="4"/>
        <v>3</v>
      </c>
      <c r="J109" s="387">
        <f t="shared" si="4"/>
        <v>5</v>
      </c>
      <c r="K109" s="387">
        <f t="shared" si="4"/>
        <v>3</v>
      </c>
      <c r="L109" s="387">
        <f t="shared" si="4"/>
        <v>4</v>
      </c>
      <c r="M109" s="387">
        <f t="shared" si="4"/>
        <v>2</v>
      </c>
      <c r="N109" s="387">
        <f t="shared" si="4"/>
        <v>2</v>
      </c>
      <c r="O109" s="387">
        <f t="shared" si="4"/>
        <v>0</v>
      </c>
      <c r="P109" s="387">
        <f t="shared" si="4"/>
        <v>5</v>
      </c>
      <c r="Q109" s="387">
        <f t="shared" si="4"/>
        <v>4</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4</v>
      </c>
      <c r="AC109" s="387">
        <f t="shared" si="5"/>
        <v>5</v>
      </c>
      <c r="AD109" s="387">
        <f t="shared" si="5"/>
        <v>2</v>
      </c>
      <c r="AE109" s="387">
        <f t="shared" si="5"/>
        <v>2</v>
      </c>
      <c r="AF109" s="387">
        <f t="shared" si="5"/>
        <v>3</v>
      </c>
      <c r="AG109" s="387">
        <f t="shared" si="5"/>
        <v>6</v>
      </c>
      <c r="AH109" s="387">
        <f t="shared" si="5"/>
        <v>1</v>
      </c>
      <c r="AI109" s="387">
        <f t="shared" si="5"/>
        <v>6</v>
      </c>
      <c r="AJ109" s="387">
        <f t="shared" si="5"/>
        <v>5</v>
      </c>
      <c r="AK109" s="387">
        <f t="shared" si="5"/>
        <v>4</v>
      </c>
      <c r="AL109" s="387">
        <f t="shared" si="5"/>
        <v>2</v>
      </c>
      <c r="AM109" s="387">
        <f t="shared" si="5"/>
        <v>3</v>
      </c>
      <c r="AN109" s="387">
        <f t="shared" si="5"/>
        <v>4</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0</v>
      </c>
      <c r="H110" s="387">
        <f t="shared" si="6"/>
        <v>0</v>
      </c>
      <c r="I110" s="387">
        <f t="shared" si="6"/>
        <v>0</v>
      </c>
      <c r="J110" s="387">
        <f t="shared" si="6"/>
        <v>1</v>
      </c>
      <c r="K110" s="387">
        <f t="shared" si="6"/>
        <v>0</v>
      </c>
      <c r="L110" s="387">
        <f t="shared" si="6"/>
        <v>1</v>
      </c>
      <c r="M110" s="387">
        <f t="shared" si="6"/>
        <v>0</v>
      </c>
      <c r="N110" s="387">
        <f t="shared" si="6"/>
        <v>0</v>
      </c>
      <c r="O110" s="387">
        <f t="shared" si="6"/>
        <v>0</v>
      </c>
      <c r="P110" s="387">
        <f t="shared" si="6"/>
        <v>1</v>
      </c>
      <c r="Q110" s="387">
        <f t="shared" si="6"/>
        <v>2</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1</v>
      </c>
      <c r="AD110" s="387">
        <f t="shared" si="7"/>
        <v>1</v>
      </c>
      <c r="AE110" s="387">
        <f t="shared" si="7"/>
        <v>1</v>
      </c>
      <c r="AF110" s="387">
        <f t="shared" si="7"/>
        <v>0</v>
      </c>
      <c r="AG110" s="387">
        <f t="shared" si="7"/>
        <v>0</v>
      </c>
      <c r="AH110" s="387">
        <f t="shared" si="7"/>
        <v>0</v>
      </c>
      <c r="AI110" s="387">
        <f t="shared" si="7"/>
        <v>0</v>
      </c>
      <c r="AJ110" s="387">
        <f t="shared" si="7"/>
        <v>0</v>
      </c>
      <c r="AK110" s="387">
        <f t="shared" si="7"/>
        <v>0</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0</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0</v>
      </c>
      <c r="AE111" s="390">
        <f t="shared" si="9"/>
        <v>0</v>
      </c>
      <c r="AF111" s="390">
        <f t="shared" si="9"/>
        <v>0</v>
      </c>
      <c r="AG111" s="390">
        <f t="shared" si="9"/>
        <v>0</v>
      </c>
      <c r="AH111" s="390">
        <f t="shared" si="9"/>
        <v>0</v>
      </c>
      <c r="AI111" s="390">
        <f t="shared" si="9"/>
        <v>0</v>
      </c>
      <c r="AJ111" s="390">
        <f t="shared" si="9"/>
        <v>0</v>
      </c>
      <c r="AK111" s="390">
        <f t="shared" si="9"/>
        <v>0</v>
      </c>
      <c r="AL111" s="390">
        <f t="shared" si="9"/>
        <v>0</v>
      </c>
      <c r="AM111" s="390">
        <f t="shared" si="9"/>
        <v>0</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1</v>
      </c>
      <c r="AG112" s="393">
        <f t="shared" si="11"/>
        <v>0</v>
      </c>
      <c r="AH112" s="393">
        <f t="shared" si="11"/>
        <v>0</v>
      </c>
      <c r="AI112" s="393">
        <f t="shared" si="11"/>
        <v>0</v>
      </c>
      <c r="AJ112" s="393">
        <f t="shared" si="11"/>
        <v>0</v>
      </c>
      <c r="AK112" s="393">
        <f t="shared" si="11"/>
        <v>0</v>
      </c>
      <c r="AL112" s="393">
        <f t="shared" si="11"/>
        <v>0</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47</v>
      </c>
      <c r="F113" s="393">
        <f t="shared" si="12"/>
        <v>1</v>
      </c>
      <c r="G113" s="393">
        <f t="shared" si="12"/>
        <v>3</v>
      </c>
      <c r="H113" s="393">
        <f t="shared" si="12"/>
        <v>3</v>
      </c>
      <c r="I113" s="393">
        <f t="shared" si="12"/>
        <v>3</v>
      </c>
      <c r="J113" s="393">
        <f t="shared" si="12"/>
        <v>3</v>
      </c>
      <c r="K113" s="393">
        <f t="shared" si="12"/>
        <v>4</v>
      </c>
      <c r="L113" s="393">
        <f t="shared" si="12"/>
        <v>4</v>
      </c>
      <c r="M113" s="393">
        <f t="shared" si="12"/>
        <v>5</v>
      </c>
      <c r="N113" s="393">
        <f t="shared" si="12"/>
        <v>3</v>
      </c>
      <c r="O113" s="393">
        <f t="shared" si="12"/>
        <v>2</v>
      </c>
      <c r="P113" s="393">
        <f t="shared" si="12"/>
        <v>3</v>
      </c>
      <c r="Q113" s="393">
        <f t="shared" si="12"/>
        <v>55</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47</v>
      </c>
      <c r="AC113" s="393">
        <f t="shared" si="13"/>
        <v>1</v>
      </c>
      <c r="AD113" s="393">
        <f t="shared" si="13"/>
        <v>4</v>
      </c>
      <c r="AE113" s="393">
        <f t="shared" si="13"/>
        <v>3</v>
      </c>
      <c r="AF113" s="393">
        <f t="shared" si="13"/>
        <v>8</v>
      </c>
      <c r="AG113" s="393">
        <f t="shared" si="13"/>
        <v>5</v>
      </c>
      <c r="AH113" s="393">
        <f t="shared" si="13"/>
        <v>10</v>
      </c>
      <c r="AI113" s="393">
        <f t="shared" si="13"/>
        <v>1</v>
      </c>
      <c r="AJ113" s="393">
        <f t="shared" si="13"/>
        <v>7</v>
      </c>
      <c r="AK113" s="393">
        <f t="shared" si="13"/>
        <v>2</v>
      </c>
      <c r="AL113" s="393">
        <f t="shared" si="13"/>
        <v>3</v>
      </c>
      <c r="AM113" s="393">
        <f t="shared" si="13"/>
        <v>7</v>
      </c>
      <c r="AN113" s="393">
        <f t="shared" si="13"/>
        <v>59</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53" t="s">
        <v>170</v>
      </c>
      <c r="N116" s="454"/>
      <c r="O116" s="454"/>
      <c r="P116" s="454"/>
      <c r="Q116" s="454"/>
      <c r="R116" s="454"/>
      <c r="S116" s="454"/>
      <c r="T116" s="454"/>
      <c r="U116" s="454"/>
      <c r="V116" s="454"/>
      <c r="W116" s="454"/>
      <c r="X116" s="454"/>
      <c r="Y116" s="454"/>
      <c r="Z116" s="454"/>
      <c r="AA116" s="454"/>
      <c r="AB116" s="455"/>
    </row>
    <row r="117" spans="1:45" ht="13.5" customHeight="1" x14ac:dyDescent="0.2">
      <c r="A117" s="354"/>
      <c r="B117" s="519" t="s">
        <v>173</v>
      </c>
      <c r="C117" s="519"/>
      <c r="D117" s="519"/>
      <c r="E117" s="519"/>
      <c r="F117" s="519"/>
      <c r="G117" s="519"/>
      <c r="H117" s="519"/>
      <c r="I117" s="519"/>
      <c r="J117" s="519"/>
      <c r="K117" s="519"/>
      <c r="L117" s="6"/>
      <c r="M117" s="456"/>
      <c r="N117" s="457"/>
      <c r="O117" s="457"/>
      <c r="P117" s="457"/>
      <c r="Q117" s="457"/>
      <c r="R117" s="457"/>
      <c r="S117" s="457"/>
      <c r="T117" s="457"/>
      <c r="U117" s="457"/>
      <c r="V117" s="457"/>
      <c r="W117" s="457"/>
      <c r="X117" s="457"/>
      <c r="Y117" s="457"/>
      <c r="Z117" s="457"/>
      <c r="AA117" s="457"/>
      <c r="AB117" s="458"/>
    </row>
    <row r="118" spans="1:45" x14ac:dyDescent="0.2">
      <c r="A118" s="355"/>
      <c r="B118" s="519" t="s">
        <v>174</v>
      </c>
      <c r="C118" s="519"/>
      <c r="D118" s="519"/>
      <c r="E118" s="519"/>
      <c r="F118" s="519"/>
      <c r="G118" s="519"/>
      <c r="H118" s="519"/>
      <c r="I118" s="519"/>
      <c r="J118" s="519"/>
      <c r="K118" s="519"/>
      <c r="L118" s="6"/>
      <c r="M118" s="456"/>
      <c r="N118" s="457"/>
      <c r="O118" s="457"/>
      <c r="P118" s="457"/>
      <c r="Q118" s="457"/>
      <c r="R118" s="457"/>
      <c r="S118" s="457"/>
      <c r="T118" s="457"/>
      <c r="U118" s="457"/>
      <c r="V118" s="457"/>
      <c r="W118" s="457"/>
      <c r="X118" s="457"/>
      <c r="Y118" s="457"/>
      <c r="Z118" s="457"/>
      <c r="AA118" s="457"/>
      <c r="AB118" s="458"/>
    </row>
    <row r="119" spans="1:45" x14ac:dyDescent="0.2">
      <c r="A119" s="356"/>
      <c r="B119" s="519" t="s">
        <v>175</v>
      </c>
      <c r="C119" s="519"/>
      <c r="D119" s="519"/>
      <c r="E119" s="519"/>
      <c r="F119" s="519"/>
      <c r="G119" s="519"/>
      <c r="H119" s="519"/>
      <c r="I119" s="519"/>
      <c r="J119" s="519"/>
      <c r="K119" s="319"/>
      <c r="L119" s="6"/>
      <c r="M119" s="456"/>
      <c r="N119" s="457"/>
      <c r="O119" s="457"/>
      <c r="P119" s="457"/>
      <c r="Q119" s="457"/>
      <c r="R119" s="457"/>
      <c r="S119" s="457"/>
      <c r="T119" s="457"/>
      <c r="U119" s="457"/>
      <c r="V119" s="457"/>
      <c r="W119" s="457"/>
      <c r="X119" s="457"/>
      <c r="Y119" s="457"/>
      <c r="Z119" s="457"/>
      <c r="AA119" s="457"/>
      <c r="AB119" s="458"/>
    </row>
    <row r="120" spans="1:45" ht="13.5" thickBot="1" x14ac:dyDescent="0.25">
      <c r="A120" s="357"/>
      <c r="B120" s="519" t="s">
        <v>176</v>
      </c>
      <c r="C120" s="519"/>
      <c r="D120" s="519"/>
      <c r="E120" s="519"/>
      <c r="F120" s="519"/>
      <c r="G120" s="519"/>
      <c r="H120" s="519"/>
      <c r="I120" s="519"/>
      <c r="J120" s="519"/>
      <c r="K120" s="519"/>
      <c r="L120" s="6"/>
      <c r="M120" s="459"/>
      <c r="N120" s="460"/>
      <c r="O120" s="460"/>
      <c r="P120" s="460"/>
      <c r="Q120" s="460"/>
      <c r="R120" s="460"/>
      <c r="S120" s="460"/>
      <c r="T120" s="460"/>
      <c r="U120" s="460"/>
      <c r="V120" s="460"/>
      <c r="W120" s="460"/>
      <c r="X120" s="460"/>
      <c r="Y120" s="460"/>
      <c r="Z120" s="460"/>
      <c r="AA120" s="460"/>
      <c r="AB120" s="461"/>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1e</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33" t="str">
        <f>'Front Cover'!D33</f>
        <v>The Tyning (W)</v>
      </c>
      <c r="C6" s="533"/>
      <c r="D6" s="321" t="s">
        <v>3</v>
      </c>
      <c r="E6" s="319" t="str">
        <f>'Front Cover'!H33</f>
        <v>Tyning End (E)</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29" t="s">
        <v>30</v>
      </c>
      <c r="C9" s="529" t="s">
        <v>31</v>
      </c>
      <c r="D9" s="529" t="s">
        <v>32</v>
      </c>
      <c r="E9" s="529" t="s">
        <v>33</v>
      </c>
      <c r="F9" s="529" t="s">
        <v>34</v>
      </c>
      <c r="G9" s="529" t="s">
        <v>35</v>
      </c>
      <c r="H9" s="529" t="s">
        <v>36</v>
      </c>
      <c r="I9" s="529" t="s">
        <v>37</v>
      </c>
      <c r="J9" s="529" t="s">
        <v>38</v>
      </c>
      <c r="K9" s="529" t="s">
        <v>39</v>
      </c>
      <c r="L9" s="529" t="s">
        <v>40</v>
      </c>
      <c r="M9" s="529" t="s">
        <v>41</v>
      </c>
      <c r="N9" s="531" t="s">
        <v>42</v>
      </c>
      <c r="O9" s="531"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0"/>
      <c r="C10" s="530"/>
      <c r="D10" s="530"/>
      <c r="E10" s="530"/>
      <c r="F10" s="530"/>
      <c r="G10" s="530"/>
      <c r="H10" s="530"/>
      <c r="I10" s="530"/>
      <c r="J10" s="530"/>
      <c r="K10" s="530"/>
      <c r="L10" s="530"/>
      <c r="M10" s="530"/>
      <c r="N10" s="532"/>
      <c r="O10" s="532"/>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27.4</v>
      </c>
      <c r="W11" s="406">
        <f>N531</f>
        <v>26.6</v>
      </c>
      <c r="X11" s="406">
        <f>N635</f>
        <v>26.2</v>
      </c>
      <c r="Y11" s="406">
        <f>N739</f>
        <v>25.6</v>
      </c>
      <c r="Z11" s="406">
        <f>N843</f>
        <v>27.4</v>
      </c>
      <c r="AA11" s="406">
        <f>N947</f>
        <v>26.8</v>
      </c>
      <c r="AB11" s="406" t="str">
        <f>N1051</f>
        <v>-</v>
      </c>
      <c r="AC11" s="406">
        <f>N1155</f>
        <v>23.5</v>
      </c>
      <c r="AD11" s="406">
        <f>N1259</f>
        <v>24.6</v>
      </c>
      <c r="AE11" s="406">
        <f>N1363</f>
        <v>24.3</v>
      </c>
      <c r="AF11" s="406">
        <f>N1467</f>
        <v>26.2</v>
      </c>
      <c r="AG11" s="406" t="str">
        <f>N1571</f>
        <v>-</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26.1</v>
      </c>
      <c r="W12" s="406">
        <f t="shared" ref="W12:W75" si="9">N532</f>
        <v>33.4</v>
      </c>
      <c r="X12" s="406">
        <f t="shared" ref="X12:X75" si="10">N636</f>
        <v>25.7</v>
      </c>
      <c r="Y12" s="406">
        <f t="shared" ref="Y12:Y75" si="11">N740</f>
        <v>29.5</v>
      </c>
      <c r="Z12" s="406">
        <f t="shared" ref="Z12:Z75" si="12">N844</f>
        <v>27</v>
      </c>
      <c r="AA12" s="406">
        <f t="shared" ref="AA12:AA75" si="13">N948</f>
        <v>25.4</v>
      </c>
      <c r="AB12" s="406">
        <f t="shared" ref="AB12:AB75" si="14">N1052</f>
        <v>27.5</v>
      </c>
      <c r="AC12" s="406">
        <f t="shared" ref="AC12:AC75" si="15">N1156</f>
        <v>27.1</v>
      </c>
      <c r="AD12" s="406">
        <f t="shared" ref="AD12:AD75" si="16">N1260</f>
        <v>28.8</v>
      </c>
      <c r="AE12" s="406" t="str">
        <f t="shared" ref="AE12:AE75" si="17">N1364</f>
        <v>-</v>
      </c>
      <c r="AF12" s="406">
        <f t="shared" ref="AF12:AF75" si="18">N1468</f>
        <v>18.7</v>
      </c>
      <c r="AG12" s="406">
        <f t="shared" ref="AG12:AG75" si="19">N1572</f>
        <v>25.9</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30.3</v>
      </c>
      <c r="W13" s="406" t="str">
        <f t="shared" si="9"/>
        <v>-</v>
      </c>
      <c r="X13" s="406">
        <f t="shared" si="10"/>
        <v>27.8</v>
      </c>
      <c r="Y13" s="406">
        <f t="shared" si="11"/>
        <v>34.1</v>
      </c>
      <c r="Z13" s="406">
        <f t="shared" si="12"/>
        <v>27</v>
      </c>
      <c r="AA13" s="406">
        <f t="shared" si="13"/>
        <v>28.6</v>
      </c>
      <c r="AB13" s="406">
        <f t="shared" si="14"/>
        <v>24.6</v>
      </c>
      <c r="AC13" s="406">
        <f t="shared" si="15"/>
        <v>29.5</v>
      </c>
      <c r="AD13" s="406">
        <f t="shared" si="16"/>
        <v>27.1</v>
      </c>
      <c r="AE13" s="406">
        <f t="shared" si="17"/>
        <v>27.2</v>
      </c>
      <c r="AF13" s="406" t="str">
        <f t="shared" si="18"/>
        <v>-</v>
      </c>
      <c r="AG13" s="406">
        <f t="shared" si="19"/>
        <v>31.3</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32.299999999999997</v>
      </c>
      <c r="W14" s="406">
        <f t="shared" si="9"/>
        <v>28</v>
      </c>
      <c r="X14" s="406">
        <f t="shared" si="10"/>
        <v>28.4</v>
      </c>
      <c r="Y14" s="406">
        <f t="shared" si="11"/>
        <v>19.5</v>
      </c>
      <c r="Z14" s="406">
        <f t="shared" si="12"/>
        <v>25.9</v>
      </c>
      <c r="AA14" s="406">
        <f t="shared" si="13"/>
        <v>28.2</v>
      </c>
      <c r="AB14" s="406">
        <f t="shared" si="14"/>
        <v>22.8</v>
      </c>
      <c r="AC14" s="406">
        <f t="shared" si="15"/>
        <v>29.5</v>
      </c>
      <c r="AD14" s="406">
        <f t="shared" si="16"/>
        <v>27.4</v>
      </c>
      <c r="AE14" s="406">
        <f t="shared" si="17"/>
        <v>27.1</v>
      </c>
      <c r="AF14" s="406">
        <f t="shared" si="18"/>
        <v>28</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25.3</v>
      </c>
      <c r="W15" s="406">
        <f t="shared" si="9"/>
        <v>30.3</v>
      </c>
      <c r="X15" s="406">
        <f t="shared" si="10"/>
        <v>24.4</v>
      </c>
      <c r="Y15" s="406">
        <f t="shared" si="11"/>
        <v>29.1</v>
      </c>
      <c r="Z15" s="406">
        <f t="shared" si="12"/>
        <v>26</v>
      </c>
      <c r="AA15" s="406">
        <f t="shared" si="13"/>
        <v>31.9</v>
      </c>
      <c r="AB15" s="406">
        <f t="shared" si="14"/>
        <v>25.1</v>
      </c>
      <c r="AC15" s="406" t="str">
        <f t="shared" si="15"/>
        <v>-</v>
      </c>
      <c r="AD15" s="406">
        <f t="shared" si="16"/>
        <v>27.6</v>
      </c>
      <c r="AE15" s="406">
        <f t="shared" si="17"/>
        <v>25.5</v>
      </c>
      <c r="AF15" s="406">
        <f t="shared" si="18"/>
        <v>27.5</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32</v>
      </c>
      <c r="W16" s="406">
        <f t="shared" si="9"/>
        <v>30.6</v>
      </c>
      <c r="X16" s="406">
        <f t="shared" si="10"/>
        <v>24.2</v>
      </c>
      <c r="Y16" s="406">
        <f t="shared" si="11"/>
        <v>21.4</v>
      </c>
      <c r="Z16" s="406" t="str">
        <f t="shared" si="12"/>
        <v>-</v>
      </c>
      <c r="AA16" s="406">
        <f t="shared" si="13"/>
        <v>30.4</v>
      </c>
      <c r="AB16" s="406" t="str">
        <f t="shared" si="14"/>
        <v>-</v>
      </c>
      <c r="AC16" s="406" t="str">
        <f t="shared" si="15"/>
        <v>-</v>
      </c>
      <c r="AD16" s="406">
        <f t="shared" si="16"/>
        <v>29.6</v>
      </c>
      <c r="AE16" s="406">
        <f t="shared" si="17"/>
        <v>25.6</v>
      </c>
      <c r="AF16" s="406" t="str">
        <f t="shared" si="18"/>
        <v>-</v>
      </c>
      <c r="AG16" s="406">
        <f t="shared" si="19"/>
        <v>27.1</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29.9</v>
      </c>
      <c r="W17" s="406">
        <f t="shared" si="9"/>
        <v>23.8</v>
      </c>
      <c r="X17" s="406">
        <f t="shared" si="10"/>
        <v>26.9</v>
      </c>
      <c r="Y17" s="406">
        <f t="shared" si="11"/>
        <v>26.1</v>
      </c>
      <c r="Z17" s="406">
        <f t="shared" si="12"/>
        <v>22.1</v>
      </c>
      <c r="AA17" s="406" t="str">
        <f t="shared" si="13"/>
        <v>-</v>
      </c>
      <c r="AB17" s="406">
        <f t="shared" si="14"/>
        <v>29.9</v>
      </c>
      <c r="AC17" s="406" t="str">
        <f t="shared" si="15"/>
        <v>-</v>
      </c>
      <c r="AD17" s="406">
        <f t="shared" si="16"/>
        <v>27.3</v>
      </c>
      <c r="AE17" s="406">
        <f t="shared" si="17"/>
        <v>28.1</v>
      </c>
      <c r="AF17" s="406">
        <f t="shared" si="18"/>
        <v>27.1</v>
      </c>
      <c r="AG17" s="406">
        <f t="shared" si="19"/>
        <v>20.399999999999999</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25.8</v>
      </c>
      <c r="W18" s="406">
        <f t="shared" si="9"/>
        <v>27.5</v>
      </c>
      <c r="X18" s="406">
        <f t="shared" si="10"/>
        <v>25</v>
      </c>
      <c r="Y18" s="406">
        <f t="shared" si="11"/>
        <v>25.4</v>
      </c>
      <c r="Z18" s="406" t="str">
        <f t="shared" si="12"/>
        <v>-</v>
      </c>
      <c r="AA18" s="406">
        <f t="shared" si="13"/>
        <v>30.2</v>
      </c>
      <c r="AB18" s="406">
        <f t="shared" si="14"/>
        <v>27.1</v>
      </c>
      <c r="AC18" s="406">
        <f t="shared" si="15"/>
        <v>28.6</v>
      </c>
      <c r="AD18" s="406">
        <f t="shared" si="16"/>
        <v>28.5</v>
      </c>
      <c r="AE18" s="406">
        <f t="shared" si="17"/>
        <v>27.4</v>
      </c>
      <c r="AF18" s="406">
        <f t="shared" si="18"/>
        <v>26.9</v>
      </c>
      <c r="AG18" s="406">
        <f t="shared" si="19"/>
        <v>24.1</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t="str">
        <f t="shared" si="8"/>
        <v>-</v>
      </c>
      <c r="W19" s="406">
        <f t="shared" si="9"/>
        <v>27.5</v>
      </c>
      <c r="X19" s="406">
        <f t="shared" si="10"/>
        <v>27.8</v>
      </c>
      <c r="Y19" s="406">
        <f t="shared" si="11"/>
        <v>34.700000000000003</v>
      </c>
      <c r="Z19" s="406">
        <f t="shared" si="12"/>
        <v>26.5</v>
      </c>
      <c r="AA19" s="406">
        <f t="shared" si="13"/>
        <v>29.8</v>
      </c>
      <c r="AB19" s="406">
        <f t="shared" si="14"/>
        <v>30.7</v>
      </c>
      <c r="AC19" s="406">
        <f t="shared" si="15"/>
        <v>26.8</v>
      </c>
      <c r="AD19" s="406" t="str">
        <f t="shared" si="16"/>
        <v>-</v>
      </c>
      <c r="AE19" s="406">
        <f t="shared" si="17"/>
        <v>27.4</v>
      </c>
      <c r="AF19" s="406">
        <f t="shared" si="18"/>
        <v>29.1</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24.3</v>
      </c>
      <c r="W20" s="406">
        <f t="shared" si="9"/>
        <v>28.2</v>
      </c>
      <c r="X20" s="406">
        <f t="shared" si="10"/>
        <v>31.3</v>
      </c>
      <c r="Y20" s="406" t="str">
        <f t="shared" si="11"/>
        <v>-</v>
      </c>
      <c r="Z20" s="406">
        <f t="shared" si="12"/>
        <v>30.8</v>
      </c>
      <c r="AA20" s="406" t="str">
        <f t="shared" si="13"/>
        <v>-</v>
      </c>
      <c r="AB20" s="406">
        <f t="shared" si="14"/>
        <v>23.9</v>
      </c>
      <c r="AC20" s="406" t="str">
        <f t="shared" si="15"/>
        <v>-</v>
      </c>
      <c r="AD20" s="406">
        <f t="shared" si="16"/>
        <v>28.3</v>
      </c>
      <c r="AE20" s="406">
        <f t="shared" si="17"/>
        <v>31.2</v>
      </c>
      <c r="AF20" s="406">
        <f t="shared" si="18"/>
        <v>29</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33.9</v>
      </c>
      <c r="W21" s="406">
        <f t="shared" si="9"/>
        <v>32.6</v>
      </c>
      <c r="X21" s="406">
        <f t="shared" si="10"/>
        <v>27.8</v>
      </c>
      <c r="Y21" s="406" t="str">
        <f t="shared" si="11"/>
        <v>-</v>
      </c>
      <c r="Z21" s="406" t="str">
        <f t="shared" si="12"/>
        <v>-</v>
      </c>
      <c r="AA21" s="406" t="str">
        <f t="shared" si="13"/>
        <v>-</v>
      </c>
      <c r="AB21" s="406">
        <f t="shared" si="14"/>
        <v>31</v>
      </c>
      <c r="AC21" s="406" t="str">
        <f t="shared" si="15"/>
        <v>-</v>
      </c>
      <c r="AD21" s="406">
        <f t="shared" si="16"/>
        <v>23.4</v>
      </c>
      <c r="AE21" s="406">
        <f t="shared" si="17"/>
        <v>22.9</v>
      </c>
      <c r="AF21" s="406">
        <f t="shared" si="18"/>
        <v>32.799999999999997</v>
      </c>
      <c r="AG21" s="406">
        <f t="shared" si="19"/>
        <v>29.8</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32.5</v>
      </c>
      <c r="W22" s="406">
        <f t="shared" si="9"/>
        <v>26</v>
      </c>
      <c r="X22" s="406">
        <f t="shared" si="10"/>
        <v>28.2</v>
      </c>
      <c r="Y22" s="406">
        <f t="shared" si="11"/>
        <v>27.1</v>
      </c>
      <c r="Z22" s="406">
        <f t="shared" si="12"/>
        <v>29.8</v>
      </c>
      <c r="AA22" s="406">
        <f t="shared" si="13"/>
        <v>27.9</v>
      </c>
      <c r="AB22" s="406" t="str">
        <f t="shared" si="14"/>
        <v>-</v>
      </c>
      <c r="AC22" s="406">
        <f t="shared" si="15"/>
        <v>27.3</v>
      </c>
      <c r="AD22" s="406">
        <f t="shared" si="16"/>
        <v>32.5</v>
      </c>
      <c r="AE22" s="406">
        <f t="shared" si="17"/>
        <v>27.5</v>
      </c>
      <c r="AF22" s="406">
        <f t="shared" si="18"/>
        <v>28.5</v>
      </c>
      <c r="AG22" s="406">
        <f t="shared" si="19"/>
        <v>22.5</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28.5</v>
      </c>
      <c r="W23" s="406">
        <f t="shared" si="9"/>
        <v>27</v>
      </c>
      <c r="X23" s="406">
        <f t="shared" si="10"/>
        <v>29</v>
      </c>
      <c r="Y23" s="406">
        <f t="shared" si="11"/>
        <v>30.8</v>
      </c>
      <c r="Z23" s="406">
        <f t="shared" si="12"/>
        <v>31.2</v>
      </c>
      <c r="AA23" s="406">
        <f t="shared" si="13"/>
        <v>28.3</v>
      </c>
      <c r="AB23" s="406" t="str">
        <f t="shared" si="14"/>
        <v>-</v>
      </c>
      <c r="AC23" s="406">
        <f t="shared" si="15"/>
        <v>29.3</v>
      </c>
      <c r="AD23" s="406" t="str">
        <f t="shared" si="16"/>
        <v>-</v>
      </c>
      <c r="AE23" s="406">
        <f t="shared" si="17"/>
        <v>27.4</v>
      </c>
      <c r="AF23" s="406">
        <f t="shared" si="18"/>
        <v>28.3</v>
      </c>
      <c r="AG23" s="406">
        <f t="shared" si="19"/>
        <v>31</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19.7</v>
      </c>
      <c r="W24" s="406" t="str">
        <f t="shared" si="9"/>
        <v>-</v>
      </c>
      <c r="X24" s="406">
        <f t="shared" si="10"/>
        <v>25.7</v>
      </c>
      <c r="Y24" s="406">
        <f t="shared" si="11"/>
        <v>25.1</v>
      </c>
      <c r="Z24" s="406">
        <f t="shared" si="12"/>
        <v>25</v>
      </c>
      <c r="AA24" s="406">
        <f t="shared" si="13"/>
        <v>24.6</v>
      </c>
      <c r="AB24" s="406">
        <f t="shared" si="14"/>
        <v>25.5</v>
      </c>
      <c r="AC24" s="406">
        <f t="shared" si="15"/>
        <v>22.8</v>
      </c>
      <c r="AD24" s="406">
        <f t="shared" si="16"/>
        <v>27.1</v>
      </c>
      <c r="AE24" s="406">
        <f t="shared" si="17"/>
        <v>28.6</v>
      </c>
      <c r="AF24" s="406">
        <f t="shared" si="18"/>
        <v>23.9</v>
      </c>
      <c r="AG24" s="406">
        <f t="shared" si="19"/>
        <v>24.3</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23.7</v>
      </c>
      <c r="W25" s="406">
        <f t="shared" si="9"/>
        <v>27.2</v>
      </c>
      <c r="X25" s="406">
        <f t="shared" si="10"/>
        <v>26.2</v>
      </c>
      <c r="Y25" s="406" t="str">
        <f t="shared" si="11"/>
        <v>-</v>
      </c>
      <c r="Z25" s="406">
        <f t="shared" si="12"/>
        <v>25.7</v>
      </c>
      <c r="AA25" s="406" t="str">
        <f t="shared" si="13"/>
        <v>-</v>
      </c>
      <c r="AB25" s="406">
        <f t="shared" si="14"/>
        <v>27.5</v>
      </c>
      <c r="AC25" s="406">
        <f t="shared" si="15"/>
        <v>28.5</v>
      </c>
      <c r="AD25" s="406">
        <f t="shared" si="16"/>
        <v>26</v>
      </c>
      <c r="AE25" s="406">
        <f t="shared" si="17"/>
        <v>27</v>
      </c>
      <c r="AF25" s="406">
        <f t="shared" si="18"/>
        <v>29.6</v>
      </c>
      <c r="AG25" s="406">
        <f t="shared" si="19"/>
        <v>30.2</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29.5</v>
      </c>
      <c r="W26" s="406">
        <f t="shared" si="9"/>
        <v>26.7</v>
      </c>
      <c r="X26" s="406">
        <f t="shared" si="10"/>
        <v>29.3</v>
      </c>
      <c r="Y26" s="406">
        <f t="shared" si="11"/>
        <v>33.9</v>
      </c>
      <c r="Z26" s="406">
        <f t="shared" si="12"/>
        <v>31.9</v>
      </c>
      <c r="AA26" s="406">
        <f t="shared" si="13"/>
        <v>27.8</v>
      </c>
      <c r="AB26" s="406">
        <f t="shared" si="14"/>
        <v>25.1</v>
      </c>
      <c r="AC26" s="406">
        <f t="shared" si="15"/>
        <v>29.6</v>
      </c>
      <c r="AD26" s="406">
        <f t="shared" si="16"/>
        <v>26.3</v>
      </c>
      <c r="AE26" s="406">
        <f t="shared" si="17"/>
        <v>29.5</v>
      </c>
      <c r="AF26" s="406">
        <f t="shared" si="18"/>
        <v>26.1</v>
      </c>
      <c r="AG26" s="406">
        <f t="shared" si="19"/>
        <v>29.8</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24.4</v>
      </c>
      <c r="W27" s="406">
        <f t="shared" si="9"/>
        <v>24</v>
      </c>
      <c r="X27" s="406">
        <f t="shared" si="10"/>
        <v>27.5</v>
      </c>
      <c r="Y27" s="406">
        <f t="shared" si="11"/>
        <v>36.200000000000003</v>
      </c>
      <c r="Z27" s="406">
        <f t="shared" si="12"/>
        <v>28.9</v>
      </c>
      <c r="AA27" s="406">
        <f t="shared" si="13"/>
        <v>33.1</v>
      </c>
      <c r="AB27" s="406">
        <f t="shared" si="14"/>
        <v>27</v>
      </c>
      <c r="AC27" s="406">
        <f t="shared" si="15"/>
        <v>27.7</v>
      </c>
      <c r="AD27" s="406">
        <f t="shared" si="16"/>
        <v>26.9</v>
      </c>
      <c r="AE27" s="406">
        <f t="shared" si="17"/>
        <v>27.2</v>
      </c>
      <c r="AF27" s="406" t="str">
        <f t="shared" si="18"/>
        <v>-</v>
      </c>
      <c r="AG27" s="406">
        <f t="shared" si="19"/>
        <v>16</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28</v>
      </c>
      <c r="W28" s="406">
        <f t="shared" si="9"/>
        <v>28</v>
      </c>
      <c r="X28" s="406">
        <f t="shared" si="10"/>
        <v>27.3</v>
      </c>
      <c r="Y28" s="406">
        <f t="shared" si="11"/>
        <v>26.4</v>
      </c>
      <c r="Z28" s="406">
        <f t="shared" si="12"/>
        <v>28.3</v>
      </c>
      <c r="AA28" s="406">
        <f t="shared" si="13"/>
        <v>25.3</v>
      </c>
      <c r="AB28" s="406">
        <f t="shared" si="14"/>
        <v>26.5</v>
      </c>
      <c r="AC28" s="406">
        <f t="shared" si="15"/>
        <v>26.4</v>
      </c>
      <c r="AD28" s="406">
        <f t="shared" si="16"/>
        <v>23.3</v>
      </c>
      <c r="AE28" s="406">
        <f t="shared" si="17"/>
        <v>30.9</v>
      </c>
      <c r="AF28" s="406">
        <f t="shared" si="18"/>
        <v>22.8</v>
      </c>
      <c r="AG28" s="406">
        <f t="shared" si="19"/>
        <v>26.6</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32.200000000000003</v>
      </c>
      <c r="W29" s="406">
        <f t="shared" si="9"/>
        <v>24.7</v>
      </c>
      <c r="X29" s="406" t="str">
        <f t="shared" si="10"/>
        <v>-</v>
      </c>
      <c r="Y29" s="406">
        <f t="shared" si="11"/>
        <v>30.3</v>
      </c>
      <c r="Z29" s="406">
        <f t="shared" si="12"/>
        <v>36.6</v>
      </c>
      <c r="AA29" s="406">
        <f t="shared" si="13"/>
        <v>30.2</v>
      </c>
      <c r="AB29" s="406">
        <f t="shared" si="14"/>
        <v>32.799999999999997</v>
      </c>
      <c r="AC29" s="406">
        <f t="shared" si="15"/>
        <v>31.1</v>
      </c>
      <c r="AD29" s="406">
        <f t="shared" si="16"/>
        <v>25.3</v>
      </c>
      <c r="AE29" s="406">
        <f t="shared" si="17"/>
        <v>28.6</v>
      </c>
      <c r="AF29" s="406">
        <f t="shared" si="18"/>
        <v>22.8</v>
      </c>
      <c r="AG29" s="406">
        <f t="shared" si="19"/>
        <v>29.7</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27.8</v>
      </c>
      <c r="W30" s="406">
        <f t="shared" si="9"/>
        <v>36.9</v>
      </c>
      <c r="X30" s="406">
        <f t="shared" si="10"/>
        <v>31.1</v>
      </c>
      <c r="Y30" s="406">
        <f t="shared" si="11"/>
        <v>28.3</v>
      </c>
      <c r="Z30" s="406">
        <f t="shared" si="12"/>
        <v>27.5</v>
      </c>
      <c r="AA30" s="406">
        <f t="shared" si="13"/>
        <v>25.5</v>
      </c>
      <c r="AB30" s="406">
        <f t="shared" si="14"/>
        <v>27.1</v>
      </c>
      <c r="AC30" s="406">
        <f t="shared" si="15"/>
        <v>28.1</v>
      </c>
      <c r="AD30" s="406">
        <f t="shared" si="16"/>
        <v>20.5</v>
      </c>
      <c r="AE30" s="406">
        <f t="shared" si="17"/>
        <v>26.4</v>
      </c>
      <c r="AF30" s="406">
        <f t="shared" si="18"/>
        <v>23.5</v>
      </c>
      <c r="AG30" s="406">
        <f t="shared" si="19"/>
        <v>26</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25.6</v>
      </c>
      <c r="W31" s="406">
        <f t="shared" si="9"/>
        <v>29.7</v>
      </c>
      <c r="X31" s="406">
        <f t="shared" si="10"/>
        <v>27.3</v>
      </c>
      <c r="Y31" s="406">
        <f t="shared" si="11"/>
        <v>25.2</v>
      </c>
      <c r="Z31" s="406">
        <f t="shared" si="12"/>
        <v>28.1</v>
      </c>
      <c r="AA31" s="406">
        <f t="shared" si="13"/>
        <v>28.9</v>
      </c>
      <c r="AB31" s="406">
        <f t="shared" si="14"/>
        <v>24.6</v>
      </c>
      <c r="AC31" s="406">
        <f t="shared" si="15"/>
        <v>25.3</v>
      </c>
      <c r="AD31" s="406">
        <f t="shared" si="16"/>
        <v>27.8</v>
      </c>
      <c r="AE31" s="406" t="str">
        <f t="shared" si="17"/>
        <v>-</v>
      </c>
      <c r="AF31" s="406">
        <f t="shared" si="18"/>
        <v>28.5</v>
      </c>
      <c r="AG31" s="406">
        <f t="shared" si="19"/>
        <v>29.8</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27.5</v>
      </c>
      <c r="W32" s="406">
        <f t="shared" si="9"/>
        <v>37</v>
      </c>
      <c r="X32" s="406">
        <f t="shared" si="10"/>
        <v>32.1</v>
      </c>
      <c r="Y32" s="406">
        <f t="shared" si="11"/>
        <v>26.5</v>
      </c>
      <c r="Z32" s="406">
        <f t="shared" si="12"/>
        <v>29.5</v>
      </c>
      <c r="AA32" s="406">
        <f t="shared" si="13"/>
        <v>26.5</v>
      </c>
      <c r="AB32" s="406">
        <f t="shared" si="14"/>
        <v>28.9</v>
      </c>
      <c r="AC32" s="406">
        <f t="shared" si="15"/>
        <v>23.6</v>
      </c>
      <c r="AD32" s="406" t="str">
        <f t="shared" si="16"/>
        <v>-</v>
      </c>
      <c r="AE32" s="406">
        <f t="shared" si="17"/>
        <v>27.4</v>
      </c>
      <c r="AF32" s="406">
        <f t="shared" si="18"/>
        <v>25.8</v>
      </c>
      <c r="AG32" s="406">
        <f t="shared" si="19"/>
        <v>30.9</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25.5</v>
      </c>
      <c r="W33" s="406">
        <f t="shared" si="9"/>
        <v>27.8</v>
      </c>
      <c r="X33" s="406" t="str">
        <f t="shared" si="10"/>
        <v>-</v>
      </c>
      <c r="Y33" s="406">
        <f t="shared" si="11"/>
        <v>28.2</v>
      </c>
      <c r="Z33" s="406">
        <f t="shared" si="12"/>
        <v>26.2</v>
      </c>
      <c r="AA33" s="406">
        <f t="shared" si="13"/>
        <v>25.7</v>
      </c>
      <c r="AB33" s="406">
        <f t="shared" si="14"/>
        <v>28.8</v>
      </c>
      <c r="AC33" s="406">
        <f t="shared" si="15"/>
        <v>26.8</v>
      </c>
      <c r="AD33" s="406">
        <f t="shared" si="16"/>
        <v>27.6</v>
      </c>
      <c r="AE33" s="406">
        <f t="shared" si="17"/>
        <v>26</v>
      </c>
      <c r="AF33" s="406">
        <f t="shared" si="18"/>
        <v>25.7</v>
      </c>
      <c r="AG33" s="406">
        <f t="shared" si="19"/>
        <v>28.6</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27.7</v>
      </c>
      <c r="W34" s="406">
        <f t="shared" si="9"/>
        <v>27.4</v>
      </c>
      <c r="X34" s="406">
        <f t="shared" si="10"/>
        <v>27.9</v>
      </c>
      <c r="Y34" s="406">
        <f t="shared" si="11"/>
        <v>27</v>
      </c>
      <c r="Z34" s="406">
        <f t="shared" si="12"/>
        <v>25.3</v>
      </c>
      <c r="AA34" s="406">
        <f t="shared" si="13"/>
        <v>25.1</v>
      </c>
      <c r="AB34" s="406">
        <f t="shared" si="14"/>
        <v>28.3</v>
      </c>
      <c r="AC34" s="406">
        <f t="shared" si="15"/>
        <v>26.6</v>
      </c>
      <c r="AD34" s="406">
        <f t="shared" si="16"/>
        <v>30.7</v>
      </c>
      <c r="AE34" s="406">
        <f t="shared" si="17"/>
        <v>27.9</v>
      </c>
      <c r="AF34" s="406">
        <f t="shared" si="18"/>
        <v>25</v>
      </c>
      <c r="AG34" s="406">
        <f t="shared" si="19"/>
        <v>26.6</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29.5</v>
      </c>
      <c r="W35" s="406">
        <f t="shared" si="9"/>
        <v>27.6</v>
      </c>
      <c r="X35" s="406">
        <f t="shared" si="10"/>
        <v>20</v>
      </c>
      <c r="Y35" s="406">
        <f t="shared" si="11"/>
        <v>24.2</v>
      </c>
      <c r="Z35" s="406">
        <f t="shared" si="12"/>
        <v>27.3</v>
      </c>
      <c r="AA35" s="406">
        <f t="shared" si="13"/>
        <v>28</v>
      </c>
      <c r="AB35" s="406">
        <f t="shared" si="14"/>
        <v>27.1</v>
      </c>
      <c r="AC35" s="406">
        <f t="shared" si="15"/>
        <v>23.5</v>
      </c>
      <c r="AD35" s="406">
        <f t="shared" si="16"/>
        <v>29.2</v>
      </c>
      <c r="AE35" s="406">
        <f t="shared" si="17"/>
        <v>23.7</v>
      </c>
      <c r="AF35" s="406">
        <f t="shared" si="18"/>
        <v>27.9</v>
      </c>
      <c r="AG35" s="406">
        <f t="shared" si="19"/>
        <v>27.6</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27.8</v>
      </c>
      <c r="W36" s="406" t="str">
        <f t="shared" si="9"/>
        <v>-</v>
      </c>
      <c r="X36" s="406">
        <f t="shared" si="10"/>
        <v>27.1</v>
      </c>
      <c r="Y36" s="406">
        <f t="shared" si="11"/>
        <v>27.2</v>
      </c>
      <c r="Z36" s="406">
        <f t="shared" si="12"/>
        <v>28.7</v>
      </c>
      <c r="AA36" s="406">
        <f t="shared" si="13"/>
        <v>25.5</v>
      </c>
      <c r="AB36" s="406">
        <f t="shared" si="14"/>
        <v>27</v>
      </c>
      <c r="AC36" s="406">
        <f t="shared" si="15"/>
        <v>26.7</v>
      </c>
      <c r="AD36" s="406">
        <f t="shared" si="16"/>
        <v>25.9</v>
      </c>
      <c r="AE36" s="406">
        <f t="shared" si="17"/>
        <v>23.8</v>
      </c>
      <c r="AF36" s="406">
        <f t="shared" si="18"/>
        <v>25.8</v>
      </c>
      <c r="AG36" s="406">
        <f t="shared" si="19"/>
        <v>26.1</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25.6</v>
      </c>
      <c r="W37" s="406">
        <f t="shared" si="9"/>
        <v>27.8</v>
      </c>
      <c r="X37" s="406">
        <f t="shared" si="10"/>
        <v>24.6</v>
      </c>
      <c r="Y37" s="406">
        <f t="shared" si="11"/>
        <v>20.8</v>
      </c>
      <c r="Z37" s="406">
        <f t="shared" si="12"/>
        <v>23.1</v>
      </c>
      <c r="AA37" s="406">
        <f t="shared" si="13"/>
        <v>28.4</v>
      </c>
      <c r="AB37" s="406">
        <f t="shared" si="14"/>
        <v>25.6</v>
      </c>
      <c r="AC37" s="406">
        <f t="shared" si="15"/>
        <v>26.5</v>
      </c>
      <c r="AD37" s="406">
        <f t="shared" si="16"/>
        <v>25.3</v>
      </c>
      <c r="AE37" s="406">
        <f t="shared" si="17"/>
        <v>27</v>
      </c>
      <c r="AF37" s="406">
        <f t="shared" si="18"/>
        <v>24.7</v>
      </c>
      <c r="AG37" s="406">
        <f t="shared" si="19"/>
        <v>25.7</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19.7</v>
      </c>
      <c r="W38" s="406">
        <f t="shared" si="9"/>
        <v>26.3</v>
      </c>
      <c r="X38" s="406" t="str">
        <f t="shared" si="10"/>
        <v>-</v>
      </c>
      <c r="Y38" s="406">
        <f t="shared" si="11"/>
        <v>25.2</v>
      </c>
      <c r="Z38" s="406">
        <f t="shared" si="12"/>
        <v>26.1</v>
      </c>
      <c r="AA38" s="406">
        <f t="shared" si="13"/>
        <v>26.2</v>
      </c>
      <c r="AB38" s="406">
        <f t="shared" si="14"/>
        <v>23.9</v>
      </c>
      <c r="AC38" s="406">
        <f t="shared" si="15"/>
        <v>24</v>
      </c>
      <c r="AD38" s="406">
        <f t="shared" si="16"/>
        <v>26.8</v>
      </c>
      <c r="AE38" s="406">
        <f t="shared" si="17"/>
        <v>28.2</v>
      </c>
      <c r="AF38" s="406">
        <f t="shared" si="18"/>
        <v>25</v>
      </c>
      <c r="AG38" s="406">
        <f t="shared" si="19"/>
        <v>24.7</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26.6</v>
      </c>
      <c r="W39" s="406">
        <f t="shared" si="9"/>
        <v>26</v>
      </c>
      <c r="X39" s="406">
        <f t="shared" si="10"/>
        <v>24.7</v>
      </c>
      <c r="Y39" s="406">
        <f t="shared" si="11"/>
        <v>23.6</v>
      </c>
      <c r="Z39" s="406">
        <f t="shared" si="12"/>
        <v>23.7</v>
      </c>
      <c r="AA39" s="406">
        <f t="shared" si="13"/>
        <v>25.1</v>
      </c>
      <c r="AB39" s="406">
        <f t="shared" si="14"/>
        <v>25.2</v>
      </c>
      <c r="AC39" s="406">
        <f t="shared" si="15"/>
        <v>23.5</v>
      </c>
      <c r="AD39" s="406">
        <f t="shared" si="16"/>
        <v>24.9</v>
      </c>
      <c r="AE39" s="406">
        <f t="shared" si="17"/>
        <v>20.8</v>
      </c>
      <c r="AF39" s="406">
        <f t="shared" si="18"/>
        <v>23.5</v>
      </c>
      <c r="AG39" s="406">
        <f t="shared" si="19"/>
        <v>23.4</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21.9</v>
      </c>
      <c r="W40" s="406">
        <f t="shared" si="9"/>
        <v>23.9</v>
      </c>
      <c r="X40" s="406">
        <f t="shared" si="10"/>
        <v>21.1</v>
      </c>
      <c r="Y40" s="406">
        <f t="shared" si="11"/>
        <v>23.5</v>
      </c>
      <c r="Z40" s="406">
        <f t="shared" si="12"/>
        <v>24.3</v>
      </c>
      <c r="AA40" s="406">
        <f t="shared" si="13"/>
        <v>22.6</v>
      </c>
      <c r="AB40" s="406">
        <f t="shared" si="14"/>
        <v>24.6</v>
      </c>
      <c r="AC40" s="406">
        <f t="shared" si="15"/>
        <v>24.9</v>
      </c>
      <c r="AD40" s="406">
        <f t="shared" si="16"/>
        <v>22.9</v>
      </c>
      <c r="AE40" s="406">
        <f t="shared" si="17"/>
        <v>26.4</v>
      </c>
      <c r="AF40" s="406">
        <f t="shared" si="18"/>
        <v>23.8</v>
      </c>
      <c r="AG40" s="406">
        <f t="shared" si="19"/>
        <v>22.4</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23</v>
      </c>
      <c r="W41" s="406">
        <f t="shared" si="9"/>
        <v>26.9</v>
      </c>
      <c r="X41" s="406">
        <f t="shared" si="10"/>
        <v>28.5</v>
      </c>
      <c r="Y41" s="406">
        <f t="shared" si="11"/>
        <v>22.9</v>
      </c>
      <c r="Z41" s="406">
        <f t="shared" si="12"/>
        <v>23.1</v>
      </c>
      <c r="AA41" s="406">
        <f t="shared" si="13"/>
        <v>23.6</v>
      </c>
      <c r="AB41" s="406">
        <f t="shared" si="14"/>
        <v>23</v>
      </c>
      <c r="AC41" s="406">
        <f t="shared" si="15"/>
        <v>23.2</v>
      </c>
      <c r="AD41" s="406">
        <f t="shared" si="16"/>
        <v>26.4</v>
      </c>
      <c r="AE41" s="406">
        <f t="shared" si="17"/>
        <v>23.3</v>
      </c>
      <c r="AF41" s="406">
        <f t="shared" si="18"/>
        <v>22.5</v>
      </c>
      <c r="AG41" s="406">
        <f t="shared" si="19"/>
        <v>22.4</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22.5</v>
      </c>
      <c r="W42" s="406">
        <f t="shared" si="9"/>
        <v>26.8</v>
      </c>
      <c r="X42" s="406">
        <f t="shared" si="10"/>
        <v>25.7</v>
      </c>
      <c r="Y42" s="406">
        <f t="shared" si="11"/>
        <v>24.9</v>
      </c>
      <c r="Z42" s="406">
        <f t="shared" si="12"/>
        <v>22.8</v>
      </c>
      <c r="AA42" s="406">
        <f t="shared" si="13"/>
        <v>23.7</v>
      </c>
      <c r="AB42" s="406">
        <f t="shared" si="14"/>
        <v>23.5</v>
      </c>
      <c r="AC42" s="406">
        <f t="shared" si="15"/>
        <v>23.5</v>
      </c>
      <c r="AD42" s="406">
        <f t="shared" si="16"/>
        <v>27.1</v>
      </c>
      <c r="AE42" s="406">
        <f t="shared" si="17"/>
        <v>26.3</v>
      </c>
      <c r="AF42" s="406">
        <f t="shared" si="18"/>
        <v>22.6</v>
      </c>
      <c r="AG42" s="406">
        <f t="shared" si="19"/>
        <v>23.1</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22.1</v>
      </c>
      <c r="W43" s="406">
        <f t="shared" si="9"/>
        <v>23</v>
      </c>
      <c r="X43" s="406">
        <f t="shared" si="10"/>
        <v>26.2</v>
      </c>
      <c r="Y43" s="406">
        <f t="shared" si="11"/>
        <v>23.2</v>
      </c>
      <c r="Z43" s="406">
        <f t="shared" si="12"/>
        <v>22.9</v>
      </c>
      <c r="AA43" s="406">
        <f t="shared" si="13"/>
        <v>21.7</v>
      </c>
      <c r="AB43" s="406">
        <f t="shared" si="14"/>
        <v>20.8</v>
      </c>
      <c r="AC43" s="406">
        <f t="shared" si="15"/>
        <v>24.5</v>
      </c>
      <c r="AD43" s="406">
        <f t="shared" si="16"/>
        <v>24.1</v>
      </c>
      <c r="AE43" s="406">
        <f t="shared" si="17"/>
        <v>26.4</v>
      </c>
      <c r="AF43" s="406">
        <f t="shared" si="18"/>
        <v>21.9</v>
      </c>
      <c r="AG43" s="406">
        <f t="shared" si="19"/>
        <v>21.5</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21.2</v>
      </c>
      <c r="W44" s="406">
        <f t="shared" si="9"/>
        <v>24.2</v>
      </c>
      <c r="X44" s="406">
        <f t="shared" si="10"/>
        <v>24.5</v>
      </c>
      <c r="Y44" s="406">
        <f t="shared" si="11"/>
        <v>21.1</v>
      </c>
      <c r="Z44" s="406">
        <f t="shared" si="12"/>
        <v>20.8</v>
      </c>
      <c r="AA44" s="406">
        <f t="shared" si="13"/>
        <v>20.399999999999999</v>
      </c>
      <c r="AB44" s="406">
        <f t="shared" si="14"/>
        <v>21.8</v>
      </c>
      <c r="AC44" s="406">
        <f t="shared" si="15"/>
        <v>20.8</v>
      </c>
      <c r="AD44" s="406">
        <f t="shared" si="16"/>
        <v>23.6</v>
      </c>
      <c r="AE44" s="406">
        <f t="shared" si="17"/>
        <v>21.9</v>
      </c>
      <c r="AF44" s="406">
        <f t="shared" si="18"/>
        <v>19.3</v>
      </c>
      <c r="AG44" s="406">
        <f t="shared" si="19"/>
        <v>19.600000000000001</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21.1</v>
      </c>
      <c r="W45" s="406">
        <f t="shared" si="9"/>
        <v>23.2</v>
      </c>
      <c r="X45" s="406">
        <f t="shared" si="10"/>
        <v>22.6</v>
      </c>
      <c r="Y45" s="406">
        <f t="shared" si="11"/>
        <v>20.3</v>
      </c>
      <c r="Z45" s="406">
        <f t="shared" si="12"/>
        <v>19.3</v>
      </c>
      <c r="AA45" s="406">
        <f t="shared" si="13"/>
        <v>20.100000000000001</v>
      </c>
      <c r="AB45" s="406">
        <f t="shared" si="14"/>
        <v>17.8</v>
      </c>
      <c r="AC45" s="406">
        <f t="shared" si="15"/>
        <v>20.3</v>
      </c>
      <c r="AD45" s="406">
        <f t="shared" si="16"/>
        <v>19.2</v>
      </c>
      <c r="AE45" s="406">
        <f t="shared" si="17"/>
        <v>24.8</v>
      </c>
      <c r="AF45" s="406">
        <f t="shared" si="18"/>
        <v>18.100000000000001</v>
      </c>
      <c r="AG45" s="406">
        <f t="shared" si="19"/>
        <v>18.3</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21.5</v>
      </c>
      <c r="W46" s="406">
        <f t="shared" si="9"/>
        <v>22.7</v>
      </c>
      <c r="X46" s="406">
        <f t="shared" si="10"/>
        <v>21.1</v>
      </c>
      <c r="Y46" s="406">
        <f t="shared" si="11"/>
        <v>17.8</v>
      </c>
      <c r="Z46" s="406">
        <f t="shared" si="12"/>
        <v>19.899999999999999</v>
      </c>
      <c r="AA46" s="406">
        <f t="shared" si="13"/>
        <v>20.3</v>
      </c>
      <c r="AB46" s="406">
        <f t="shared" si="14"/>
        <v>17.100000000000001</v>
      </c>
      <c r="AC46" s="406">
        <f t="shared" si="15"/>
        <v>18.600000000000001</v>
      </c>
      <c r="AD46" s="406">
        <f t="shared" si="16"/>
        <v>20.5</v>
      </c>
      <c r="AE46" s="406">
        <f t="shared" si="17"/>
        <v>23.3</v>
      </c>
      <c r="AF46" s="406">
        <f t="shared" si="18"/>
        <v>16</v>
      </c>
      <c r="AG46" s="406">
        <f t="shared" si="19"/>
        <v>17.3</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22.1</v>
      </c>
      <c r="W47" s="406">
        <f t="shared" si="9"/>
        <v>20.9</v>
      </c>
      <c r="X47" s="406">
        <f t="shared" si="10"/>
        <v>23.6</v>
      </c>
      <c r="Y47" s="406">
        <f t="shared" si="11"/>
        <v>20</v>
      </c>
      <c r="Z47" s="406">
        <f t="shared" si="12"/>
        <v>21.7</v>
      </c>
      <c r="AA47" s="406">
        <f t="shared" si="13"/>
        <v>19</v>
      </c>
      <c r="AB47" s="406">
        <f t="shared" si="14"/>
        <v>20.100000000000001</v>
      </c>
      <c r="AC47" s="406">
        <f t="shared" si="15"/>
        <v>19.399999999999999</v>
      </c>
      <c r="AD47" s="406">
        <f t="shared" si="16"/>
        <v>22.6</v>
      </c>
      <c r="AE47" s="406">
        <f t="shared" si="17"/>
        <v>23.6</v>
      </c>
      <c r="AF47" s="406">
        <f t="shared" si="18"/>
        <v>19.8</v>
      </c>
      <c r="AG47" s="406">
        <f t="shared" si="19"/>
        <v>22.4</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20</v>
      </c>
      <c r="W48" s="406">
        <f t="shared" si="9"/>
        <v>23.3</v>
      </c>
      <c r="X48" s="406">
        <f t="shared" si="10"/>
        <v>23.2</v>
      </c>
      <c r="Y48" s="406">
        <f t="shared" si="11"/>
        <v>21.1</v>
      </c>
      <c r="Z48" s="406">
        <f t="shared" si="12"/>
        <v>23.7</v>
      </c>
      <c r="AA48" s="406">
        <f t="shared" si="13"/>
        <v>22.3</v>
      </c>
      <c r="AB48" s="406">
        <f t="shared" si="14"/>
        <v>21.7</v>
      </c>
      <c r="AC48" s="406">
        <f t="shared" si="15"/>
        <v>19.7</v>
      </c>
      <c r="AD48" s="406">
        <f t="shared" si="16"/>
        <v>24.5</v>
      </c>
      <c r="AE48" s="406">
        <f t="shared" si="17"/>
        <v>24.7</v>
      </c>
      <c r="AF48" s="406">
        <f t="shared" si="18"/>
        <v>21.2</v>
      </c>
      <c r="AG48" s="406">
        <f t="shared" si="19"/>
        <v>20.8</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19.5</v>
      </c>
      <c r="W49" s="406">
        <f t="shared" si="9"/>
        <v>20.2</v>
      </c>
      <c r="X49" s="406">
        <f t="shared" si="10"/>
        <v>23.1</v>
      </c>
      <c r="Y49" s="406">
        <f t="shared" si="11"/>
        <v>23.7</v>
      </c>
      <c r="Z49" s="406">
        <f t="shared" si="12"/>
        <v>20.399999999999999</v>
      </c>
      <c r="AA49" s="406">
        <f t="shared" si="13"/>
        <v>22.4</v>
      </c>
      <c r="AB49" s="406">
        <f t="shared" si="14"/>
        <v>21.2</v>
      </c>
      <c r="AC49" s="406">
        <f t="shared" si="15"/>
        <v>22.3</v>
      </c>
      <c r="AD49" s="406">
        <f t="shared" si="16"/>
        <v>21.9</v>
      </c>
      <c r="AE49" s="406">
        <f t="shared" si="17"/>
        <v>23.4</v>
      </c>
      <c r="AF49" s="406">
        <f t="shared" si="18"/>
        <v>20.5</v>
      </c>
      <c r="AG49" s="406">
        <f t="shared" si="19"/>
        <v>19.399999999999999</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20.2</v>
      </c>
      <c r="W50" s="406">
        <f t="shared" si="9"/>
        <v>23.3</v>
      </c>
      <c r="X50" s="406">
        <f t="shared" si="10"/>
        <v>23.6</v>
      </c>
      <c r="Y50" s="406">
        <f t="shared" si="11"/>
        <v>19.100000000000001</v>
      </c>
      <c r="Z50" s="406">
        <f t="shared" si="12"/>
        <v>16.7</v>
      </c>
      <c r="AA50" s="406">
        <f t="shared" si="13"/>
        <v>18.3</v>
      </c>
      <c r="AB50" s="406">
        <f t="shared" si="14"/>
        <v>22.9</v>
      </c>
      <c r="AC50" s="406">
        <f t="shared" si="15"/>
        <v>22.3</v>
      </c>
      <c r="AD50" s="406">
        <f t="shared" si="16"/>
        <v>21.7</v>
      </c>
      <c r="AE50" s="406">
        <f t="shared" si="17"/>
        <v>23.5</v>
      </c>
      <c r="AF50" s="406">
        <f t="shared" si="18"/>
        <v>19.100000000000001</v>
      </c>
      <c r="AG50" s="406">
        <f t="shared" si="19"/>
        <v>19.5</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22.1</v>
      </c>
      <c r="W51" s="406">
        <f t="shared" si="9"/>
        <v>20.5</v>
      </c>
      <c r="X51" s="406">
        <f t="shared" si="10"/>
        <v>23.1</v>
      </c>
      <c r="Y51" s="406">
        <f t="shared" si="11"/>
        <v>19.5</v>
      </c>
      <c r="Z51" s="406">
        <f t="shared" si="12"/>
        <v>21.3</v>
      </c>
      <c r="AA51" s="406">
        <f t="shared" si="13"/>
        <v>23.4</v>
      </c>
      <c r="AB51" s="406">
        <f t="shared" si="14"/>
        <v>21.4</v>
      </c>
      <c r="AC51" s="406">
        <f t="shared" si="15"/>
        <v>21.9</v>
      </c>
      <c r="AD51" s="406">
        <f t="shared" si="16"/>
        <v>17.8</v>
      </c>
      <c r="AE51" s="406">
        <f t="shared" si="17"/>
        <v>21.2</v>
      </c>
      <c r="AF51" s="406">
        <f t="shared" si="18"/>
        <v>20.399999999999999</v>
      </c>
      <c r="AG51" s="406">
        <f t="shared" si="19"/>
        <v>22.3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21.1</v>
      </c>
      <c r="W52" s="406">
        <f t="shared" si="9"/>
        <v>21.6</v>
      </c>
      <c r="X52" s="406">
        <f t="shared" si="10"/>
        <v>23.8</v>
      </c>
      <c r="Y52" s="406">
        <f t="shared" si="11"/>
        <v>22.5</v>
      </c>
      <c r="Z52" s="406">
        <f t="shared" si="12"/>
        <v>20.5</v>
      </c>
      <c r="AA52" s="406">
        <f t="shared" si="13"/>
        <v>20.7</v>
      </c>
      <c r="AB52" s="406">
        <f t="shared" si="14"/>
        <v>22.7</v>
      </c>
      <c r="AC52" s="406">
        <f t="shared" si="15"/>
        <v>21.1</v>
      </c>
      <c r="AD52" s="406">
        <f t="shared" si="16"/>
        <v>22.5</v>
      </c>
      <c r="AE52" s="406">
        <f t="shared" si="17"/>
        <v>22.6</v>
      </c>
      <c r="AF52" s="406">
        <f t="shared" si="18"/>
        <v>22.3</v>
      </c>
      <c r="AG52" s="406">
        <f t="shared" si="19"/>
        <v>22.1</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21.9</v>
      </c>
      <c r="W53" s="406">
        <f t="shared" si="9"/>
        <v>20.6</v>
      </c>
      <c r="X53" s="406">
        <f t="shared" si="10"/>
        <v>22.5</v>
      </c>
      <c r="Y53" s="406">
        <f t="shared" si="11"/>
        <v>20.9</v>
      </c>
      <c r="Z53" s="406">
        <f t="shared" si="12"/>
        <v>18.899999999999999</v>
      </c>
      <c r="AA53" s="406">
        <f t="shared" si="13"/>
        <v>20.9</v>
      </c>
      <c r="AB53" s="406">
        <f t="shared" si="14"/>
        <v>21.2</v>
      </c>
      <c r="AC53" s="406">
        <f t="shared" si="15"/>
        <v>21.6</v>
      </c>
      <c r="AD53" s="406">
        <f t="shared" si="16"/>
        <v>22.1</v>
      </c>
      <c r="AE53" s="406">
        <f t="shared" si="17"/>
        <v>23</v>
      </c>
      <c r="AF53" s="406">
        <f t="shared" si="18"/>
        <v>22.8</v>
      </c>
      <c r="AG53" s="406">
        <f t="shared" si="19"/>
        <v>19.899999999999999</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20.7</v>
      </c>
      <c r="W54" s="406">
        <f t="shared" si="9"/>
        <v>23</v>
      </c>
      <c r="X54" s="406">
        <f t="shared" si="10"/>
        <v>22.1</v>
      </c>
      <c r="Y54" s="406">
        <f t="shared" si="11"/>
        <v>22.3</v>
      </c>
      <c r="Z54" s="406">
        <f t="shared" si="12"/>
        <v>22.5</v>
      </c>
      <c r="AA54" s="406">
        <f t="shared" si="13"/>
        <v>22.7</v>
      </c>
      <c r="AB54" s="406">
        <f t="shared" si="14"/>
        <v>20.9</v>
      </c>
      <c r="AC54" s="406">
        <f t="shared" si="15"/>
        <v>19.899999999999999</v>
      </c>
      <c r="AD54" s="406">
        <f t="shared" si="16"/>
        <v>21</v>
      </c>
      <c r="AE54" s="406">
        <f t="shared" si="17"/>
        <v>21.6</v>
      </c>
      <c r="AF54" s="406">
        <f t="shared" si="18"/>
        <v>21.5</v>
      </c>
      <c r="AG54" s="406">
        <f t="shared" si="19"/>
        <v>21.3</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22.5</v>
      </c>
      <c r="W55" s="406">
        <f t="shared" si="9"/>
        <v>22.9</v>
      </c>
      <c r="X55" s="406">
        <f t="shared" si="10"/>
        <v>18.3</v>
      </c>
      <c r="Y55" s="406">
        <f t="shared" si="11"/>
        <v>23.8</v>
      </c>
      <c r="Z55" s="406">
        <f t="shared" si="12"/>
        <v>20.9</v>
      </c>
      <c r="AA55" s="406">
        <f t="shared" si="13"/>
        <v>22.6</v>
      </c>
      <c r="AB55" s="406">
        <f t="shared" si="14"/>
        <v>21.4</v>
      </c>
      <c r="AC55" s="406">
        <f t="shared" si="15"/>
        <v>19.3</v>
      </c>
      <c r="AD55" s="406">
        <f t="shared" si="16"/>
        <v>20.100000000000001</v>
      </c>
      <c r="AE55" s="406">
        <f t="shared" si="17"/>
        <v>21.3</v>
      </c>
      <c r="AF55" s="406">
        <f t="shared" si="18"/>
        <v>23.3</v>
      </c>
      <c r="AG55" s="406">
        <f t="shared" si="19"/>
        <v>23.1</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21.6</v>
      </c>
      <c r="W56" s="406">
        <f t="shared" si="9"/>
        <v>21</v>
      </c>
      <c r="X56" s="406">
        <f t="shared" si="10"/>
        <v>20.8</v>
      </c>
      <c r="Y56" s="406">
        <f t="shared" si="11"/>
        <v>22.9</v>
      </c>
      <c r="Z56" s="406">
        <f t="shared" si="12"/>
        <v>21.1</v>
      </c>
      <c r="AA56" s="406">
        <f t="shared" si="13"/>
        <v>24.4</v>
      </c>
      <c r="AB56" s="406">
        <f t="shared" si="14"/>
        <v>22</v>
      </c>
      <c r="AC56" s="406">
        <f t="shared" si="15"/>
        <v>20.3</v>
      </c>
      <c r="AD56" s="406">
        <f t="shared" si="16"/>
        <v>19.600000000000001</v>
      </c>
      <c r="AE56" s="406">
        <f t="shared" si="17"/>
        <v>19.399999999999999</v>
      </c>
      <c r="AF56" s="406">
        <f t="shared" si="18"/>
        <v>23.5</v>
      </c>
      <c r="AG56" s="406">
        <f t="shared" si="19"/>
        <v>23.1</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21.2</v>
      </c>
      <c r="W57" s="406">
        <f t="shared" si="9"/>
        <v>21.3</v>
      </c>
      <c r="X57" s="406">
        <f t="shared" si="10"/>
        <v>20.2</v>
      </c>
      <c r="Y57" s="406">
        <f t="shared" si="11"/>
        <v>21.3</v>
      </c>
      <c r="Z57" s="406">
        <f t="shared" si="12"/>
        <v>21.1</v>
      </c>
      <c r="AA57" s="406">
        <f t="shared" si="13"/>
        <v>21</v>
      </c>
      <c r="AB57" s="406">
        <f t="shared" si="14"/>
        <v>20.6</v>
      </c>
      <c r="AC57" s="406">
        <f t="shared" si="15"/>
        <v>19.7</v>
      </c>
      <c r="AD57" s="406">
        <f t="shared" si="16"/>
        <v>19.3</v>
      </c>
      <c r="AE57" s="406">
        <f t="shared" si="17"/>
        <v>19.600000000000001</v>
      </c>
      <c r="AF57" s="406">
        <f t="shared" si="18"/>
        <v>21.8</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20.6</v>
      </c>
      <c r="V58" s="406">
        <f t="shared" si="8"/>
        <v>22.4</v>
      </c>
      <c r="W58" s="406">
        <f t="shared" si="9"/>
        <v>23.5</v>
      </c>
      <c r="X58" s="406">
        <f t="shared" si="10"/>
        <v>23.1</v>
      </c>
      <c r="Y58" s="406">
        <f t="shared" si="11"/>
        <v>20.5</v>
      </c>
      <c r="Z58" s="406">
        <f t="shared" si="12"/>
        <v>23</v>
      </c>
      <c r="AA58" s="406">
        <f t="shared" si="13"/>
        <v>23.8</v>
      </c>
      <c r="AB58" s="406">
        <f t="shared" si="14"/>
        <v>21</v>
      </c>
      <c r="AC58" s="406">
        <f t="shared" si="15"/>
        <v>21</v>
      </c>
      <c r="AD58" s="406">
        <f t="shared" si="16"/>
        <v>21.3</v>
      </c>
      <c r="AE58" s="406">
        <f t="shared" si="17"/>
        <v>19.7</v>
      </c>
      <c r="AF58" s="406">
        <f t="shared" si="18"/>
        <v>22.9</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21.7</v>
      </c>
      <c r="V59" s="406">
        <f t="shared" si="8"/>
        <v>22.3</v>
      </c>
      <c r="W59" s="406">
        <f t="shared" si="9"/>
        <v>21.5</v>
      </c>
      <c r="X59" s="406">
        <f t="shared" si="10"/>
        <v>25.3</v>
      </c>
      <c r="Y59" s="406">
        <f t="shared" si="11"/>
        <v>21.7</v>
      </c>
      <c r="Z59" s="406">
        <f t="shared" si="12"/>
        <v>21.2</v>
      </c>
      <c r="AA59" s="406">
        <f t="shared" si="13"/>
        <v>22.5</v>
      </c>
      <c r="AB59" s="406">
        <f t="shared" si="14"/>
        <v>18.899999999999999</v>
      </c>
      <c r="AC59" s="406">
        <f t="shared" si="15"/>
        <v>21.3</v>
      </c>
      <c r="AD59" s="406">
        <f t="shared" si="16"/>
        <v>22.1</v>
      </c>
      <c r="AE59" s="406">
        <f t="shared" si="17"/>
        <v>20.9</v>
      </c>
      <c r="AF59" s="406">
        <f t="shared" si="18"/>
        <v>19.8</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19.8</v>
      </c>
      <c r="V60" s="406">
        <f t="shared" si="8"/>
        <v>21.8</v>
      </c>
      <c r="W60" s="406">
        <f t="shared" si="9"/>
        <v>20.5</v>
      </c>
      <c r="X60" s="406">
        <f t="shared" si="10"/>
        <v>23.1</v>
      </c>
      <c r="Y60" s="406">
        <f t="shared" si="11"/>
        <v>19</v>
      </c>
      <c r="Z60" s="406">
        <f t="shared" si="12"/>
        <v>22.1</v>
      </c>
      <c r="AA60" s="406">
        <f t="shared" si="13"/>
        <v>22.4</v>
      </c>
      <c r="AB60" s="406">
        <f t="shared" si="14"/>
        <v>21.3</v>
      </c>
      <c r="AC60" s="406">
        <f t="shared" si="15"/>
        <v>20</v>
      </c>
      <c r="AD60" s="406">
        <f t="shared" si="16"/>
        <v>22.6</v>
      </c>
      <c r="AE60" s="406">
        <f t="shared" si="17"/>
        <v>21</v>
      </c>
      <c r="AF60" s="406">
        <f t="shared" si="18"/>
        <v>23.2</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22.5</v>
      </c>
      <c r="V61" s="406">
        <f t="shared" si="8"/>
        <v>22.5</v>
      </c>
      <c r="W61" s="406">
        <f t="shared" si="9"/>
        <v>23.9</v>
      </c>
      <c r="X61" s="406">
        <f t="shared" si="10"/>
        <v>23.2</v>
      </c>
      <c r="Y61" s="406">
        <f t="shared" si="11"/>
        <v>22.5</v>
      </c>
      <c r="Z61" s="406">
        <f t="shared" si="12"/>
        <v>21.8</v>
      </c>
      <c r="AA61" s="406">
        <f t="shared" si="13"/>
        <v>23.1</v>
      </c>
      <c r="AB61" s="406">
        <f t="shared" si="14"/>
        <v>19.3</v>
      </c>
      <c r="AC61" s="406">
        <f t="shared" si="15"/>
        <v>21.2</v>
      </c>
      <c r="AD61" s="406">
        <f t="shared" si="16"/>
        <v>20.100000000000001</v>
      </c>
      <c r="AE61" s="406">
        <f t="shared" si="17"/>
        <v>21.6</v>
      </c>
      <c r="AF61" s="406">
        <f t="shared" si="18"/>
        <v>21.3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21.6</v>
      </c>
      <c r="V62" s="406">
        <f t="shared" si="8"/>
        <v>23.3</v>
      </c>
      <c r="W62" s="406">
        <f t="shared" si="9"/>
        <v>24.1</v>
      </c>
      <c r="X62" s="406">
        <f t="shared" si="10"/>
        <v>22.2</v>
      </c>
      <c r="Y62" s="406">
        <f t="shared" si="11"/>
        <v>22.8</v>
      </c>
      <c r="Z62" s="406">
        <f t="shared" si="12"/>
        <v>22.3</v>
      </c>
      <c r="AA62" s="406">
        <f t="shared" si="13"/>
        <v>23</v>
      </c>
      <c r="AB62" s="406">
        <f t="shared" si="14"/>
        <v>20.8</v>
      </c>
      <c r="AC62" s="406">
        <f t="shared" si="15"/>
        <v>21.2</v>
      </c>
      <c r="AD62" s="406">
        <f t="shared" si="16"/>
        <v>22</v>
      </c>
      <c r="AE62" s="406">
        <f t="shared" si="17"/>
        <v>22.2</v>
      </c>
      <c r="AF62" s="406">
        <f t="shared" si="18"/>
        <v>22.5</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22.4</v>
      </c>
      <c r="V63" s="406">
        <f t="shared" si="8"/>
        <v>22.4</v>
      </c>
      <c r="W63" s="406">
        <f t="shared" si="9"/>
        <v>23.4</v>
      </c>
      <c r="X63" s="406">
        <f t="shared" si="10"/>
        <v>22.7</v>
      </c>
      <c r="Y63" s="406">
        <f t="shared" si="11"/>
        <v>21.9</v>
      </c>
      <c r="Z63" s="406">
        <f t="shared" si="12"/>
        <v>22.3</v>
      </c>
      <c r="AA63" s="406">
        <f t="shared" si="13"/>
        <v>21</v>
      </c>
      <c r="AB63" s="406">
        <f t="shared" si="14"/>
        <v>21.2</v>
      </c>
      <c r="AC63" s="406">
        <f t="shared" si="15"/>
        <v>21.8</v>
      </c>
      <c r="AD63" s="406">
        <f t="shared" si="16"/>
        <v>22.7</v>
      </c>
      <c r="AE63" s="406">
        <f t="shared" si="17"/>
        <v>24.8</v>
      </c>
      <c r="AF63" s="406">
        <f t="shared" si="18"/>
        <v>22.4</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21.7</v>
      </c>
      <c r="V64" s="406">
        <f t="shared" si="8"/>
        <v>21.3</v>
      </c>
      <c r="W64" s="406">
        <f t="shared" si="9"/>
        <v>19.7</v>
      </c>
      <c r="X64" s="406">
        <f t="shared" si="10"/>
        <v>22.9</v>
      </c>
      <c r="Y64" s="406">
        <f t="shared" si="11"/>
        <v>22.9</v>
      </c>
      <c r="Z64" s="406">
        <f t="shared" si="12"/>
        <v>21.1</v>
      </c>
      <c r="AA64" s="406">
        <f t="shared" si="13"/>
        <v>22.5</v>
      </c>
      <c r="AB64" s="406">
        <f t="shared" si="14"/>
        <v>22.8</v>
      </c>
      <c r="AC64" s="406">
        <f t="shared" si="15"/>
        <v>22.3</v>
      </c>
      <c r="AD64" s="406">
        <f t="shared" si="16"/>
        <v>20.9</v>
      </c>
      <c r="AE64" s="406">
        <f t="shared" si="17"/>
        <v>21.5</v>
      </c>
      <c r="AF64" s="406">
        <f t="shared" si="18"/>
        <v>21.3</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21.9</v>
      </c>
      <c r="V65" s="406">
        <f t="shared" si="8"/>
        <v>21.3</v>
      </c>
      <c r="W65" s="406">
        <f t="shared" si="9"/>
        <v>21.8</v>
      </c>
      <c r="X65" s="406">
        <f t="shared" si="10"/>
        <v>21.4</v>
      </c>
      <c r="Y65" s="406">
        <f t="shared" si="11"/>
        <v>22.6</v>
      </c>
      <c r="Z65" s="406">
        <f t="shared" si="12"/>
        <v>23.5</v>
      </c>
      <c r="AA65" s="406">
        <f t="shared" si="13"/>
        <v>22.6</v>
      </c>
      <c r="AB65" s="406">
        <f t="shared" si="14"/>
        <v>23.5</v>
      </c>
      <c r="AC65" s="406">
        <f t="shared" si="15"/>
        <v>20.100000000000001</v>
      </c>
      <c r="AD65" s="406">
        <f t="shared" si="16"/>
        <v>18.899999999999999</v>
      </c>
      <c r="AE65" s="406">
        <f t="shared" si="17"/>
        <v>22.8</v>
      </c>
      <c r="AF65" s="406">
        <f t="shared" si="18"/>
        <v>21.9</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21.6</v>
      </c>
      <c r="V66" s="406">
        <f t="shared" si="8"/>
        <v>23.7</v>
      </c>
      <c r="W66" s="406">
        <f t="shared" si="9"/>
        <v>21.7</v>
      </c>
      <c r="X66" s="406">
        <f t="shared" si="10"/>
        <v>22.5</v>
      </c>
      <c r="Y66" s="406">
        <f t="shared" si="11"/>
        <v>19.8</v>
      </c>
      <c r="Z66" s="406">
        <f t="shared" si="12"/>
        <v>21.3</v>
      </c>
      <c r="AA66" s="406">
        <f t="shared" si="13"/>
        <v>24.2</v>
      </c>
      <c r="AB66" s="406">
        <f t="shared" si="14"/>
        <v>20.6</v>
      </c>
      <c r="AC66" s="406">
        <f t="shared" si="15"/>
        <v>20.2</v>
      </c>
      <c r="AD66" s="406">
        <f t="shared" si="16"/>
        <v>22.3</v>
      </c>
      <c r="AE66" s="406">
        <f t="shared" si="17"/>
        <v>23.3</v>
      </c>
      <c r="AF66" s="406">
        <f t="shared" si="18"/>
        <v>21.3</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22.9</v>
      </c>
      <c r="V67" s="406">
        <f t="shared" si="8"/>
        <v>21.8</v>
      </c>
      <c r="W67" s="406">
        <f t="shared" si="9"/>
        <v>23.1</v>
      </c>
      <c r="X67" s="406">
        <f t="shared" si="10"/>
        <v>20.6</v>
      </c>
      <c r="Y67" s="406">
        <f t="shared" si="11"/>
        <v>22.7</v>
      </c>
      <c r="Z67" s="406">
        <f t="shared" si="12"/>
        <v>22.1</v>
      </c>
      <c r="AA67" s="406">
        <f t="shared" si="13"/>
        <v>23.1</v>
      </c>
      <c r="AB67" s="406">
        <f t="shared" si="14"/>
        <v>21.3</v>
      </c>
      <c r="AC67" s="406">
        <f t="shared" si="15"/>
        <v>22.4</v>
      </c>
      <c r="AD67" s="406">
        <f t="shared" si="16"/>
        <v>22.1</v>
      </c>
      <c r="AE67" s="406">
        <f t="shared" si="17"/>
        <v>23</v>
      </c>
      <c r="AF67" s="406">
        <f t="shared" si="18"/>
        <v>21.2</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22.5</v>
      </c>
      <c r="V68" s="406">
        <f t="shared" si="8"/>
        <v>22.7</v>
      </c>
      <c r="W68" s="406">
        <f t="shared" si="9"/>
        <v>22.5</v>
      </c>
      <c r="X68" s="406">
        <f t="shared" si="10"/>
        <v>21.4</v>
      </c>
      <c r="Y68" s="406">
        <f t="shared" si="11"/>
        <v>19.600000000000001</v>
      </c>
      <c r="Z68" s="406">
        <f t="shared" si="12"/>
        <v>23.5</v>
      </c>
      <c r="AA68" s="406">
        <f t="shared" si="13"/>
        <v>21.7</v>
      </c>
      <c r="AB68" s="406">
        <f t="shared" si="14"/>
        <v>21.9</v>
      </c>
      <c r="AC68" s="406">
        <f t="shared" si="15"/>
        <v>23.2</v>
      </c>
      <c r="AD68" s="406">
        <f t="shared" si="16"/>
        <v>20.2</v>
      </c>
      <c r="AE68" s="406">
        <f t="shared" si="17"/>
        <v>22.2</v>
      </c>
      <c r="AF68" s="406">
        <f t="shared" si="18"/>
        <v>21.9</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22.8</v>
      </c>
      <c r="V69" s="406">
        <f t="shared" si="8"/>
        <v>22.2</v>
      </c>
      <c r="W69" s="406">
        <f t="shared" si="9"/>
        <v>21.7</v>
      </c>
      <c r="X69" s="406">
        <f t="shared" si="10"/>
        <v>22.3</v>
      </c>
      <c r="Y69" s="406">
        <f t="shared" si="11"/>
        <v>22.5</v>
      </c>
      <c r="Z69" s="406">
        <f t="shared" si="12"/>
        <v>22.6</v>
      </c>
      <c r="AA69" s="406">
        <f t="shared" si="13"/>
        <v>23</v>
      </c>
      <c r="AB69" s="406">
        <f t="shared" si="14"/>
        <v>24</v>
      </c>
      <c r="AC69" s="406">
        <f t="shared" si="15"/>
        <v>20</v>
      </c>
      <c r="AD69" s="406">
        <f t="shared" si="16"/>
        <v>24</v>
      </c>
      <c r="AE69" s="406">
        <f t="shared" si="17"/>
        <v>22.3</v>
      </c>
      <c r="AF69" s="406">
        <f t="shared" si="18"/>
        <v>23.4</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24.5</v>
      </c>
      <c r="V70" s="406">
        <f t="shared" si="8"/>
        <v>23</v>
      </c>
      <c r="W70" s="406">
        <f t="shared" si="9"/>
        <v>18.600000000000001</v>
      </c>
      <c r="X70" s="406">
        <f t="shared" si="10"/>
        <v>21.6</v>
      </c>
      <c r="Y70" s="406">
        <f t="shared" si="11"/>
        <v>23.6</v>
      </c>
      <c r="Z70" s="406">
        <f t="shared" si="12"/>
        <v>22.5</v>
      </c>
      <c r="AA70" s="406">
        <f t="shared" si="13"/>
        <v>22.2</v>
      </c>
      <c r="AB70" s="406">
        <f t="shared" si="14"/>
        <v>24.6</v>
      </c>
      <c r="AC70" s="406">
        <f t="shared" si="15"/>
        <v>21.7</v>
      </c>
      <c r="AD70" s="406">
        <f t="shared" si="16"/>
        <v>21.1</v>
      </c>
      <c r="AE70" s="406">
        <f t="shared" si="17"/>
        <v>20.7</v>
      </c>
      <c r="AF70" s="406">
        <f t="shared" si="18"/>
        <v>21.1</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22.7</v>
      </c>
      <c r="V71" s="406">
        <f t="shared" si="8"/>
        <v>24.9</v>
      </c>
      <c r="W71" s="406">
        <f t="shared" si="9"/>
        <v>22.7</v>
      </c>
      <c r="X71" s="406">
        <f t="shared" si="10"/>
        <v>20.9</v>
      </c>
      <c r="Y71" s="406">
        <f t="shared" si="11"/>
        <v>22.3</v>
      </c>
      <c r="Z71" s="406">
        <f t="shared" si="12"/>
        <v>23.6</v>
      </c>
      <c r="AA71" s="406">
        <f t="shared" si="13"/>
        <v>21.1</v>
      </c>
      <c r="AB71" s="406">
        <f t="shared" si="14"/>
        <v>23.9</v>
      </c>
      <c r="AC71" s="406">
        <f t="shared" si="15"/>
        <v>21</v>
      </c>
      <c r="AD71" s="406">
        <f t="shared" si="16"/>
        <v>21.2</v>
      </c>
      <c r="AE71" s="406">
        <f t="shared" si="17"/>
        <v>21.3</v>
      </c>
      <c r="AF71" s="406">
        <f t="shared" si="18"/>
        <v>19.7</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20.3</v>
      </c>
      <c r="V72" s="406">
        <f t="shared" si="8"/>
        <v>24.3</v>
      </c>
      <c r="W72" s="406">
        <f t="shared" si="9"/>
        <v>22.9</v>
      </c>
      <c r="X72" s="406">
        <f t="shared" si="10"/>
        <v>22.3</v>
      </c>
      <c r="Y72" s="406">
        <f t="shared" si="11"/>
        <v>20.5</v>
      </c>
      <c r="Z72" s="406">
        <f t="shared" si="12"/>
        <v>22.9</v>
      </c>
      <c r="AA72" s="406">
        <f t="shared" si="13"/>
        <v>22.5</v>
      </c>
      <c r="AB72" s="406">
        <f t="shared" si="14"/>
        <v>21.7</v>
      </c>
      <c r="AC72" s="406">
        <f t="shared" si="15"/>
        <v>21.1</v>
      </c>
      <c r="AD72" s="406">
        <f t="shared" si="16"/>
        <v>19.2</v>
      </c>
      <c r="AE72" s="406">
        <f t="shared" si="17"/>
        <v>23.3</v>
      </c>
      <c r="AF72" s="406">
        <f t="shared" si="18"/>
        <v>21.3</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21.4</v>
      </c>
      <c r="V73" s="406">
        <f t="shared" si="8"/>
        <v>19.399999999999999</v>
      </c>
      <c r="W73" s="406">
        <f t="shared" si="9"/>
        <v>19.7</v>
      </c>
      <c r="X73" s="406">
        <f t="shared" si="10"/>
        <v>20.100000000000001</v>
      </c>
      <c r="Y73" s="406">
        <f t="shared" si="11"/>
        <v>20.5</v>
      </c>
      <c r="Z73" s="406">
        <f t="shared" si="12"/>
        <v>22.3</v>
      </c>
      <c r="AA73" s="406">
        <f t="shared" si="13"/>
        <v>24.2</v>
      </c>
      <c r="AB73" s="406">
        <f t="shared" si="14"/>
        <v>21.1</v>
      </c>
      <c r="AC73" s="406">
        <f t="shared" si="15"/>
        <v>21.6</v>
      </c>
      <c r="AD73" s="406">
        <f t="shared" si="16"/>
        <v>20.9</v>
      </c>
      <c r="AE73" s="406">
        <f t="shared" si="17"/>
        <v>22.2</v>
      </c>
      <c r="AF73" s="406">
        <f t="shared" si="18"/>
        <v>22</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22.3</v>
      </c>
      <c r="V74" s="406">
        <f t="shared" si="8"/>
        <v>22.8</v>
      </c>
      <c r="W74" s="406">
        <f t="shared" si="9"/>
        <v>21.7</v>
      </c>
      <c r="X74" s="406">
        <f t="shared" si="10"/>
        <v>21.6</v>
      </c>
      <c r="Y74" s="406">
        <f t="shared" si="11"/>
        <v>20</v>
      </c>
      <c r="Z74" s="406">
        <f t="shared" si="12"/>
        <v>25.1</v>
      </c>
      <c r="AA74" s="406">
        <f t="shared" si="13"/>
        <v>23.2</v>
      </c>
      <c r="AB74" s="406">
        <f t="shared" si="14"/>
        <v>22.2</v>
      </c>
      <c r="AC74" s="406">
        <f t="shared" si="15"/>
        <v>22.4</v>
      </c>
      <c r="AD74" s="406">
        <f t="shared" si="16"/>
        <v>19</v>
      </c>
      <c r="AE74" s="406">
        <f t="shared" si="17"/>
        <v>19.8</v>
      </c>
      <c r="AF74" s="406">
        <f t="shared" si="18"/>
        <v>22.5</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20.8</v>
      </c>
      <c r="V75" s="406">
        <f t="shared" si="8"/>
        <v>24</v>
      </c>
      <c r="W75" s="406">
        <f t="shared" si="9"/>
        <v>23.4</v>
      </c>
      <c r="X75" s="406">
        <f t="shared" si="10"/>
        <v>21.4</v>
      </c>
      <c r="Y75" s="406">
        <f t="shared" si="11"/>
        <v>22.3</v>
      </c>
      <c r="Z75" s="406">
        <f t="shared" si="12"/>
        <v>22.5</v>
      </c>
      <c r="AA75" s="406">
        <f t="shared" si="13"/>
        <v>22.6</v>
      </c>
      <c r="AB75" s="406">
        <f t="shared" si="14"/>
        <v>21.3</v>
      </c>
      <c r="AC75" s="406">
        <f t="shared" si="15"/>
        <v>21.8</v>
      </c>
      <c r="AD75" s="406">
        <f t="shared" si="16"/>
        <v>20.7</v>
      </c>
      <c r="AE75" s="406">
        <f t="shared" si="17"/>
        <v>22.3</v>
      </c>
      <c r="AF75" s="406">
        <f t="shared" si="18"/>
        <v>22.9</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22.5</v>
      </c>
      <c r="V76" s="406">
        <f t="shared" ref="V76:V106" si="29">N492</f>
        <v>21</v>
      </c>
      <c r="W76" s="406">
        <f t="shared" ref="W76:W106" si="30">N596</f>
        <v>21.6</v>
      </c>
      <c r="X76" s="406">
        <f t="shared" ref="X76:X106" si="31">N700</f>
        <v>21.5</v>
      </c>
      <c r="Y76" s="406">
        <f t="shared" ref="Y76:Y106" si="32">N804</f>
        <v>21.7</v>
      </c>
      <c r="Z76" s="406">
        <f t="shared" ref="Z76:Z106" si="33">N908</f>
        <v>22.4</v>
      </c>
      <c r="AA76" s="406">
        <f t="shared" ref="AA76:AA106" si="34">N1012</f>
        <v>21.3</v>
      </c>
      <c r="AB76" s="406">
        <f t="shared" ref="AB76:AB106" si="35">N1116</f>
        <v>23</v>
      </c>
      <c r="AC76" s="406">
        <f t="shared" ref="AC76:AC106" si="36">N1220</f>
        <v>19</v>
      </c>
      <c r="AD76" s="406">
        <f t="shared" ref="AD76:AD106" si="37">N1324</f>
        <v>19.3</v>
      </c>
      <c r="AE76" s="406">
        <f t="shared" ref="AE76:AE106" si="38">N1428</f>
        <v>20.7</v>
      </c>
      <c r="AF76" s="406">
        <f t="shared" ref="AF76:AF106" si="39">N1532</f>
        <v>20.399999999999999</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20.8</v>
      </c>
      <c r="V77" s="406">
        <f t="shared" si="29"/>
        <v>19.3</v>
      </c>
      <c r="W77" s="406">
        <f t="shared" si="30"/>
        <v>21.6</v>
      </c>
      <c r="X77" s="406">
        <f t="shared" si="31"/>
        <v>24.2</v>
      </c>
      <c r="Y77" s="406">
        <f t="shared" si="32"/>
        <v>20.399999999999999</v>
      </c>
      <c r="Z77" s="406">
        <f t="shared" si="33"/>
        <v>18.8</v>
      </c>
      <c r="AA77" s="406">
        <f t="shared" si="34"/>
        <v>20.5</v>
      </c>
      <c r="AB77" s="406">
        <f t="shared" si="35"/>
        <v>21</v>
      </c>
      <c r="AC77" s="406">
        <f t="shared" si="36"/>
        <v>20</v>
      </c>
      <c r="AD77" s="406">
        <f t="shared" si="37"/>
        <v>22.5</v>
      </c>
      <c r="AE77" s="406">
        <f t="shared" si="38"/>
        <v>22.2</v>
      </c>
      <c r="AF77" s="406">
        <f t="shared" si="39"/>
        <v>22.3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20.3</v>
      </c>
      <c r="V78" s="406">
        <f t="shared" si="29"/>
        <v>20.8</v>
      </c>
      <c r="W78" s="406">
        <f t="shared" si="30"/>
        <v>22</v>
      </c>
      <c r="X78" s="406">
        <f t="shared" si="31"/>
        <v>22.5</v>
      </c>
      <c r="Y78" s="406">
        <f t="shared" si="32"/>
        <v>21.7</v>
      </c>
      <c r="Z78" s="406">
        <f t="shared" si="33"/>
        <v>18.899999999999999</v>
      </c>
      <c r="AA78" s="406">
        <f t="shared" si="34"/>
        <v>20.6</v>
      </c>
      <c r="AB78" s="406">
        <f t="shared" si="35"/>
        <v>22.8</v>
      </c>
      <c r="AC78" s="406">
        <f t="shared" si="36"/>
        <v>20.5</v>
      </c>
      <c r="AD78" s="406">
        <f t="shared" si="37"/>
        <v>23.1</v>
      </c>
      <c r="AE78" s="406">
        <f t="shared" si="38"/>
        <v>23.8</v>
      </c>
      <c r="AF78" s="406">
        <f t="shared" si="39"/>
        <v>21.8</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20.6</v>
      </c>
      <c r="V79" s="406">
        <f t="shared" si="29"/>
        <v>22.2</v>
      </c>
      <c r="W79" s="406">
        <f t="shared" si="30"/>
        <v>20.5</v>
      </c>
      <c r="X79" s="406">
        <f t="shared" si="31"/>
        <v>22</v>
      </c>
      <c r="Y79" s="406">
        <f t="shared" si="32"/>
        <v>21.2</v>
      </c>
      <c r="Z79" s="406">
        <f t="shared" si="33"/>
        <v>22.4</v>
      </c>
      <c r="AA79" s="406">
        <f t="shared" si="34"/>
        <v>24.5</v>
      </c>
      <c r="AB79" s="406">
        <f t="shared" si="35"/>
        <v>24.6</v>
      </c>
      <c r="AC79" s="406">
        <f t="shared" si="36"/>
        <v>23.1</v>
      </c>
      <c r="AD79" s="406">
        <f t="shared" si="37"/>
        <v>19.7</v>
      </c>
      <c r="AE79" s="406">
        <f t="shared" si="38"/>
        <v>23.2</v>
      </c>
      <c r="AF79" s="406">
        <f t="shared" si="39"/>
        <v>21.9</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22.1</v>
      </c>
      <c r="V80" s="406">
        <f t="shared" si="29"/>
        <v>23.3</v>
      </c>
      <c r="W80" s="406">
        <f t="shared" si="30"/>
        <v>23.3</v>
      </c>
      <c r="X80" s="406">
        <f t="shared" si="31"/>
        <v>22.1</v>
      </c>
      <c r="Y80" s="406">
        <f t="shared" si="32"/>
        <v>21.6</v>
      </c>
      <c r="Z80" s="406">
        <f t="shared" si="33"/>
        <v>21.3</v>
      </c>
      <c r="AA80" s="406">
        <f t="shared" si="34"/>
        <v>24.2</v>
      </c>
      <c r="AB80" s="406">
        <f t="shared" si="35"/>
        <v>22.3</v>
      </c>
      <c r="AC80" s="406">
        <f t="shared" si="36"/>
        <v>21.7</v>
      </c>
      <c r="AD80" s="406">
        <f t="shared" si="37"/>
        <v>19.7</v>
      </c>
      <c r="AE80" s="406">
        <f t="shared" si="38"/>
        <v>23.6</v>
      </c>
      <c r="AF80" s="406">
        <f t="shared" si="39"/>
        <v>22.6</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21.1</v>
      </c>
      <c r="V81" s="406">
        <f t="shared" si="29"/>
        <v>21.6</v>
      </c>
      <c r="W81" s="406">
        <f t="shared" si="30"/>
        <v>22.2</v>
      </c>
      <c r="X81" s="406">
        <f t="shared" si="31"/>
        <v>23.7</v>
      </c>
      <c r="Y81" s="406">
        <f t="shared" si="32"/>
        <v>21.8</v>
      </c>
      <c r="Z81" s="406">
        <f t="shared" si="33"/>
        <v>22.9</v>
      </c>
      <c r="AA81" s="406">
        <f t="shared" si="34"/>
        <v>24.5</v>
      </c>
      <c r="AB81" s="406">
        <f t="shared" si="35"/>
        <v>21.8</v>
      </c>
      <c r="AC81" s="406">
        <f t="shared" si="36"/>
        <v>21.5</v>
      </c>
      <c r="AD81" s="406">
        <f t="shared" si="37"/>
        <v>21.7</v>
      </c>
      <c r="AE81" s="406">
        <f t="shared" si="38"/>
        <v>21.7</v>
      </c>
      <c r="AF81" s="406">
        <f t="shared" si="39"/>
        <v>22.4</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19.2</v>
      </c>
      <c r="V82" s="406">
        <f t="shared" si="29"/>
        <v>23.2</v>
      </c>
      <c r="W82" s="406">
        <f t="shared" si="30"/>
        <v>21.4</v>
      </c>
      <c r="X82" s="406">
        <f t="shared" si="31"/>
        <v>23</v>
      </c>
      <c r="Y82" s="406">
        <f t="shared" si="32"/>
        <v>20.6</v>
      </c>
      <c r="Z82" s="406">
        <f t="shared" si="33"/>
        <v>23.7</v>
      </c>
      <c r="AA82" s="406">
        <f t="shared" si="34"/>
        <v>22.6</v>
      </c>
      <c r="AB82" s="406">
        <f t="shared" si="35"/>
        <v>22.7</v>
      </c>
      <c r="AC82" s="406">
        <f t="shared" si="36"/>
        <v>20.2</v>
      </c>
      <c r="AD82" s="406">
        <f t="shared" si="37"/>
        <v>21.8</v>
      </c>
      <c r="AE82" s="406">
        <f t="shared" si="38"/>
        <v>23.6</v>
      </c>
      <c r="AF82" s="406">
        <f t="shared" si="39"/>
        <v>21.2</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21.7</v>
      </c>
      <c r="V83" s="406">
        <f t="shared" si="29"/>
        <v>23.2</v>
      </c>
      <c r="W83" s="406">
        <f t="shared" si="30"/>
        <v>22.4</v>
      </c>
      <c r="X83" s="406">
        <f t="shared" si="31"/>
        <v>23.8</v>
      </c>
      <c r="Y83" s="406">
        <f t="shared" si="32"/>
        <v>21</v>
      </c>
      <c r="Z83" s="406">
        <f t="shared" si="33"/>
        <v>23.6</v>
      </c>
      <c r="AA83" s="406">
        <f t="shared" si="34"/>
        <v>22.5</v>
      </c>
      <c r="AB83" s="406">
        <f t="shared" si="35"/>
        <v>21.3</v>
      </c>
      <c r="AC83" s="406">
        <f t="shared" si="36"/>
        <v>22.1</v>
      </c>
      <c r="AD83" s="406">
        <f t="shared" si="37"/>
        <v>22.4</v>
      </c>
      <c r="AE83" s="406">
        <f t="shared" si="38"/>
        <v>25.4</v>
      </c>
      <c r="AF83" s="406">
        <f t="shared" si="39"/>
        <v>23.3</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21.8</v>
      </c>
      <c r="V84" s="406">
        <f t="shared" si="29"/>
        <v>23.7</v>
      </c>
      <c r="W84" s="406">
        <f t="shared" si="30"/>
        <v>23.4</v>
      </c>
      <c r="X84" s="406">
        <f t="shared" si="31"/>
        <v>23</v>
      </c>
      <c r="Y84" s="406">
        <f t="shared" si="32"/>
        <v>20</v>
      </c>
      <c r="Z84" s="406">
        <f t="shared" si="33"/>
        <v>22.8</v>
      </c>
      <c r="AA84" s="406">
        <f t="shared" si="34"/>
        <v>22.6</v>
      </c>
      <c r="AB84" s="406">
        <f t="shared" si="35"/>
        <v>19.899999999999999</v>
      </c>
      <c r="AC84" s="406">
        <f t="shared" si="36"/>
        <v>23.3</v>
      </c>
      <c r="AD84" s="406">
        <f t="shared" si="37"/>
        <v>22.6</v>
      </c>
      <c r="AE84" s="406">
        <f t="shared" si="38"/>
        <v>23.4</v>
      </c>
      <c r="AF84" s="406">
        <f t="shared" si="39"/>
        <v>23.6</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22.8</v>
      </c>
      <c r="V85" s="406">
        <f t="shared" si="29"/>
        <v>19.399999999999999</v>
      </c>
      <c r="W85" s="406">
        <f t="shared" si="30"/>
        <v>22.8</v>
      </c>
      <c r="X85" s="406">
        <f t="shared" si="31"/>
        <v>21.5</v>
      </c>
      <c r="Y85" s="406">
        <f t="shared" si="32"/>
        <v>24.3</v>
      </c>
      <c r="Z85" s="406">
        <f t="shared" si="33"/>
        <v>22</v>
      </c>
      <c r="AA85" s="406">
        <f t="shared" si="34"/>
        <v>22.2</v>
      </c>
      <c r="AB85" s="406">
        <f t="shared" si="35"/>
        <v>22.7</v>
      </c>
      <c r="AC85" s="406">
        <f t="shared" si="36"/>
        <v>23.6</v>
      </c>
      <c r="AD85" s="406">
        <f t="shared" si="37"/>
        <v>24.3</v>
      </c>
      <c r="AE85" s="406">
        <f t="shared" si="38"/>
        <v>21.7</v>
      </c>
      <c r="AF85" s="406">
        <f t="shared" si="39"/>
        <v>25.4</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23.2</v>
      </c>
      <c r="V86" s="406">
        <f t="shared" si="29"/>
        <v>23.6</v>
      </c>
      <c r="W86" s="406">
        <f t="shared" si="30"/>
        <v>20.8</v>
      </c>
      <c r="X86" s="406">
        <f t="shared" si="31"/>
        <v>24</v>
      </c>
      <c r="Y86" s="406">
        <f t="shared" si="32"/>
        <v>21.3</v>
      </c>
      <c r="Z86" s="406">
        <f t="shared" si="33"/>
        <v>21.3</v>
      </c>
      <c r="AA86" s="406">
        <f t="shared" si="34"/>
        <v>20.8</v>
      </c>
      <c r="AB86" s="406">
        <f t="shared" si="35"/>
        <v>19.8</v>
      </c>
      <c r="AC86" s="406">
        <f t="shared" si="36"/>
        <v>22.2</v>
      </c>
      <c r="AD86" s="406">
        <f t="shared" si="37"/>
        <v>21.7</v>
      </c>
      <c r="AE86" s="406">
        <f t="shared" si="38"/>
        <v>24.2</v>
      </c>
      <c r="AF86" s="406">
        <f t="shared" si="39"/>
        <v>22</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21.1</v>
      </c>
      <c r="V87" s="406">
        <f t="shared" si="29"/>
        <v>20.9</v>
      </c>
      <c r="W87" s="406">
        <f t="shared" si="30"/>
        <v>21.7</v>
      </c>
      <c r="X87" s="406">
        <f t="shared" si="31"/>
        <v>22.7</v>
      </c>
      <c r="Y87" s="406">
        <f t="shared" si="32"/>
        <v>19.600000000000001</v>
      </c>
      <c r="Z87" s="406">
        <f t="shared" si="33"/>
        <v>22.4</v>
      </c>
      <c r="AA87" s="406">
        <f t="shared" si="34"/>
        <v>21.6</v>
      </c>
      <c r="AB87" s="406">
        <f t="shared" si="35"/>
        <v>21.9</v>
      </c>
      <c r="AC87" s="406">
        <f t="shared" si="36"/>
        <v>22.8</v>
      </c>
      <c r="AD87" s="406">
        <f t="shared" si="37"/>
        <v>22.4</v>
      </c>
      <c r="AE87" s="406">
        <f t="shared" si="38"/>
        <v>25.2</v>
      </c>
      <c r="AF87" s="406">
        <f t="shared" si="39"/>
        <v>21.8</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18.5</v>
      </c>
      <c r="V88" s="406">
        <f t="shared" si="29"/>
        <v>20</v>
      </c>
      <c r="W88" s="406">
        <f t="shared" si="30"/>
        <v>22.4</v>
      </c>
      <c r="X88" s="406">
        <f t="shared" si="31"/>
        <v>23.3</v>
      </c>
      <c r="Y88" s="406">
        <f t="shared" si="32"/>
        <v>23.6</v>
      </c>
      <c r="Z88" s="406">
        <f t="shared" si="33"/>
        <v>22</v>
      </c>
      <c r="AA88" s="406">
        <f t="shared" si="34"/>
        <v>23.3</v>
      </c>
      <c r="AB88" s="406">
        <f t="shared" si="35"/>
        <v>23.4</v>
      </c>
      <c r="AC88" s="406">
        <f t="shared" si="36"/>
        <v>22.6</v>
      </c>
      <c r="AD88" s="406">
        <f t="shared" si="37"/>
        <v>22.5</v>
      </c>
      <c r="AE88" s="406">
        <f t="shared" si="38"/>
        <v>24.5</v>
      </c>
      <c r="AF88" s="406">
        <f t="shared" si="39"/>
        <v>23.6</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20.3</v>
      </c>
      <c r="V89" s="406">
        <f t="shared" si="29"/>
        <v>20.399999999999999</v>
      </c>
      <c r="W89" s="406">
        <f t="shared" si="30"/>
        <v>23.7</v>
      </c>
      <c r="X89" s="406">
        <f t="shared" si="31"/>
        <v>23.2</v>
      </c>
      <c r="Y89" s="406">
        <f t="shared" si="32"/>
        <v>22.3</v>
      </c>
      <c r="Z89" s="406">
        <f t="shared" si="33"/>
        <v>24.2</v>
      </c>
      <c r="AA89" s="406">
        <f t="shared" si="34"/>
        <v>21.3</v>
      </c>
      <c r="AB89" s="406">
        <f t="shared" si="35"/>
        <v>21.8</v>
      </c>
      <c r="AC89" s="406">
        <f t="shared" si="36"/>
        <v>22.4</v>
      </c>
      <c r="AD89" s="406">
        <f t="shared" si="37"/>
        <v>24.5</v>
      </c>
      <c r="AE89" s="406">
        <f t="shared" si="38"/>
        <v>22.8</v>
      </c>
      <c r="AF89" s="406">
        <f t="shared" si="39"/>
        <v>22.7</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21.7</v>
      </c>
      <c r="V90" s="406">
        <f t="shared" si="29"/>
        <v>22.9</v>
      </c>
      <c r="W90" s="406">
        <f t="shared" si="30"/>
        <v>21.7</v>
      </c>
      <c r="X90" s="406">
        <f t="shared" si="31"/>
        <v>25</v>
      </c>
      <c r="Y90" s="406">
        <f t="shared" si="32"/>
        <v>24.3</v>
      </c>
      <c r="Z90" s="406">
        <f t="shared" si="33"/>
        <v>25.7</v>
      </c>
      <c r="AA90" s="406">
        <f t="shared" si="34"/>
        <v>20.9</v>
      </c>
      <c r="AB90" s="406">
        <f t="shared" si="35"/>
        <v>21.9</v>
      </c>
      <c r="AC90" s="406">
        <f t="shared" si="36"/>
        <v>24</v>
      </c>
      <c r="AD90" s="406">
        <f t="shared" si="37"/>
        <v>23.7</v>
      </c>
      <c r="AE90" s="406">
        <f t="shared" si="38"/>
        <v>26</v>
      </c>
      <c r="AF90" s="406">
        <f t="shared" si="39"/>
        <v>24.6</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21.5</v>
      </c>
      <c r="V91" s="406">
        <f t="shared" si="29"/>
        <v>24.5</v>
      </c>
      <c r="W91" s="406">
        <f t="shared" si="30"/>
        <v>23</v>
      </c>
      <c r="X91" s="406">
        <f t="shared" si="31"/>
        <v>22.4</v>
      </c>
      <c r="Y91" s="406">
        <f t="shared" si="32"/>
        <v>24.3</v>
      </c>
      <c r="Z91" s="406">
        <f t="shared" si="33"/>
        <v>22.9</v>
      </c>
      <c r="AA91" s="406">
        <f t="shared" si="34"/>
        <v>25.1</v>
      </c>
      <c r="AB91" s="406">
        <f t="shared" si="35"/>
        <v>23.1</v>
      </c>
      <c r="AC91" s="406">
        <f t="shared" si="36"/>
        <v>22.7</v>
      </c>
      <c r="AD91" s="406">
        <f t="shared" si="37"/>
        <v>24.9</v>
      </c>
      <c r="AE91" s="406">
        <f t="shared" si="38"/>
        <v>24.8</v>
      </c>
      <c r="AF91" s="406">
        <f t="shared" si="39"/>
        <v>24.9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20.8</v>
      </c>
      <c r="V92" s="406">
        <f t="shared" si="29"/>
        <v>23.3</v>
      </c>
      <c r="W92" s="406">
        <f t="shared" si="30"/>
        <v>25</v>
      </c>
      <c r="X92" s="406">
        <f t="shared" si="31"/>
        <v>25.8</v>
      </c>
      <c r="Y92" s="406">
        <f t="shared" si="32"/>
        <v>21.8</v>
      </c>
      <c r="Z92" s="406">
        <f t="shared" si="33"/>
        <v>21.6</v>
      </c>
      <c r="AA92" s="406">
        <f t="shared" si="34"/>
        <v>22.6</v>
      </c>
      <c r="AB92" s="406">
        <f t="shared" si="35"/>
        <v>24.2</v>
      </c>
      <c r="AC92" s="406">
        <f t="shared" si="36"/>
        <v>22.4</v>
      </c>
      <c r="AD92" s="406">
        <f t="shared" si="37"/>
        <v>21.3</v>
      </c>
      <c r="AE92" s="406">
        <f t="shared" si="38"/>
        <v>24.7</v>
      </c>
      <c r="AF92" s="406">
        <f t="shared" si="39"/>
        <v>25.3</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19.100000000000001</v>
      </c>
      <c r="V93" s="406">
        <f t="shared" si="29"/>
        <v>23.2</v>
      </c>
      <c r="W93" s="406">
        <f t="shared" si="30"/>
        <v>24.8</v>
      </c>
      <c r="X93" s="406">
        <f t="shared" si="31"/>
        <v>22.5</v>
      </c>
      <c r="Y93" s="406">
        <f t="shared" si="32"/>
        <v>24.4</v>
      </c>
      <c r="Z93" s="406">
        <f t="shared" si="33"/>
        <v>25.4</v>
      </c>
      <c r="AA93" s="406">
        <f t="shared" si="34"/>
        <v>22.1</v>
      </c>
      <c r="AB93" s="406">
        <f t="shared" si="35"/>
        <v>23.4</v>
      </c>
      <c r="AC93" s="406">
        <f t="shared" si="36"/>
        <v>24.1</v>
      </c>
      <c r="AD93" s="406">
        <f t="shared" si="37"/>
        <v>17.600000000000001</v>
      </c>
      <c r="AE93" s="406">
        <f t="shared" si="38"/>
        <v>25.6</v>
      </c>
      <c r="AF93" s="406">
        <f t="shared" si="39"/>
        <v>23.1</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23.3</v>
      </c>
      <c r="V94" s="406">
        <f t="shared" si="29"/>
        <v>22.8</v>
      </c>
      <c r="W94" s="406">
        <f t="shared" si="30"/>
        <v>24.6</v>
      </c>
      <c r="X94" s="406">
        <f t="shared" si="31"/>
        <v>22.2</v>
      </c>
      <c r="Y94" s="406">
        <f t="shared" si="32"/>
        <v>24.2</v>
      </c>
      <c r="Z94" s="406">
        <f t="shared" si="33"/>
        <v>23.3</v>
      </c>
      <c r="AA94" s="406">
        <f t="shared" si="34"/>
        <v>25.2</v>
      </c>
      <c r="AB94" s="406">
        <f t="shared" si="35"/>
        <v>23.1</v>
      </c>
      <c r="AC94" s="406">
        <f t="shared" si="36"/>
        <v>21.2</v>
      </c>
      <c r="AD94" s="406">
        <f t="shared" si="37"/>
        <v>24.6</v>
      </c>
      <c r="AE94" s="406">
        <f t="shared" si="38"/>
        <v>26.5</v>
      </c>
      <c r="AF94" s="406">
        <f t="shared" si="39"/>
        <v>25.2</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22.5</v>
      </c>
      <c r="V95" s="406">
        <f t="shared" si="29"/>
        <v>24</v>
      </c>
      <c r="W95" s="406">
        <f t="shared" si="30"/>
        <v>23.8</v>
      </c>
      <c r="X95" s="406">
        <f t="shared" si="31"/>
        <v>23.6</v>
      </c>
      <c r="Y95" s="406">
        <f t="shared" si="32"/>
        <v>23.2</v>
      </c>
      <c r="Z95" s="406">
        <f t="shared" si="33"/>
        <v>24.4</v>
      </c>
      <c r="AA95" s="406">
        <f t="shared" si="34"/>
        <v>24.2</v>
      </c>
      <c r="AB95" s="406">
        <f t="shared" si="35"/>
        <v>28.7</v>
      </c>
      <c r="AC95" s="406">
        <f t="shared" si="36"/>
        <v>24.7</v>
      </c>
      <c r="AD95" s="406">
        <f t="shared" si="37"/>
        <v>24.2</v>
      </c>
      <c r="AE95" s="406">
        <f t="shared" si="38"/>
        <v>23.7</v>
      </c>
      <c r="AF95" s="406">
        <f t="shared" si="39"/>
        <v>24.6</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22.3</v>
      </c>
      <c r="V96" s="406">
        <f t="shared" si="29"/>
        <v>23.9</v>
      </c>
      <c r="W96" s="406">
        <f t="shared" si="30"/>
        <v>25.8</v>
      </c>
      <c r="X96" s="406">
        <f t="shared" si="31"/>
        <v>26.9</v>
      </c>
      <c r="Y96" s="406">
        <f t="shared" si="32"/>
        <v>24.1</v>
      </c>
      <c r="Z96" s="406">
        <f t="shared" si="33"/>
        <v>25.8</v>
      </c>
      <c r="AA96" s="406">
        <f t="shared" si="34"/>
        <v>27</v>
      </c>
      <c r="AB96" s="406">
        <f t="shared" si="35"/>
        <v>23.4</v>
      </c>
      <c r="AC96" s="406">
        <f t="shared" si="36"/>
        <v>25.5</v>
      </c>
      <c r="AD96" s="406">
        <f t="shared" si="37"/>
        <v>23.3</v>
      </c>
      <c r="AE96" s="406">
        <f t="shared" si="38"/>
        <v>20</v>
      </c>
      <c r="AF96" s="406">
        <f t="shared" si="39"/>
        <v>23.9</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21</v>
      </c>
      <c r="V97" s="406">
        <f t="shared" si="29"/>
        <v>25.4</v>
      </c>
      <c r="W97" s="406">
        <f t="shared" si="30"/>
        <v>24.3</v>
      </c>
      <c r="X97" s="406">
        <f t="shared" si="31"/>
        <v>23.3</v>
      </c>
      <c r="Y97" s="406">
        <f t="shared" si="32"/>
        <v>27</v>
      </c>
      <c r="Z97" s="406">
        <f t="shared" si="33"/>
        <v>26.2</v>
      </c>
      <c r="AA97" s="406">
        <f t="shared" si="34"/>
        <v>23.4</v>
      </c>
      <c r="AB97" s="406">
        <f t="shared" si="35"/>
        <v>26.9</v>
      </c>
      <c r="AC97" s="406">
        <f t="shared" si="36"/>
        <v>26</v>
      </c>
      <c r="AD97" s="406">
        <f t="shared" si="37"/>
        <v>22.2</v>
      </c>
      <c r="AE97" s="406">
        <f t="shared" si="38"/>
        <v>26.4</v>
      </c>
      <c r="AF97" s="406">
        <f t="shared" si="39"/>
        <v>21.7</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23.2</v>
      </c>
      <c r="V98" s="406">
        <f t="shared" si="29"/>
        <v>23</v>
      </c>
      <c r="W98" s="406">
        <f t="shared" si="30"/>
        <v>25.6</v>
      </c>
      <c r="X98" s="406">
        <f t="shared" si="31"/>
        <v>25.9</v>
      </c>
      <c r="Y98" s="406">
        <f t="shared" si="32"/>
        <v>24.9</v>
      </c>
      <c r="Z98" s="406">
        <f t="shared" si="33"/>
        <v>25</v>
      </c>
      <c r="AA98" s="406">
        <f t="shared" si="34"/>
        <v>21.6</v>
      </c>
      <c r="AB98" s="406">
        <f t="shared" si="35"/>
        <v>24.1</v>
      </c>
      <c r="AC98" s="406">
        <f t="shared" si="36"/>
        <v>24.5</v>
      </c>
      <c r="AD98" s="406">
        <f t="shared" si="37"/>
        <v>22.7</v>
      </c>
      <c r="AE98" s="406">
        <f t="shared" si="38"/>
        <v>22.2</v>
      </c>
      <c r="AF98" s="406">
        <f t="shared" si="39"/>
        <v>24.9</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23.1</v>
      </c>
      <c r="V99" s="406">
        <f t="shared" si="29"/>
        <v>23.9</v>
      </c>
      <c r="W99" s="406">
        <f t="shared" si="30"/>
        <v>22.5</v>
      </c>
      <c r="X99" s="406">
        <f t="shared" si="31"/>
        <v>25.6</v>
      </c>
      <c r="Y99" s="406">
        <f t="shared" si="32"/>
        <v>26.4</v>
      </c>
      <c r="Z99" s="406">
        <f t="shared" si="33"/>
        <v>23.1</v>
      </c>
      <c r="AA99" s="406">
        <f t="shared" si="34"/>
        <v>27.6</v>
      </c>
      <c r="AB99" s="406">
        <f t="shared" si="35"/>
        <v>26.2</v>
      </c>
      <c r="AC99" s="406">
        <f t="shared" si="36"/>
        <v>23.7</v>
      </c>
      <c r="AD99" s="406">
        <f t="shared" si="37"/>
        <v>25.9</v>
      </c>
      <c r="AE99" s="406">
        <f t="shared" si="38"/>
        <v>23.2</v>
      </c>
      <c r="AF99" s="406">
        <f t="shared" si="39"/>
        <v>22.5</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21</v>
      </c>
      <c r="V100" s="406">
        <f t="shared" si="29"/>
        <v>21.8</v>
      </c>
      <c r="W100" s="406">
        <f t="shared" si="30"/>
        <v>24</v>
      </c>
      <c r="X100" s="406">
        <f t="shared" si="31"/>
        <v>27.1</v>
      </c>
      <c r="Y100" s="406">
        <f t="shared" si="32"/>
        <v>25.9</v>
      </c>
      <c r="Z100" s="406">
        <f t="shared" si="33"/>
        <v>22.1</v>
      </c>
      <c r="AA100" s="406">
        <f t="shared" si="34"/>
        <v>25.8</v>
      </c>
      <c r="AB100" s="406">
        <f t="shared" si="35"/>
        <v>24.4</v>
      </c>
      <c r="AC100" s="406">
        <f t="shared" si="36"/>
        <v>23.8</v>
      </c>
      <c r="AD100" s="406">
        <f t="shared" si="37"/>
        <v>24.9</v>
      </c>
      <c r="AE100" s="406">
        <f t="shared" si="38"/>
        <v>25.4</v>
      </c>
      <c r="AF100" s="406">
        <f t="shared" si="39"/>
        <v>26.6</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25.6</v>
      </c>
      <c r="V101" s="406">
        <f t="shared" si="29"/>
        <v>27.6</v>
      </c>
      <c r="W101" s="406">
        <f t="shared" si="30"/>
        <v>23.6</v>
      </c>
      <c r="X101" s="406">
        <f t="shared" si="31"/>
        <v>23.9</v>
      </c>
      <c r="Y101" s="406">
        <f t="shared" si="32"/>
        <v>27.4</v>
      </c>
      <c r="Z101" s="406">
        <f t="shared" si="33"/>
        <v>27.7</v>
      </c>
      <c r="AA101" s="406">
        <f t="shared" si="34"/>
        <v>24.5</v>
      </c>
      <c r="AB101" s="406">
        <f t="shared" si="35"/>
        <v>23.2</v>
      </c>
      <c r="AC101" s="406">
        <f t="shared" si="36"/>
        <v>23.2</v>
      </c>
      <c r="AD101" s="406">
        <f t="shared" si="37"/>
        <v>24.2</v>
      </c>
      <c r="AE101" s="406">
        <f t="shared" si="38"/>
        <v>25.8</v>
      </c>
      <c r="AF101" s="406">
        <f t="shared" si="39"/>
        <v>27.4</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25</v>
      </c>
      <c r="V102" s="406">
        <f t="shared" si="29"/>
        <v>24.8</v>
      </c>
      <c r="W102" s="406">
        <f t="shared" si="30"/>
        <v>24.2</v>
      </c>
      <c r="X102" s="406">
        <f t="shared" si="31"/>
        <v>26.8</v>
      </c>
      <c r="Y102" s="406">
        <f t="shared" si="32"/>
        <v>23.1</v>
      </c>
      <c r="Z102" s="406">
        <f t="shared" si="33"/>
        <v>29.3</v>
      </c>
      <c r="AA102" s="406">
        <f t="shared" si="34"/>
        <v>24.7</v>
      </c>
      <c r="AB102" s="406">
        <f t="shared" si="35"/>
        <v>19.399999999999999</v>
      </c>
      <c r="AC102" s="406">
        <f t="shared" si="36"/>
        <v>24.3</v>
      </c>
      <c r="AD102" s="406">
        <f t="shared" si="37"/>
        <v>23.4</v>
      </c>
      <c r="AE102" s="406">
        <f t="shared" si="38"/>
        <v>24.8</v>
      </c>
      <c r="AF102" s="406">
        <f t="shared" si="39"/>
        <v>23.9</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26.5</v>
      </c>
      <c r="V103" s="406">
        <f t="shared" si="29"/>
        <v>22.5</v>
      </c>
      <c r="W103" s="406">
        <f t="shared" si="30"/>
        <v>22.8</v>
      </c>
      <c r="X103" s="406">
        <f t="shared" si="31"/>
        <v>31.6</v>
      </c>
      <c r="Y103" s="406">
        <f t="shared" si="32"/>
        <v>27.2</v>
      </c>
      <c r="Z103" s="406">
        <f t="shared" si="33"/>
        <v>25.6</v>
      </c>
      <c r="AA103" s="406">
        <f t="shared" si="34"/>
        <v>22.5</v>
      </c>
      <c r="AB103" s="406">
        <f t="shared" si="35"/>
        <v>24.9</v>
      </c>
      <c r="AC103" s="406">
        <f t="shared" si="36"/>
        <v>23.9</v>
      </c>
      <c r="AD103" s="406">
        <f t="shared" si="37"/>
        <v>26.8</v>
      </c>
      <c r="AE103" s="406">
        <f t="shared" si="38"/>
        <v>28.3</v>
      </c>
      <c r="AF103" s="406">
        <f t="shared" si="39"/>
        <v>26.6</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26.3</v>
      </c>
      <c r="V104" s="406">
        <f t="shared" si="29"/>
        <v>24.2</v>
      </c>
      <c r="W104" s="406">
        <f t="shared" si="30"/>
        <v>21.8</v>
      </c>
      <c r="X104" s="406">
        <f t="shared" si="31"/>
        <v>25.5</v>
      </c>
      <c r="Y104" s="406">
        <f t="shared" si="32"/>
        <v>30.9</v>
      </c>
      <c r="Z104" s="406">
        <f t="shared" si="33"/>
        <v>24</v>
      </c>
      <c r="AA104" s="406">
        <f t="shared" si="34"/>
        <v>27.2</v>
      </c>
      <c r="AB104" s="406">
        <f t="shared" si="35"/>
        <v>25.7</v>
      </c>
      <c r="AC104" s="406">
        <f t="shared" si="36"/>
        <v>25.5</v>
      </c>
      <c r="AD104" s="406">
        <f t="shared" si="37"/>
        <v>25.8</v>
      </c>
      <c r="AE104" s="406">
        <f t="shared" si="38"/>
        <v>29.1</v>
      </c>
      <c r="AF104" s="406">
        <f t="shared" si="39"/>
        <v>25.6</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26</v>
      </c>
      <c r="V105" s="406">
        <f t="shared" si="29"/>
        <v>25.4</v>
      </c>
      <c r="W105" s="406">
        <f t="shared" si="30"/>
        <v>22.6</v>
      </c>
      <c r="X105" s="406">
        <f t="shared" si="31"/>
        <v>26.6</v>
      </c>
      <c r="Y105" s="406">
        <f t="shared" si="32"/>
        <v>30.5</v>
      </c>
      <c r="Z105" s="406">
        <f t="shared" si="33"/>
        <v>24.8</v>
      </c>
      <c r="AA105" s="406">
        <f t="shared" si="34"/>
        <v>26.2</v>
      </c>
      <c r="AB105" s="406">
        <f t="shared" si="35"/>
        <v>25.7</v>
      </c>
      <c r="AC105" s="406">
        <f t="shared" si="36"/>
        <v>24</v>
      </c>
      <c r="AD105" s="406">
        <f t="shared" si="37"/>
        <v>26.3</v>
      </c>
      <c r="AE105" s="406">
        <f t="shared" si="38"/>
        <v>24.4</v>
      </c>
      <c r="AF105" s="406">
        <f t="shared" si="39"/>
        <v>31.5</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25.3</v>
      </c>
      <c r="V106" s="406">
        <f t="shared" si="29"/>
        <v>27</v>
      </c>
      <c r="W106" s="406">
        <f t="shared" si="30"/>
        <v>26</v>
      </c>
      <c r="X106" s="406">
        <f t="shared" si="31"/>
        <v>26.4</v>
      </c>
      <c r="Y106" s="406">
        <f t="shared" si="32"/>
        <v>27.1</v>
      </c>
      <c r="Z106" s="406">
        <f t="shared" si="33"/>
        <v>24.2</v>
      </c>
      <c r="AA106" s="406">
        <f t="shared" si="34"/>
        <v>32.1</v>
      </c>
      <c r="AB106" s="406">
        <f t="shared" si="35"/>
        <v>30.2</v>
      </c>
      <c r="AC106" s="406">
        <f t="shared" si="36"/>
        <v>27.6</v>
      </c>
      <c r="AD106" s="406">
        <f t="shared" si="37"/>
        <v>25.4</v>
      </c>
      <c r="AE106" s="406">
        <f t="shared" si="38"/>
        <v>20.6</v>
      </c>
      <c r="AF106" s="406">
        <f t="shared" si="39"/>
        <v>30.7</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22.222222222222225</v>
      </c>
      <c r="V107" s="410">
        <f t="shared" si="47"/>
        <v>22.162499999999998</v>
      </c>
      <c r="W107" s="410">
        <f t="shared" si="47"/>
        <v>21.706249999999997</v>
      </c>
      <c r="X107" s="410">
        <f t="shared" si="47"/>
        <v>21.543750000000003</v>
      </c>
      <c r="Y107" s="410">
        <f t="shared" si="47"/>
        <v>21.587500000000002</v>
      </c>
      <c r="Z107" s="410">
        <f t="shared" si="47"/>
        <v>22.118750000000002</v>
      </c>
      <c r="AA107" s="410">
        <f t="shared" si="47"/>
        <v>22.53125</v>
      </c>
      <c r="AB107" s="410">
        <f t="shared" si="47"/>
        <v>21.993749999999999</v>
      </c>
      <c r="AC107" s="410">
        <f t="shared" si="47"/>
        <v>21.137499999999999</v>
      </c>
      <c r="AD107" s="410">
        <f t="shared" si="47"/>
        <v>20.712499999999999</v>
      </c>
      <c r="AE107" s="410">
        <f t="shared" si="47"/>
        <v>21.45</v>
      </c>
      <c r="AF107" s="410">
        <f t="shared" si="47"/>
        <v>21.975000000000001</v>
      </c>
      <c r="AG107" s="410">
        <f t="shared" si="47"/>
        <v>21.966666666666669</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1.266891891891892E-2</v>
      </c>
      <c r="V110" s="412">
        <f>IFERROR(SUM($G523:$M523)/$B523,"-")</f>
        <v>1.6571724495080268E-2</v>
      </c>
      <c r="W110" s="412">
        <f>IFERROR(SUM($G627:$M627)/$B627,"-")</f>
        <v>7.326007326007326E-3</v>
      </c>
      <c r="X110" s="412">
        <f>IFERROR(SUM($G731:$M731)/$B731,"-")</f>
        <v>8.1871345029239772E-3</v>
      </c>
      <c r="Y110" s="412">
        <f>IFERROR(SUM($G835:$M835)/$B835,"-")</f>
        <v>1.2416427889207259E-2</v>
      </c>
      <c r="Z110" s="412">
        <f>IFERROR(SUM($G939:$M939)/$B939,"-")</f>
        <v>1.8536121673003801E-2</v>
      </c>
      <c r="AA110" s="412">
        <f>IFERROR(SUM($G1043:$M1043)/$B1043,"-")</f>
        <v>1.1257953989231522E-2</v>
      </c>
      <c r="AB110" s="412">
        <f>IFERROR(SUM($G1147:$M1147)/$B1147,"-")</f>
        <v>1.2118274357731459E-2</v>
      </c>
      <c r="AC110" s="412">
        <f>IFERROR(SUM($G1251:$M1251)/$B1251,"-")</f>
        <v>8.7040618955512572E-3</v>
      </c>
      <c r="AD110" s="412">
        <f>IFERROR(SUM($G1355:$M1355)/$B1355,"-")</f>
        <v>9.9473376243417195E-3</v>
      </c>
      <c r="AE110" s="412">
        <f>IFERROR(SUM($G1459:$M1459)/$B1459,"-")</f>
        <v>5.4495912806539508E-3</v>
      </c>
      <c r="AF110" s="412">
        <f>IFERROR(SUM($G1563:$M1563)/$B1563,"-")</f>
        <v>7.9760717846460612E-3</v>
      </c>
      <c r="AG110" s="412">
        <f>IFERROR(SUM($G1667:$M1667)/$B1667,"-")</f>
        <v>1.2404580152671756E-2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1.2385919165580182E-2</v>
      </c>
      <c r="V111" s="412">
        <f>IFERROR(SUM($G524:$M524)/$B524,"-")</f>
        <v>1.6143497757847534E-2</v>
      </c>
      <c r="W111" s="412">
        <f>IFERROR(SUM($G628:$M628)/$B628,"-")</f>
        <v>7.7479338842975209E-3</v>
      </c>
      <c r="X111" s="412">
        <f>IFERROR(SUM($G732:$M732)/$B732,"-")</f>
        <v>9.4637223974763408E-3</v>
      </c>
      <c r="Y111" s="412">
        <f>IFERROR(SUM($G836:$M836)/$B836,"-")</f>
        <v>1.2412081092263137E-2</v>
      </c>
      <c r="Z111" s="412">
        <f>IFERROR(SUM($G940:$M940)/$B940,"-")</f>
        <v>1.7026578073089702E-2</v>
      </c>
      <c r="AA111" s="412">
        <f>IFERROR(SUM($G1044:$M1044)/$B1044,"-")</f>
        <v>1.0878661087866108E-2</v>
      </c>
      <c r="AB111" s="412">
        <f>IFERROR(SUM($G1148:$M1148)/$B1148,"-")</f>
        <v>1.155115511551155E-2</v>
      </c>
      <c r="AC111" s="412">
        <f>IFERROR(SUM($G1252:$M1252)/$B1252,"-")</f>
        <v>8.309098462816784E-3</v>
      </c>
      <c r="AD111" s="412">
        <f>IFERROR(SUM($G1356:$M1356)/$B1356,"-")</f>
        <v>9.27734375E-3</v>
      </c>
      <c r="AE111" s="412">
        <f>IFERROR(SUM($G1460:$M1460)/$B1460,"-")</f>
        <v>4.8632218844984806E-3</v>
      </c>
      <c r="AF111" s="412">
        <f>IFERROR(SUM($G1564:$M1564)/$B1564,"-")</f>
        <v>7.7054794520547941E-3</v>
      </c>
      <c r="AG111" s="412">
        <f>IFERROR(SUM($G1668:$M1668)/$B1668,"-")</f>
        <v>1.1818181818181818E-2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1.1860174781523096E-2</v>
      </c>
      <c r="V112" s="412">
        <f>IFERROR(SUM($G525:$M525)/$B525,"-")</f>
        <v>1.5852613538988862E-2</v>
      </c>
      <c r="W112" s="412">
        <f>IFERROR(SUM($G629:$M629)/$B629,"-")</f>
        <v>7.2921730675741371E-3</v>
      </c>
      <c r="X112" s="412">
        <f>IFERROR(SUM($G733:$M733)/$B733,"-")</f>
        <v>9.2927207021166747E-3</v>
      </c>
      <c r="Y112" s="412">
        <f>IFERROR(SUM($G837:$M837)/$B837,"-")</f>
        <v>1.2219959266802444E-2</v>
      </c>
      <c r="Z112" s="412">
        <f>IFERROR(SUM($G941:$M941)/$B941,"-")</f>
        <v>1.6653127538586516E-2</v>
      </c>
      <c r="AA112" s="412">
        <f>IFERROR(SUM($G1045:$M1045)/$B1045,"-")</f>
        <v>1.0454362685967028E-2</v>
      </c>
      <c r="AB112" s="412">
        <f>IFERROR(SUM($G1149:$M1149)/$B1149,"-")</f>
        <v>1.1254019292604502E-2</v>
      </c>
      <c r="AC112" s="412">
        <f>IFERROR(SUM($G1253:$M1253)/$B1253,"-")</f>
        <v>7.8864353312302835E-3</v>
      </c>
      <c r="AD112" s="412">
        <f>IFERROR(SUM($G1357:$M1357)/$B1357,"-")</f>
        <v>9.2123445416858584E-3</v>
      </c>
      <c r="AE112" s="412">
        <f>IFERROR(SUM($G1461:$M1461)/$B1461,"-")</f>
        <v>4.7225501770956314E-3</v>
      </c>
      <c r="AF112" s="412">
        <f>IFERROR(SUM($G1565:$M1565)/$B1565,"-")</f>
        <v>7.569386038687973E-3</v>
      </c>
      <c r="AG112" s="412">
        <f>IFERROR(SUM($G1669:$M1669)/$B1669,"-")</f>
        <v>1.1818181818181818E-2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1.1860174781523096E-2</v>
      </c>
      <c r="V113" s="412">
        <f>IFERROR(SUM($G526:$M526)/$B526,"-")</f>
        <v>1.695616211745244E-2</v>
      </c>
      <c r="W113" s="412">
        <f>IFERROR(SUM($G630:$M630)/$B630,"-")</f>
        <v>7.0654733867169103E-3</v>
      </c>
      <c r="X113" s="412">
        <f>IFERROR(SUM($G734:$M734)/$B734,"-")</f>
        <v>8.8626292466765146E-3</v>
      </c>
      <c r="Y113" s="412">
        <f>IFERROR(SUM($G838:$M838)/$B838,"-")</f>
        <v>1.2345679012345678E-2</v>
      </c>
      <c r="Z113" s="412">
        <f>IFERROR(SUM($G942:$M942)/$B942,"-")</f>
        <v>1.6607354685646499E-2</v>
      </c>
      <c r="AA113" s="412">
        <f>IFERROR(SUM($G1046:$M1046)/$B1046,"-")</f>
        <v>1.019607843137255E-2</v>
      </c>
      <c r="AB113" s="412">
        <f>IFERROR(SUM($G1150:$M1150)/$B1150,"-")</f>
        <v>1.1019283746556474E-2</v>
      </c>
      <c r="AC113" s="412">
        <f>IFERROR(SUM($G1254:$M1254)/$B1254,"-")</f>
        <v>7.6599004212945234E-3</v>
      </c>
      <c r="AD113" s="412">
        <f>IFERROR(SUM($G1358:$M1358)/$B1358,"-")</f>
        <v>8.9806915132465207E-3</v>
      </c>
      <c r="AE113" s="412">
        <f>IFERROR(SUM($G1462:$M1462)/$B1462,"-")</f>
        <v>4.5095828635851182E-3</v>
      </c>
      <c r="AF113" s="412">
        <f>IFERROR(SUM($G1566:$M1566)/$B1566,"-")</f>
        <v>7.7868852459016397E-3</v>
      </c>
      <c r="AG113" s="412">
        <f>IFERROR(SUM($G1670:$M1670)/$B1670,"-")</f>
        <v>1.2987012987012988E-2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21.7</v>
      </c>
      <c r="V116" s="416">
        <f>$N$526</f>
        <v>22.4</v>
      </c>
      <c r="W116" s="416">
        <f>$N$630</f>
        <v>22.6</v>
      </c>
      <c r="X116" s="416">
        <f>$N$734</f>
        <v>22.7</v>
      </c>
      <c r="Y116" s="416">
        <f>$N$838</f>
        <v>22</v>
      </c>
      <c r="Z116" s="416">
        <f>$N$942</f>
        <v>22.3</v>
      </c>
      <c r="AA116" s="416">
        <f>$N$1046</f>
        <v>22.5</v>
      </c>
      <c r="AB116" s="416">
        <f>$N$1150</f>
        <v>22</v>
      </c>
      <c r="AC116" s="416">
        <f>$N$1254</f>
        <v>22</v>
      </c>
      <c r="AD116" s="416">
        <f>$N$1358</f>
        <v>22</v>
      </c>
      <c r="AE116" s="416">
        <f>$N$1462</f>
        <v>22.8</v>
      </c>
      <c r="AF116" s="416">
        <f>$N$1566</f>
        <v>22</v>
      </c>
      <c r="AG116" s="416">
        <f>$N$1670</f>
        <v>21.4</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25.8</v>
      </c>
      <c r="V117" s="416">
        <f>$O$526</f>
        <v>26.3</v>
      </c>
      <c r="W117" s="416">
        <f>$O$630</f>
        <v>26.6</v>
      </c>
      <c r="X117" s="416">
        <f>$O$734</f>
        <v>26.2</v>
      </c>
      <c r="Y117" s="416">
        <f>$O$838</f>
        <v>26.1</v>
      </c>
      <c r="Z117" s="416">
        <f>$O$942</f>
        <v>26.7</v>
      </c>
      <c r="AA117" s="416">
        <f>$O$1046</f>
        <v>26.5</v>
      </c>
      <c r="AB117" s="416">
        <f>$O$1150</f>
        <v>26.3</v>
      </c>
      <c r="AC117" s="416">
        <f>$O$1254</f>
        <v>26.2</v>
      </c>
      <c r="AD117" s="416">
        <f>$O$1358</f>
        <v>26.2</v>
      </c>
      <c r="AE117" s="416">
        <f>$O$1462</f>
        <v>27</v>
      </c>
      <c r="AF117" s="416">
        <f>$O$1566</f>
        <v>26</v>
      </c>
      <c r="AG117" s="416">
        <f>$O$1670</f>
        <v>25.8</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v>37</v>
      </c>
      <c r="C370" s="154">
        <v>1</v>
      </c>
      <c r="D370" s="154">
        <v>0</v>
      </c>
      <c r="E370" s="154">
        <v>28</v>
      </c>
      <c r="F370" s="154">
        <v>6</v>
      </c>
      <c r="G370" s="154">
        <v>2</v>
      </c>
      <c r="H370" s="154">
        <v>0</v>
      </c>
      <c r="I370" s="154">
        <v>0</v>
      </c>
      <c r="J370" s="154">
        <v>0</v>
      </c>
      <c r="K370" s="154">
        <v>0</v>
      </c>
      <c r="L370" s="154">
        <v>0</v>
      </c>
      <c r="M370" s="154">
        <v>0</v>
      </c>
      <c r="N370" s="154">
        <v>20.6</v>
      </c>
      <c r="O370" s="154">
        <v>23.8</v>
      </c>
      <c r="P370" s="2"/>
    </row>
    <row r="371" spans="1:16" ht="13.5" customHeight="1" x14ac:dyDescent="0.25">
      <c r="A371" s="155">
        <v>0.5</v>
      </c>
      <c r="B371" s="154">
        <v>46</v>
      </c>
      <c r="C371" s="154">
        <v>0</v>
      </c>
      <c r="D371" s="154">
        <v>0</v>
      </c>
      <c r="E371" s="154">
        <v>33</v>
      </c>
      <c r="F371" s="154">
        <v>13</v>
      </c>
      <c r="G371" s="154">
        <v>0</v>
      </c>
      <c r="H371" s="154">
        <v>0</v>
      </c>
      <c r="I371" s="154">
        <v>0</v>
      </c>
      <c r="J371" s="154">
        <v>0</v>
      </c>
      <c r="K371" s="154">
        <v>0</v>
      </c>
      <c r="L371" s="154">
        <v>0</v>
      </c>
      <c r="M371" s="154">
        <v>0</v>
      </c>
      <c r="N371" s="154">
        <v>21.7</v>
      </c>
      <c r="O371" s="154">
        <v>25.1</v>
      </c>
      <c r="P371" s="2"/>
    </row>
    <row r="372" spans="1:16" ht="13.5" customHeight="1" x14ac:dyDescent="0.25">
      <c r="A372" s="155">
        <v>0.51041666666666696</v>
      </c>
      <c r="B372" s="154">
        <v>38</v>
      </c>
      <c r="C372" s="154">
        <v>3</v>
      </c>
      <c r="D372" s="154">
        <v>0</v>
      </c>
      <c r="E372" s="154">
        <v>30</v>
      </c>
      <c r="F372" s="154">
        <v>5</v>
      </c>
      <c r="G372" s="154">
        <v>0</v>
      </c>
      <c r="H372" s="154">
        <v>0</v>
      </c>
      <c r="I372" s="154">
        <v>0</v>
      </c>
      <c r="J372" s="154">
        <v>0</v>
      </c>
      <c r="K372" s="154">
        <v>0</v>
      </c>
      <c r="L372" s="154">
        <v>0</v>
      </c>
      <c r="M372" s="154">
        <v>0</v>
      </c>
      <c r="N372" s="154">
        <v>19.8</v>
      </c>
      <c r="O372" s="154">
        <v>25</v>
      </c>
      <c r="P372" s="2"/>
    </row>
    <row r="373" spans="1:16" ht="13.5" customHeight="1" x14ac:dyDescent="0.25">
      <c r="A373" s="155">
        <v>0.52083333333333304</v>
      </c>
      <c r="B373" s="154">
        <v>40</v>
      </c>
      <c r="C373" s="154">
        <v>0</v>
      </c>
      <c r="D373" s="154">
        <v>1</v>
      </c>
      <c r="E373" s="154">
        <v>29</v>
      </c>
      <c r="F373" s="154">
        <v>8</v>
      </c>
      <c r="G373" s="154">
        <v>2</v>
      </c>
      <c r="H373" s="154">
        <v>0</v>
      </c>
      <c r="I373" s="154">
        <v>0</v>
      </c>
      <c r="J373" s="154">
        <v>0</v>
      </c>
      <c r="K373" s="154">
        <v>0</v>
      </c>
      <c r="L373" s="154">
        <v>0</v>
      </c>
      <c r="M373" s="154">
        <v>0</v>
      </c>
      <c r="N373" s="154">
        <v>22.5</v>
      </c>
      <c r="O373" s="154">
        <v>25.8</v>
      </c>
      <c r="P373" s="2"/>
    </row>
    <row r="374" spans="1:16" ht="13.5" customHeight="1" x14ac:dyDescent="0.25">
      <c r="A374" s="155">
        <v>0.53125</v>
      </c>
      <c r="B374" s="154">
        <v>46</v>
      </c>
      <c r="C374" s="154">
        <v>0</v>
      </c>
      <c r="D374" s="154">
        <v>0</v>
      </c>
      <c r="E374" s="154">
        <v>35</v>
      </c>
      <c r="F374" s="154">
        <v>10</v>
      </c>
      <c r="G374" s="154">
        <v>1</v>
      </c>
      <c r="H374" s="154">
        <v>0</v>
      </c>
      <c r="I374" s="154">
        <v>0</v>
      </c>
      <c r="J374" s="154">
        <v>0</v>
      </c>
      <c r="K374" s="154">
        <v>0</v>
      </c>
      <c r="L374" s="154">
        <v>0</v>
      </c>
      <c r="M374" s="154">
        <v>0</v>
      </c>
      <c r="N374" s="154">
        <v>21.6</v>
      </c>
      <c r="O374" s="154">
        <v>26</v>
      </c>
      <c r="P374" s="2"/>
    </row>
    <row r="375" spans="1:16" ht="13.5" customHeight="1" x14ac:dyDescent="0.25">
      <c r="A375" s="155">
        <v>0.54166666666666696</v>
      </c>
      <c r="B375" s="154">
        <v>53</v>
      </c>
      <c r="C375" s="154">
        <v>0</v>
      </c>
      <c r="D375" s="154">
        <v>0</v>
      </c>
      <c r="E375" s="154">
        <v>43</v>
      </c>
      <c r="F375" s="154">
        <v>9</v>
      </c>
      <c r="G375" s="154">
        <v>1</v>
      </c>
      <c r="H375" s="154">
        <v>0</v>
      </c>
      <c r="I375" s="154">
        <v>0</v>
      </c>
      <c r="J375" s="154">
        <v>0</v>
      </c>
      <c r="K375" s="154">
        <v>0</v>
      </c>
      <c r="L375" s="154">
        <v>0</v>
      </c>
      <c r="M375" s="154">
        <v>0</v>
      </c>
      <c r="N375" s="154">
        <v>22.4</v>
      </c>
      <c r="O375" s="154">
        <v>26.2</v>
      </c>
      <c r="P375" s="2"/>
    </row>
    <row r="376" spans="1:16" ht="13.5" customHeight="1" x14ac:dyDescent="0.25">
      <c r="A376" s="155">
        <v>0.55208333333333304</v>
      </c>
      <c r="B376" s="154">
        <v>44</v>
      </c>
      <c r="C376" s="154">
        <v>1</v>
      </c>
      <c r="D376" s="154">
        <v>2</v>
      </c>
      <c r="E376" s="154">
        <v>38</v>
      </c>
      <c r="F376" s="154">
        <v>3</v>
      </c>
      <c r="G376" s="154">
        <v>0</v>
      </c>
      <c r="H376" s="154">
        <v>0</v>
      </c>
      <c r="I376" s="154">
        <v>0</v>
      </c>
      <c r="J376" s="154">
        <v>0</v>
      </c>
      <c r="K376" s="154">
        <v>0</v>
      </c>
      <c r="L376" s="154">
        <v>0</v>
      </c>
      <c r="M376" s="154">
        <v>0</v>
      </c>
      <c r="N376" s="154">
        <v>21.7</v>
      </c>
      <c r="O376" s="154">
        <v>24.7</v>
      </c>
      <c r="P376" s="2"/>
    </row>
    <row r="377" spans="1:16" ht="13.5" customHeight="1" x14ac:dyDescent="0.25">
      <c r="A377" s="155">
        <v>0.5625</v>
      </c>
      <c r="B377" s="154">
        <v>42</v>
      </c>
      <c r="C377" s="154">
        <v>0</v>
      </c>
      <c r="D377" s="154">
        <v>0</v>
      </c>
      <c r="E377" s="154">
        <v>38</v>
      </c>
      <c r="F377" s="154">
        <v>4</v>
      </c>
      <c r="G377" s="154">
        <v>0</v>
      </c>
      <c r="H377" s="154">
        <v>0</v>
      </c>
      <c r="I377" s="154">
        <v>0</v>
      </c>
      <c r="J377" s="154">
        <v>0</v>
      </c>
      <c r="K377" s="154">
        <v>0</v>
      </c>
      <c r="L377" s="154">
        <v>0</v>
      </c>
      <c r="M377" s="154">
        <v>0</v>
      </c>
      <c r="N377" s="154">
        <v>21.9</v>
      </c>
      <c r="O377" s="154">
        <v>25.6</v>
      </c>
      <c r="P377" s="2"/>
    </row>
    <row r="378" spans="1:16" ht="13.5" customHeight="1" x14ac:dyDescent="0.25">
      <c r="A378" s="155">
        <v>0.57291666666666696</v>
      </c>
      <c r="B378" s="154">
        <v>53</v>
      </c>
      <c r="C378" s="154">
        <v>0</v>
      </c>
      <c r="D378" s="154">
        <v>1</v>
      </c>
      <c r="E378" s="154">
        <v>44</v>
      </c>
      <c r="F378" s="154">
        <v>8</v>
      </c>
      <c r="G378" s="154">
        <v>0</v>
      </c>
      <c r="H378" s="154">
        <v>0</v>
      </c>
      <c r="I378" s="154">
        <v>0</v>
      </c>
      <c r="J378" s="154">
        <v>0</v>
      </c>
      <c r="K378" s="154">
        <v>0</v>
      </c>
      <c r="L378" s="154">
        <v>0</v>
      </c>
      <c r="M378" s="154">
        <v>0</v>
      </c>
      <c r="N378" s="154">
        <v>21.6</v>
      </c>
      <c r="O378" s="154">
        <v>25.4</v>
      </c>
      <c r="P378" s="2"/>
    </row>
    <row r="379" spans="1:16" ht="13.5" customHeight="1" x14ac:dyDescent="0.25">
      <c r="A379" s="155">
        <v>0.58333333333333304</v>
      </c>
      <c r="B379" s="154">
        <v>34</v>
      </c>
      <c r="C379" s="154">
        <v>1</v>
      </c>
      <c r="D379" s="154">
        <v>0</v>
      </c>
      <c r="E379" s="154">
        <v>31</v>
      </c>
      <c r="F379" s="154">
        <v>1</v>
      </c>
      <c r="G379" s="154">
        <v>1</v>
      </c>
      <c r="H379" s="154">
        <v>0</v>
      </c>
      <c r="I379" s="154">
        <v>0</v>
      </c>
      <c r="J379" s="154">
        <v>0</v>
      </c>
      <c r="K379" s="154">
        <v>0</v>
      </c>
      <c r="L379" s="154">
        <v>0</v>
      </c>
      <c r="M379" s="154">
        <v>0</v>
      </c>
      <c r="N379" s="154">
        <v>22.9</v>
      </c>
      <c r="O379" s="154">
        <v>28.3</v>
      </c>
      <c r="P379" s="2"/>
    </row>
    <row r="380" spans="1:16" ht="13.5" customHeight="1" x14ac:dyDescent="0.25">
      <c r="A380" s="155">
        <v>0.59375</v>
      </c>
      <c r="B380" s="154">
        <v>46</v>
      </c>
      <c r="C380" s="154">
        <v>1</v>
      </c>
      <c r="D380" s="154">
        <v>0</v>
      </c>
      <c r="E380" s="154">
        <v>43</v>
      </c>
      <c r="F380" s="154">
        <v>2</v>
      </c>
      <c r="G380" s="154">
        <v>0</v>
      </c>
      <c r="H380" s="154">
        <v>0</v>
      </c>
      <c r="I380" s="154">
        <v>0</v>
      </c>
      <c r="J380" s="154">
        <v>0</v>
      </c>
      <c r="K380" s="154">
        <v>0</v>
      </c>
      <c r="L380" s="154">
        <v>0</v>
      </c>
      <c r="M380" s="154">
        <v>0</v>
      </c>
      <c r="N380" s="154">
        <v>22.5</v>
      </c>
      <c r="O380" s="154">
        <v>24.8</v>
      </c>
      <c r="P380" s="2"/>
    </row>
    <row r="381" spans="1:16" ht="13.5" customHeight="1" x14ac:dyDescent="0.25">
      <c r="A381" s="155">
        <v>0.60416666666666696</v>
      </c>
      <c r="B381" s="154">
        <v>34</v>
      </c>
      <c r="C381" s="154">
        <v>1</v>
      </c>
      <c r="D381" s="154">
        <v>1</v>
      </c>
      <c r="E381" s="154">
        <v>28</v>
      </c>
      <c r="F381" s="154">
        <v>3</v>
      </c>
      <c r="G381" s="154">
        <v>1</v>
      </c>
      <c r="H381" s="154">
        <v>0</v>
      </c>
      <c r="I381" s="154">
        <v>0</v>
      </c>
      <c r="J381" s="154">
        <v>0</v>
      </c>
      <c r="K381" s="154">
        <v>0</v>
      </c>
      <c r="L381" s="154">
        <v>0</v>
      </c>
      <c r="M381" s="154">
        <v>0</v>
      </c>
      <c r="N381" s="154">
        <v>22.8</v>
      </c>
      <c r="O381" s="154">
        <v>26.3</v>
      </c>
      <c r="P381" s="2"/>
    </row>
    <row r="382" spans="1:16" ht="13.5" customHeight="1" x14ac:dyDescent="0.25">
      <c r="A382" s="155">
        <v>0.61458333333333304</v>
      </c>
      <c r="B382" s="154">
        <v>48</v>
      </c>
      <c r="C382" s="154">
        <v>0</v>
      </c>
      <c r="D382" s="154">
        <v>0</v>
      </c>
      <c r="E382" s="154">
        <v>44</v>
      </c>
      <c r="F382" s="154">
        <v>4</v>
      </c>
      <c r="G382" s="154">
        <v>0</v>
      </c>
      <c r="H382" s="154">
        <v>0</v>
      </c>
      <c r="I382" s="154">
        <v>0</v>
      </c>
      <c r="J382" s="154">
        <v>0</v>
      </c>
      <c r="K382" s="154">
        <v>0</v>
      </c>
      <c r="L382" s="154">
        <v>0</v>
      </c>
      <c r="M382" s="154">
        <v>0</v>
      </c>
      <c r="N382" s="154">
        <v>24.5</v>
      </c>
      <c r="O382" s="154">
        <v>27.3</v>
      </c>
      <c r="P382" s="2"/>
    </row>
    <row r="383" spans="1:16" ht="13.5" customHeight="1" x14ac:dyDescent="0.25">
      <c r="A383" s="155">
        <v>0.625</v>
      </c>
      <c r="B383" s="154">
        <v>40</v>
      </c>
      <c r="C383" s="154">
        <v>0</v>
      </c>
      <c r="D383" s="154">
        <v>0</v>
      </c>
      <c r="E383" s="154">
        <v>32</v>
      </c>
      <c r="F383" s="154">
        <v>7</v>
      </c>
      <c r="G383" s="154">
        <v>1</v>
      </c>
      <c r="H383" s="154">
        <v>0</v>
      </c>
      <c r="I383" s="154">
        <v>0</v>
      </c>
      <c r="J383" s="154">
        <v>0</v>
      </c>
      <c r="K383" s="154">
        <v>0</v>
      </c>
      <c r="L383" s="154">
        <v>0</v>
      </c>
      <c r="M383" s="154">
        <v>0</v>
      </c>
      <c r="N383" s="154">
        <v>22.7</v>
      </c>
      <c r="O383" s="154">
        <v>25.8</v>
      </c>
      <c r="P383" s="2"/>
    </row>
    <row r="384" spans="1:16" ht="13.5" customHeight="1" x14ac:dyDescent="0.25">
      <c r="A384" s="155">
        <v>0.63541666666666696</v>
      </c>
      <c r="B384" s="154">
        <v>31</v>
      </c>
      <c r="C384" s="154">
        <v>0</v>
      </c>
      <c r="D384" s="154">
        <v>0</v>
      </c>
      <c r="E384" s="154">
        <v>30</v>
      </c>
      <c r="F384" s="154">
        <v>1</v>
      </c>
      <c r="G384" s="154">
        <v>0</v>
      </c>
      <c r="H384" s="154">
        <v>0</v>
      </c>
      <c r="I384" s="154">
        <v>0</v>
      </c>
      <c r="J384" s="154">
        <v>0</v>
      </c>
      <c r="K384" s="154">
        <v>0</v>
      </c>
      <c r="L384" s="154">
        <v>0</v>
      </c>
      <c r="M384" s="154">
        <v>0</v>
      </c>
      <c r="N384" s="154">
        <v>20.3</v>
      </c>
      <c r="O384" s="154">
        <v>24.6</v>
      </c>
      <c r="P384" s="2"/>
    </row>
    <row r="385" spans="1:16" ht="13.5" customHeight="1" x14ac:dyDescent="0.25">
      <c r="A385" s="155">
        <v>0.64583333333333304</v>
      </c>
      <c r="B385" s="154">
        <v>31</v>
      </c>
      <c r="C385" s="154">
        <v>0</v>
      </c>
      <c r="D385" s="154">
        <v>1</v>
      </c>
      <c r="E385" s="154">
        <v>25</v>
      </c>
      <c r="F385" s="154">
        <v>4</v>
      </c>
      <c r="G385" s="154">
        <v>1</v>
      </c>
      <c r="H385" s="154">
        <v>0</v>
      </c>
      <c r="I385" s="154">
        <v>0</v>
      </c>
      <c r="J385" s="154">
        <v>0</v>
      </c>
      <c r="K385" s="154">
        <v>0</v>
      </c>
      <c r="L385" s="154">
        <v>0</v>
      </c>
      <c r="M385" s="154">
        <v>0</v>
      </c>
      <c r="N385" s="154">
        <v>21.4</v>
      </c>
      <c r="O385" s="154">
        <v>25.5</v>
      </c>
      <c r="P385" s="2"/>
    </row>
    <row r="386" spans="1:16" ht="13.5" customHeight="1" x14ac:dyDescent="0.25">
      <c r="A386" s="155">
        <v>0.65625</v>
      </c>
      <c r="B386" s="154">
        <v>39</v>
      </c>
      <c r="C386" s="154">
        <v>0</v>
      </c>
      <c r="D386" s="154">
        <v>0</v>
      </c>
      <c r="E386" s="154">
        <v>36</v>
      </c>
      <c r="F386" s="154">
        <v>2</v>
      </c>
      <c r="G386" s="154">
        <v>1</v>
      </c>
      <c r="H386" s="154">
        <v>0</v>
      </c>
      <c r="I386" s="154">
        <v>0</v>
      </c>
      <c r="J386" s="154">
        <v>0</v>
      </c>
      <c r="K386" s="154">
        <v>0</v>
      </c>
      <c r="L386" s="154">
        <v>0</v>
      </c>
      <c r="M386" s="154">
        <v>0</v>
      </c>
      <c r="N386" s="154">
        <v>22.3</v>
      </c>
      <c r="O386" s="154">
        <v>25.6</v>
      </c>
      <c r="P386" s="2"/>
    </row>
    <row r="387" spans="1:16" ht="13.5" customHeight="1" x14ac:dyDescent="0.25">
      <c r="A387" s="155">
        <v>0.66666666666666696</v>
      </c>
      <c r="B387" s="154">
        <v>43</v>
      </c>
      <c r="C387" s="154">
        <v>1</v>
      </c>
      <c r="D387" s="154">
        <v>0</v>
      </c>
      <c r="E387" s="154">
        <v>33</v>
      </c>
      <c r="F387" s="154">
        <v>8</v>
      </c>
      <c r="G387" s="154">
        <v>1</v>
      </c>
      <c r="H387" s="154">
        <v>0</v>
      </c>
      <c r="I387" s="154">
        <v>0</v>
      </c>
      <c r="J387" s="154">
        <v>0</v>
      </c>
      <c r="K387" s="154">
        <v>0</v>
      </c>
      <c r="L387" s="154">
        <v>0</v>
      </c>
      <c r="M387" s="154">
        <v>0</v>
      </c>
      <c r="N387" s="154">
        <v>20.8</v>
      </c>
      <c r="O387" s="154">
        <v>25.4</v>
      </c>
      <c r="P387" s="2"/>
    </row>
    <row r="388" spans="1:16" ht="13.5" customHeight="1" x14ac:dyDescent="0.25">
      <c r="A388" s="155">
        <v>0.67708333333333304</v>
      </c>
      <c r="B388" s="154">
        <v>48</v>
      </c>
      <c r="C388" s="154">
        <v>1</v>
      </c>
      <c r="D388" s="154">
        <v>0</v>
      </c>
      <c r="E388" s="154">
        <v>40</v>
      </c>
      <c r="F388" s="154">
        <v>6</v>
      </c>
      <c r="G388" s="154">
        <v>1</v>
      </c>
      <c r="H388" s="154">
        <v>0</v>
      </c>
      <c r="I388" s="154">
        <v>0</v>
      </c>
      <c r="J388" s="154">
        <v>0</v>
      </c>
      <c r="K388" s="154">
        <v>0</v>
      </c>
      <c r="L388" s="154">
        <v>0</v>
      </c>
      <c r="M388" s="154">
        <v>0</v>
      </c>
      <c r="N388" s="154">
        <v>22.5</v>
      </c>
      <c r="O388" s="154">
        <v>26.8</v>
      </c>
      <c r="P388" s="2"/>
    </row>
    <row r="389" spans="1:16" ht="13.5" customHeight="1" x14ac:dyDescent="0.25">
      <c r="A389" s="155">
        <v>0.6875</v>
      </c>
      <c r="B389" s="154">
        <v>23</v>
      </c>
      <c r="C389" s="154">
        <v>0</v>
      </c>
      <c r="D389" s="154">
        <v>1</v>
      </c>
      <c r="E389" s="154">
        <v>18</v>
      </c>
      <c r="F389" s="154">
        <v>4</v>
      </c>
      <c r="G389" s="154">
        <v>0</v>
      </c>
      <c r="H389" s="154">
        <v>0</v>
      </c>
      <c r="I389" s="154">
        <v>0</v>
      </c>
      <c r="J389" s="154">
        <v>0</v>
      </c>
      <c r="K389" s="154">
        <v>0</v>
      </c>
      <c r="L389" s="154">
        <v>0</v>
      </c>
      <c r="M389" s="154">
        <v>0</v>
      </c>
      <c r="N389" s="154">
        <v>20.8</v>
      </c>
      <c r="O389" s="154">
        <v>24.1</v>
      </c>
      <c r="P389" s="2"/>
    </row>
    <row r="390" spans="1:16" ht="13.5" customHeight="1" x14ac:dyDescent="0.25">
      <c r="A390" s="155">
        <v>0.69791666666666696</v>
      </c>
      <c r="B390" s="154">
        <v>29</v>
      </c>
      <c r="C390" s="154">
        <v>1</v>
      </c>
      <c r="D390" s="154">
        <v>0</v>
      </c>
      <c r="E390" s="154">
        <v>28</v>
      </c>
      <c r="F390" s="154">
        <v>0</v>
      </c>
      <c r="G390" s="154">
        <v>0</v>
      </c>
      <c r="H390" s="154">
        <v>0</v>
      </c>
      <c r="I390" s="154">
        <v>0</v>
      </c>
      <c r="J390" s="154">
        <v>0</v>
      </c>
      <c r="K390" s="154">
        <v>0</v>
      </c>
      <c r="L390" s="154">
        <v>0</v>
      </c>
      <c r="M390" s="154">
        <v>0</v>
      </c>
      <c r="N390" s="154">
        <v>20.3</v>
      </c>
      <c r="O390" s="154">
        <v>25.5</v>
      </c>
      <c r="P390" s="2"/>
    </row>
    <row r="391" spans="1:16" ht="13.5" customHeight="1" x14ac:dyDescent="0.25">
      <c r="A391" s="155">
        <v>0.70833333333333304</v>
      </c>
      <c r="B391" s="154">
        <v>32</v>
      </c>
      <c r="C391" s="154">
        <v>1</v>
      </c>
      <c r="D391" s="154">
        <v>0</v>
      </c>
      <c r="E391" s="154">
        <v>24</v>
      </c>
      <c r="F391" s="154">
        <v>7</v>
      </c>
      <c r="G391" s="154">
        <v>0</v>
      </c>
      <c r="H391" s="154">
        <v>0</v>
      </c>
      <c r="I391" s="154">
        <v>0</v>
      </c>
      <c r="J391" s="154">
        <v>0</v>
      </c>
      <c r="K391" s="154">
        <v>0</v>
      </c>
      <c r="L391" s="154">
        <v>0</v>
      </c>
      <c r="M391" s="154">
        <v>0</v>
      </c>
      <c r="N391" s="154">
        <v>20.6</v>
      </c>
      <c r="O391" s="154">
        <v>25.2</v>
      </c>
      <c r="P391" s="2"/>
    </row>
    <row r="392" spans="1:16" ht="13.5" customHeight="1" x14ac:dyDescent="0.25">
      <c r="A392" s="155">
        <v>0.71875</v>
      </c>
      <c r="B392" s="154">
        <v>36</v>
      </c>
      <c r="C392" s="154">
        <v>0</v>
      </c>
      <c r="D392" s="154">
        <v>0</v>
      </c>
      <c r="E392" s="154">
        <v>28</v>
      </c>
      <c r="F392" s="154">
        <v>8</v>
      </c>
      <c r="G392" s="154">
        <v>0</v>
      </c>
      <c r="H392" s="154">
        <v>0</v>
      </c>
      <c r="I392" s="154">
        <v>0</v>
      </c>
      <c r="J392" s="154">
        <v>0</v>
      </c>
      <c r="K392" s="154">
        <v>0</v>
      </c>
      <c r="L392" s="154">
        <v>0</v>
      </c>
      <c r="M392" s="154">
        <v>0</v>
      </c>
      <c r="N392" s="154">
        <v>22.1</v>
      </c>
      <c r="O392" s="154">
        <v>27.6</v>
      </c>
      <c r="P392" s="2"/>
    </row>
    <row r="393" spans="1:16" ht="13.5" customHeight="1" x14ac:dyDescent="0.25">
      <c r="A393" s="155">
        <v>0.72916666666666696</v>
      </c>
      <c r="B393" s="154">
        <v>41</v>
      </c>
      <c r="C393" s="154">
        <v>0</v>
      </c>
      <c r="D393" s="154">
        <v>3</v>
      </c>
      <c r="E393" s="154">
        <v>36</v>
      </c>
      <c r="F393" s="154">
        <v>0</v>
      </c>
      <c r="G393" s="154">
        <v>2</v>
      </c>
      <c r="H393" s="154">
        <v>0</v>
      </c>
      <c r="I393" s="154">
        <v>0</v>
      </c>
      <c r="J393" s="154">
        <v>0</v>
      </c>
      <c r="K393" s="154">
        <v>0</v>
      </c>
      <c r="L393" s="154">
        <v>0</v>
      </c>
      <c r="M393" s="154">
        <v>0</v>
      </c>
      <c r="N393" s="154">
        <v>21.1</v>
      </c>
      <c r="O393" s="154">
        <v>25.2</v>
      </c>
      <c r="P393" s="2"/>
    </row>
    <row r="394" spans="1:16" ht="13.5" customHeight="1" x14ac:dyDescent="0.25">
      <c r="A394" s="155">
        <v>0.73958333333333304</v>
      </c>
      <c r="B394" s="154">
        <v>51</v>
      </c>
      <c r="C394" s="154">
        <v>1</v>
      </c>
      <c r="D394" s="154">
        <v>1</v>
      </c>
      <c r="E394" s="154">
        <v>47</v>
      </c>
      <c r="F394" s="154">
        <v>2</v>
      </c>
      <c r="G394" s="154">
        <v>0</v>
      </c>
      <c r="H394" s="154">
        <v>0</v>
      </c>
      <c r="I394" s="154">
        <v>0</v>
      </c>
      <c r="J394" s="154">
        <v>0</v>
      </c>
      <c r="K394" s="154">
        <v>0</v>
      </c>
      <c r="L394" s="154">
        <v>0</v>
      </c>
      <c r="M394" s="154">
        <v>0</v>
      </c>
      <c r="N394" s="154">
        <v>19.2</v>
      </c>
      <c r="O394" s="154">
        <v>23.5</v>
      </c>
      <c r="P394" s="2"/>
    </row>
    <row r="395" spans="1:16" ht="13.5" customHeight="1" x14ac:dyDescent="0.25">
      <c r="A395" s="155">
        <v>0.75</v>
      </c>
      <c r="B395" s="154">
        <v>42</v>
      </c>
      <c r="C395" s="154">
        <v>1</v>
      </c>
      <c r="D395" s="154">
        <v>3</v>
      </c>
      <c r="E395" s="154">
        <v>36</v>
      </c>
      <c r="F395" s="154">
        <v>2</v>
      </c>
      <c r="G395" s="154">
        <v>0</v>
      </c>
      <c r="H395" s="154">
        <v>0</v>
      </c>
      <c r="I395" s="154">
        <v>0</v>
      </c>
      <c r="J395" s="154">
        <v>0</v>
      </c>
      <c r="K395" s="154">
        <v>0</v>
      </c>
      <c r="L395" s="154">
        <v>0</v>
      </c>
      <c r="M395" s="154">
        <v>0</v>
      </c>
      <c r="N395" s="154">
        <v>21.7</v>
      </c>
      <c r="O395" s="154">
        <v>25.5</v>
      </c>
      <c r="P395" s="2"/>
    </row>
    <row r="396" spans="1:16" ht="13.5" customHeight="1" x14ac:dyDescent="0.25">
      <c r="A396" s="155">
        <v>0.76041666666666696</v>
      </c>
      <c r="B396" s="154">
        <v>51</v>
      </c>
      <c r="C396" s="154">
        <v>0</v>
      </c>
      <c r="D396" s="154">
        <v>0</v>
      </c>
      <c r="E396" s="154">
        <v>47</v>
      </c>
      <c r="F396" s="154">
        <v>4</v>
      </c>
      <c r="G396" s="154">
        <v>0</v>
      </c>
      <c r="H396" s="154">
        <v>0</v>
      </c>
      <c r="I396" s="154">
        <v>0</v>
      </c>
      <c r="J396" s="154">
        <v>0</v>
      </c>
      <c r="K396" s="154">
        <v>0</v>
      </c>
      <c r="L396" s="154">
        <v>0</v>
      </c>
      <c r="M396" s="154">
        <v>0</v>
      </c>
      <c r="N396" s="154">
        <v>21.8</v>
      </c>
      <c r="O396" s="154">
        <v>25.3</v>
      </c>
      <c r="P396" s="2"/>
    </row>
    <row r="397" spans="1:16" ht="13.5" customHeight="1" x14ac:dyDescent="0.25">
      <c r="A397" s="155">
        <v>0.77083333333333304</v>
      </c>
      <c r="B397" s="154">
        <v>50</v>
      </c>
      <c r="C397" s="154">
        <v>0</v>
      </c>
      <c r="D397" s="154">
        <v>0</v>
      </c>
      <c r="E397" s="154">
        <v>44</v>
      </c>
      <c r="F397" s="154">
        <v>6</v>
      </c>
      <c r="G397" s="154">
        <v>0</v>
      </c>
      <c r="H397" s="154">
        <v>0</v>
      </c>
      <c r="I397" s="154">
        <v>0</v>
      </c>
      <c r="J397" s="154">
        <v>0</v>
      </c>
      <c r="K397" s="154">
        <v>0</v>
      </c>
      <c r="L397" s="154">
        <v>0</v>
      </c>
      <c r="M397" s="154">
        <v>0</v>
      </c>
      <c r="N397" s="154">
        <v>22.8</v>
      </c>
      <c r="O397" s="154">
        <v>26.5</v>
      </c>
      <c r="P397" s="2"/>
    </row>
    <row r="398" spans="1:16" ht="13.5" customHeight="1" x14ac:dyDescent="0.25">
      <c r="A398" s="155">
        <v>0.78125</v>
      </c>
      <c r="B398" s="154">
        <v>36</v>
      </c>
      <c r="C398" s="154">
        <v>0</v>
      </c>
      <c r="D398" s="154">
        <v>1</v>
      </c>
      <c r="E398" s="154">
        <v>29</v>
      </c>
      <c r="F398" s="154">
        <v>6</v>
      </c>
      <c r="G398" s="154">
        <v>0</v>
      </c>
      <c r="H398" s="154">
        <v>0</v>
      </c>
      <c r="I398" s="154">
        <v>0</v>
      </c>
      <c r="J398" s="154">
        <v>0</v>
      </c>
      <c r="K398" s="154">
        <v>0</v>
      </c>
      <c r="L398" s="154">
        <v>0</v>
      </c>
      <c r="M398" s="154">
        <v>0</v>
      </c>
      <c r="N398" s="154">
        <v>23.2</v>
      </c>
      <c r="O398" s="154">
        <v>26.5</v>
      </c>
      <c r="P398" s="2"/>
    </row>
    <row r="399" spans="1:16" ht="13.5" customHeight="1" x14ac:dyDescent="0.25">
      <c r="A399" s="155">
        <v>0.79166666666666696</v>
      </c>
      <c r="B399" s="154">
        <v>37</v>
      </c>
      <c r="C399" s="154">
        <v>0</v>
      </c>
      <c r="D399" s="154">
        <v>1</v>
      </c>
      <c r="E399" s="154">
        <v>34</v>
      </c>
      <c r="F399" s="154">
        <v>2</v>
      </c>
      <c r="G399" s="154">
        <v>0</v>
      </c>
      <c r="H399" s="154">
        <v>0</v>
      </c>
      <c r="I399" s="154">
        <v>0</v>
      </c>
      <c r="J399" s="154">
        <v>0</v>
      </c>
      <c r="K399" s="154">
        <v>0</v>
      </c>
      <c r="L399" s="154">
        <v>0</v>
      </c>
      <c r="M399" s="154">
        <v>0</v>
      </c>
      <c r="N399" s="154">
        <v>21.1</v>
      </c>
      <c r="O399" s="154">
        <v>26.3</v>
      </c>
      <c r="P399" s="2"/>
    </row>
    <row r="400" spans="1:16" ht="13.5" customHeight="1" x14ac:dyDescent="0.25">
      <c r="A400" s="155">
        <v>0.80208333333333304</v>
      </c>
      <c r="B400" s="154">
        <v>43</v>
      </c>
      <c r="C400" s="154">
        <v>0</v>
      </c>
      <c r="D400" s="154">
        <v>1</v>
      </c>
      <c r="E400" s="154">
        <v>36</v>
      </c>
      <c r="F400" s="154">
        <v>5</v>
      </c>
      <c r="G400" s="154">
        <v>0</v>
      </c>
      <c r="H400" s="154">
        <v>0</v>
      </c>
      <c r="I400" s="154">
        <v>0</v>
      </c>
      <c r="J400" s="154">
        <v>1</v>
      </c>
      <c r="K400" s="154">
        <v>0</v>
      </c>
      <c r="L400" s="154">
        <v>0</v>
      </c>
      <c r="M400" s="154">
        <v>0</v>
      </c>
      <c r="N400" s="154">
        <v>18.5</v>
      </c>
      <c r="O400" s="154">
        <v>21.9</v>
      </c>
      <c r="P400" s="2"/>
    </row>
    <row r="401" spans="1:16" ht="13.5" customHeight="1" x14ac:dyDescent="0.25">
      <c r="A401" s="155">
        <v>0.8125</v>
      </c>
      <c r="B401" s="154">
        <v>35</v>
      </c>
      <c r="C401" s="154">
        <v>0</v>
      </c>
      <c r="D401" s="154">
        <v>0</v>
      </c>
      <c r="E401" s="154">
        <v>32</v>
      </c>
      <c r="F401" s="154">
        <v>3</v>
      </c>
      <c r="G401" s="154">
        <v>0</v>
      </c>
      <c r="H401" s="154">
        <v>0</v>
      </c>
      <c r="I401" s="154">
        <v>0</v>
      </c>
      <c r="J401" s="154">
        <v>0</v>
      </c>
      <c r="K401" s="154">
        <v>0</v>
      </c>
      <c r="L401" s="154">
        <v>0</v>
      </c>
      <c r="M401" s="154">
        <v>0</v>
      </c>
      <c r="N401" s="154">
        <v>20.3</v>
      </c>
      <c r="O401" s="154">
        <v>24</v>
      </c>
      <c r="P401" s="2"/>
    </row>
    <row r="402" spans="1:16" ht="13.5" customHeight="1" x14ac:dyDescent="0.25">
      <c r="A402" s="155">
        <v>0.82291666666666696</v>
      </c>
      <c r="B402" s="154">
        <v>46</v>
      </c>
      <c r="C402" s="154">
        <v>0</v>
      </c>
      <c r="D402" s="154">
        <v>0</v>
      </c>
      <c r="E402" s="154">
        <v>42</v>
      </c>
      <c r="F402" s="154">
        <v>4</v>
      </c>
      <c r="G402" s="154">
        <v>0</v>
      </c>
      <c r="H402" s="154">
        <v>0</v>
      </c>
      <c r="I402" s="154">
        <v>0</v>
      </c>
      <c r="J402" s="154">
        <v>0</v>
      </c>
      <c r="K402" s="154">
        <v>0</v>
      </c>
      <c r="L402" s="154">
        <v>0</v>
      </c>
      <c r="M402" s="154">
        <v>0</v>
      </c>
      <c r="N402" s="154">
        <v>21.7</v>
      </c>
      <c r="O402" s="154">
        <v>25</v>
      </c>
      <c r="P402" s="2"/>
    </row>
    <row r="403" spans="1:16" ht="13.5" customHeight="1" x14ac:dyDescent="0.25">
      <c r="A403" s="155">
        <v>0.83333333333333304</v>
      </c>
      <c r="B403" s="154">
        <v>46</v>
      </c>
      <c r="C403" s="154">
        <v>0</v>
      </c>
      <c r="D403" s="154">
        <v>1</v>
      </c>
      <c r="E403" s="154">
        <v>40</v>
      </c>
      <c r="F403" s="154">
        <v>5</v>
      </c>
      <c r="G403" s="154">
        <v>0</v>
      </c>
      <c r="H403" s="154">
        <v>0</v>
      </c>
      <c r="I403" s="154">
        <v>0</v>
      </c>
      <c r="J403" s="154">
        <v>0</v>
      </c>
      <c r="K403" s="154">
        <v>0</v>
      </c>
      <c r="L403" s="154">
        <v>0</v>
      </c>
      <c r="M403" s="154">
        <v>0</v>
      </c>
      <c r="N403" s="154">
        <v>21.5</v>
      </c>
      <c r="O403" s="154">
        <v>25.1</v>
      </c>
      <c r="P403" s="2"/>
    </row>
    <row r="404" spans="1:16" ht="13.5" customHeight="1" x14ac:dyDescent="0.25">
      <c r="A404" s="155">
        <v>0.84375</v>
      </c>
      <c r="B404" s="154">
        <v>26</v>
      </c>
      <c r="C404" s="154">
        <v>0</v>
      </c>
      <c r="D404" s="154">
        <v>0</v>
      </c>
      <c r="E404" s="154">
        <v>24</v>
      </c>
      <c r="F404" s="154">
        <v>1</v>
      </c>
      <c r="G404" s="154">
        <v>1</v>
      </c>
      <c r="H404" s="154">
        <v>0</v>
      </c>
      <c r="I404" s="154">
        <v>0</v>
      </c>
      <c r="J404" s="154">
        <v>0</v>
      </c>
      <c r="K404" s="154">
        <v>0</v>
      </c>
      <c r="L404" s="154">
        <v>0</v>
      </c>
      <c r="M404" s="154">
        <v>0</v>
      </c>
      <c r="N404" s="154">
        <v>20.8</v>
      </c>
      <c r="O404" s="154">
        <v>22.7</v>
      </c>
      <c r="P404" s="2"/>
    </row>
    <row r="405" spans="1:16" ht="13.5" customHeight="1" x14ac:dyDescent="0.25">
      <c r="A405" s="155">
        <v>0.85416666666666696</v>
      </c>
      <c r="B405" s="154">
        <v>18</v>
      </c>
      <c r="C405" s="154">
        <v>0</v>
      </c>
      <c r="D405" s="154">
        <v>1</v>
      </c>
      <c r="E405" s="154">
        <v>14</v>
      </c>
      <c r="F405" s="154">
        <v>2</v>
      </c>
      <c r="G405" s="154">
        <v>1</v>
      </c>
      <c r="H405" s="154">
        <v>0</v>
      </c>
      <c r="I405" s="154">
        <v>0</v>
      </c>
      <c r="J405" s="154">
        <v>0</v>
      </c>
      <c r="K405" s="154">
        <v>0</v>
      </c>
      <c r="L405" s="154">
        <v>0</v>
      </c>
      <c r="M405" s="154">
        <v>0</v>
      </c>
      <c r="N405" s="154">
        <v>19.100000000000001</v>
      </c>
      <c r="O405" s="154">
        <v>23.4</v>
      </c>
      <c r="P405" s="2"/>
    </row>
    <row r="406" spans="1:16" ht="13.5" customHeight="1" x14ac:dyDescent="0.25">
      <c r="A406" s="155">
        <v>0.86458333333333304</v>
      </c>
      <c r="B406" s="154">
        <v>24</v>
      </c>
      <c r="C406" s="154">
        <v>0</v>
      </c>
      <c r="D406" s="154">
        <v>0</v>
      </c>
      <c r="E406" s="154">
        <v>23</v>
      </c>
      <c r="F406" s="154">
        <v>0</v>
      </c>
      <c r="G406" s="154">
        <v>0</v>
      </c>
      <c r="H406" s="154">
        <v>0</v>
      </c>
      <c r="I406" s="154">
        <v>0</v>
      </c>
      <c r="J406" s="154">
        <v>1</v>
      </c>
      <c r="K406" s="154">
        <v>0</v>
      </c>
      <c r="L406" s="154">
        <v>0</v>
      </c>
      <c r="M406" s="154">
        <v>0</v>
      </c>
      <c r="N406" s="154">
        <v>23.3</v>
      </c>
      <c r="O406" s="154">
        <v>26.6</v>
      </c>
      <c r="P406" s="2"/>
    </row>
    <row r="407" spans="1:16" ht="13.5" customHeight="1" x14ac:dyDescent="0.25">
      <c r="A407" s="155">
        <v>0.875</v>
      </c>
      <c r="B407" s="154">
        <v>29</v>
      </c>
      <c r="C407" s="154">
        <v>0</v>
      </c>
      <c r="D407" s="154">
        <v>0</v>
      </c>
      <c r="E407" s="154">
        <v>27</v>
      </c>
      <c r="F407" s="154">
        <v>2</v>
      </c>
      <c r="G407" s="154">
        <v>0</v>
      </c>
      <c r="H407" s="154">
        <v>0</v>
      </c>
      <c r="I407" s="154">
        <v>0</v>
      </c>
      <c r="J407" s="154">
        <v>0</v>
      </c>
      <c r="K407" s="154">
        <v>0</v>
      </c>
      <c r="L407" s="154">
        <v>0</v>
      </c>
      <c r="M407" s="154">
        <v>0</v>
      </c>
      <c r="N407" s="154">
        <v>22.5</v>
      </c>
      <c r="O407" s="154">
        <v>24.6</v>
      </c>
      <c r="P407" s="2"/>
    </row>
    <row r="408" spans="1:16" ht="13.5" customHeight="1" x14ac:dyDescent="0.25">
      <c r="A408" s="155">
        <v>0.88541666666666696</v>
      </c>
      <c r="B408" s="154">
        <v>18</v>
      </c>
      <c r="C408" s="154">
        <v>0</v>
      </c>
      <c r="D408" s="154">
        <v>0</v>
      </c>
      <c r="E408" s="154">
        <v>17</v>
      </c>
      <c r="F408" s="154">
        <v>1</v>
      </c>
      <c r="G408" s="154">
        <v>0</v>
      </c>
      <c r="H408" s="154">
        <v>0</v>
      </c>
      <c r="I408" s="154">
        <v>0</v>
      </c>
      <c r="J408" s="154">
        <v>0</v>
      </c>
      <c r="K408" s="154">
        <v>0</v>
      </c>
      <c r="L408" s="154">
        <v>0</v>
      </c>
      <c r="M408" s="154">
        <v>0</v>
      </c>
      <c r="N408" s="154">
        <v>22.3</v>
      </c>
      <c r="O408" s="154">
        <v>25.3</v>
      </c>
      <c r="P408" s="2"/>
    </row>
    <row r="409" spans="1:16" ht="13.5" customHeight="1" x14ac:dyDescent="0.25">
      <c r="A409" s="155">
        <v>0.89583333333333304</v>
      </c>
      <c r="B409" s="154">
        <v>18</v>
      </c>
      <c r="C409" s="154">
        <v>0</v>
      </c>
      <c r="D409" s="154">
        <v>1</v>
      </c>
      <c r="E409" s="154">
        <v>16</v>
      </c>
      <c r="F409" s="154">
        <v>1</v>
      </c>
      <c r="G409" s="154">
        <v>0</v>
      </c>
      <c r="H409" s="154">
        <v>0</v>
      </c>
      <c r="I409" s="154">
        <v>0</v>
      </c>
      <c r="J409" s="154">
        <v>0</v>
      </c>
      <c r="K409" s="154">
        <v>0</v>
      </c>
      <c r="L409" s="154">
        <v>0</v>
      </c>
      <c r="M409" s="154">
        <v>0</v>
      </c>
      <c r="N409" s="154">
        <v>21</v>
      </c>
      <c r="O409" s="154">
        <v>28.2</v>
      </c>
      <c r="P409" s="2"/>
    </row>
    <row r="410" spans="1:16" ht="13.5" customHeight="1" x14ac:dyDescent="0.25">
      <c r="A410" s="155">
        <v>0.90625</v>
      </c>
      <c r="B410" s="154">
        <v>10</v>
      </c>
      <c r="C410" s="154">
        <v>0</v>
      </c>
      <c r="D410" s="154">
        <v>0</v>
      </c>
      <c r="E410" s="154">
        <v>6</v>
      </c>
      <c r="F410" s="154">
        <v>4</v>
      </c>
      <c r="G410" s="154">
        <v>0</v>
      </c>
      <c r="H410" s="154">
        <v>0</v>
      </c>
      <c r="I410" s="154">
        <v>0</v>
      </c>
      <c r="J410" s="154">
        <v>0</v>
      </c>
      <c r="K410" s="154">
        <v>0</v>
      </c>
      <c r="L410" s="154">
        <v>0</v>
      </c>
      <c r="M410" s="154">
        <v>0</v>
      </c>
      <c r="N410" s="154">
        <v>23.2</v>
      </c>
      <c r="O410" s="154" t="s">
        <v>187</v>
      </c>
      <c r="P410" s="2"/>
    </row>
    <row r="411" spans="1:16" ht="13.5" customHeight="1" x14ac:dyDescent="0.25">
      <c r="A411" s="155">
        <v>0.91666666666666696</v>
      </c>
      <c r="B411" s="154">
        <v>15</v>
      </c>
      <c r="C411" s="154">
        <v>0</v>
      </c>
      <c r="D411" s="154">
        <v>0</v>
      </c>
      <c r="E411" s="154">
        <v>12</v>
      </c>
      <c r="F411" s="154">
        <v>3</v>
      </c>
      <c r="G411" s="154">
        <v>0</v>
      </c>
      <c r="H411" s="154">
        <v>0</v>
      </c>
      <c r="I411" s="154">
        <v>0</v>
      </c>
      <c r="J411" s="154">
        <v>0</v>
      </c>
      <c r="K411" s="154">
        <v>0</v>
      </c>
      <c r="L411" s="154">
        <v>0</v>
      </c>
      <c r="M411" s="154">
        <v>0</v>
      </c>
      <c r="N411" s="154">
        <v>23.1</v>
      </c>
      <c r="O411" s="154">
        <v>27</v>
      </c>
      <c r="P411" s="2"/>
    </row>
    <row r="412" spans="1:16" ht="13.5" customHeight="1" x14ac:dyDescent="0.25">
      <c r="A412" s="155">
        <v>0.92708333333333304</v>
      </c>
      <c r="B412" s="154">
        <v>12</v>
      </c>
      <c r="C412" s="154">
        <v>0</v>
      </c>
      <c r="D412" s="154">
        <v>1</v>
      </c>
      <c r="E412" s="154">
        <v>10</v>
      </c>
      <c r="F412" s="154">
        <v>1</v>
      </c>
      <c r="G412" s="154">
        <v>0</v>
      </c>
      <c r="H412" s="154">
        <v>0</v>
      </c>
      <c r="I412" s="154">
        <v>0</v>
      </c>
      <c r="J412" s="154">
        <v>0</v>
      </c>
      <c r="K412" s="154">
        <v>0</v>
      </c>
      <c r="L412" s="154">
        <v>0</v>
      </c>
      <c r="M412" s="154">
        <v>0</v>
      </c>
      <c r="N412" s="154">
        <v>21</v>
      </c>
      <c r="O412" s="154">
        <v>26.5</v>
      </c>
      <c r="P412" s="2"/>
    </row>
    <row r="413" spans="1:16" ht="13.5" customHeight="1" x14ac:dyDescent="0.25">
      <c r="A413" s="155">
        <v>0.9375</v>
      </c>
      <c r="B413" s="154">
        <v>14</v>
      </c>
      <c r="C413" s="154">
        <v>0</v>
      </c>
      <c r="D413" s="154">
        <v>0</v>
      </c>
      <c r="E413" s="154">
        <v>13</v>
      </c>
      <c r="F413" s="154">
        <v>1</v>
      </c>
      <c r="G413" s="154">
        <v>0</v>
      </c>
      <c r="H413" s="154">
        <v>0</v>
      </c>
      <c r="I413" s="154">
        <v>0</v>
      </c>
      <c r="J413" s="154">
        <v>0</v>
      </c>
      <c r="K413" s="154">
        <v>0</v>
      </c>
      <c r="L413" s="154">
        <v>0</v>
      </c>
      <c r="M413" s="154">
        <v>0</v>
      </c>
      <c r="N413" s="154">
        <v>25.6</v>
      </c>
      <c r="O413" s="154">
        <v>29.4</v>
      </c>
      <c r="P413" s="2"/>
    </row>
    <row r="414" spans="1:16" ht="13.5" customHeight="1" x14ac:dyDescent="0.25">
      <c r="A414" s="155">
        <v>0.94791666666666696</v>
      </c>
      <c r="B414" s="154">
        <v>5</v>
      </c>
      <c r="C414" s="154">
        <v>0</v>
      </c>
      <c r="D414" s="154">
        <v>0</v>
      </c>
      <c r="E414" s="154">
        <v>4</v>
      </c>
      <c r="F414" s="154">
        <v>1</v>
      </c>
      <c r="G414" s="154">
        <v>0</v>
      </c>
      <c r="H414" s="154">
        <v>0</v>
      </c>
      <c r="I414" s="154">
        <v>0</v>
      </c>
      <c r="J414" s="154">
        <v>0</v>
      </c>
      <c r="K414" s="154">
        <v>0</v>
      </c>
      <c r="L414" s="154">
        <v>0</v>
      </c>
      <c r="M414" s="154">
        <v>0</v>
      </c>
      <c r="N414" s="154">
        <v>25</v>
      </c>
      <c r="O414" s="154" t="s">
        <v>187</v>
      </c>
      <c r="P414" s="2"/>
    </row>
    <row r="415" spans="1:16" ht="13.5" customHeight="1" x14ac:dyDescent="0.25">
      <c r="A415" s="155">
        <v>0.95833333333333304</v>
      </c>
      <c r="B415" s="154">
        <v>1</v>
      </c>
      <c r="C415" s="154">
        <v>0</v>
      </c>
      <c r="D415" s="154">
        <v>0</v>
      </c>
      <c r="E415" s="154">
        <v>1</v>
      </c>
      <c r="F415" s="154">
        <v>0</v>
      </c>
      <c r="G415" s="154">
        <v>0</v>
      </c>
      <c r="H415" s="154">
        <v>0</v>
      </c>
      <c r="I415" s="154">
        <v>0</v>
      </c>
      <c r="J415" s="154">
        <v>0</v>
      </c>
      <c r="K415" s="154">
        <v>0</v>
      </c>
      <c r="L415" s="154">
        <v>0</v>
      </c>
      <c r="M415" s="154">
        <v>0</v>
      </c>
      <c r="N415" s="154">
        <v>26.5</v>
      </c>
      <c r="O415" s="154" t="s">
        <v>187</v>
      </c>
      <c r="P415" s="2"/>
    </row>
    <row r="416" spans="1:16" ht="13.5" customHeight="1" x14ac:dyDescent="0.25">
      <c r="A416" s="155">
        <v>0.96875</v>
      </c>
      <c r="B416" s="154">
        <v>6</v>
      </c>
      <c r="C416" s="154">
        <v>0</v>
      </c>
      <c r="D416" s="154">
        <v>0</v>
      </c>
      <c r="E416" s="154">
        <v>5</v>
      </c>
      <c r="F416" s="154">
        <v>1</v>
      </c>
      <c r="G416" s="154">
        <v>0</v>
      </c>
      <c r="H416" s="154">
        <v>0</v>
      </c>
      <c r="I416" s="154">
        <v>0</v>
      </c>
      <c r="J416" s="154">
        <v>0</v>
      </c>
      <c r="K416" s="154">
        <v>0</v>
      </c>
      <c r="L416" s="154">
        <v>0</v>
      </c>
      <c r="M416" s="154">
        <v>0</v>
      </c>
      <c r="N416" s="154">
        <v>26.3</v>
      </c>
      <c r="O416" s="154" t="s">
        <v>187</v>
      </c>
      <c r="P416" s="2"/>
    </row>
    <row r="417" spans="1:33" ht="13.5" customHeight="1" x14ac:dyDescent="0.25">
      <c r="A417" s="155">
        <v>0.97916666666666696</v>
      </c>
      <c r="B417" s="154">
        <v>13</v>
      </c>
      <c r="C417" s="154">
        <v>0</v>
      </c>
      <c r="D417" s="154">
        <v>0</v>
      </c>
      <c r="E417" s="154">
        <v>10</v>
      </c>
      <c r="F417" s="154">
        <v>3</v>
      </c>
      <c r="G417" s="154">
        <v>0</v>
      </c>
      <c r="H417" s="154">
        <v>0</v>
      </c>
      <c r="I417" s="154">
        <v>0</v>
      </c>
      <c r="J417" s="154">
        <v>0</v>
      </c>
      <c r="K417" s="154">
        <v>0</v>
      </c>
      <c r="L417" s="154">
        <v>0</v>
      </c>
      <c r="M417" s="154">
        <v>0</v>
      </c>
      <c r="N417" s="154">
        <v>26</v>
      </c>
      <c r="O417" s="154">
        <v>30.4</v>
      </c>
      <c r="P417" s="2"/>
    </row>
    <row r="418" spans="1:33" ht="13.5" customHeight="1" thickBot="1" x14ac:dyDescent="0.3">
      <c r="A418" s="156">
        <v>0.98958333333333304</v>
      </c>
      <c r="B418" s="154">
        <v>2</v>
      </c>
      <c r="C418" s="154">
        <v>0</v>
      </c>
      <c r="D418" s="154">
        <v>1</v>
      </c>
      <c r="E418" s="154">
        <v>1</v>
      </c>
      <c r="F418" s="154">
        <v>0</v>
      </c>
      <c r="G418" s="154">
        <v>0</v>
      </c>
      <c r="H418" s="154">
        <v>0</v>
      </c>
      <c r="I418" s="154">
        <v>0</v>
      </c>
      <c r="J418" s="154">
        <v>0</v>
      </c>
      <c r="K418" s="154">
        <v>0</v>
      </c>
      <c r="L418" s="154">
        <v>0</v>
      </c>
      <c r="M418" s="154">
        <v>0</v>
      </c>
      <c r="N418" s="154">
        <v>25.3</v>
      </c>
      <c r="O418" s="154" t="s">
        <v>187</v>
      </c>
      <c r="P418" s="2"/>
    </row>
    <row r="419" spans="1:33" ht="13.5" customHeight="1" thickTop="1" x14ac:dyDescent="0.25">
      <c r="A419" s="157" t="s">
        <v>44</v>
      </c>
      <c r="B419" s="158">
        <f t="shared" ref="B419:M419" si="61">SUM(B351:B398)</f>
        <v>1184</v>
      </c>
      <c r="C419" s="158">
        <f t="shared" si="61"/>
        <v>14</v>
      </c>
      <c r="D419" s="158">
        <f t="shared" si="61"/>
        <v>15</v>
      </c>
      <c r="E419" s="158">
        <f t="shared" si="61"/>
        <v>997</v>
      </c>
      <c r="F419" s="158">
        <f t="shared" si="61"/>
        <v>143</v>
      </c>
      <c r="G419" s="158">
        <f t="shared" si="61"/>
        <v>15</v>
      </c>
      <c r="H419" s="158">
        <f t="shared" si="61"/>
        <v>0</v>
      </c>
      <c r="I419" s="158">
        <f t="shared" si="61"/>
        <v>0</v>
      </c>
      <c r="J419" s="158">
        <f t="shared" si="61"/>
        <v>0</v>
      </c>
      <c r="K419" s="158">
        <f t="shared" si="61"/>
        <v>0</v>
      </c>
      <c r="L419" s="158">
        <f t="shared" si="61"/>
        <v>0</v>
      </c>
      <c r="M419" s="158">
        <f t="shared" si="61"/>
        <v>0</v>
      </c>
      <c r="N419" s="159">
        <v>21.7</v>
      </c>
      <c r="O419" s="159">
        <v>25.6</v>
      </c>
    </row>
    <row r="420" spans="1:33" ht="13.5" customHeight="1" x14ac:dyDescent="0.25">
      <c r="A420" s="160" t="s">
        <v>45</v>
      </c>
      <c r="B420" s="154">
        <f t="shared" ref="B420:M420" si="62">SUM(B347:B410)</f>
        <v>1534</v>
      </c>
      <c r="C420" s="154">
        <f t="shared" si="62"/>
        <v>14</v>
      </c>
      <c r="D420" s="154">
        <f t="shared" si="62"/>
        <v>20</v>
      </c>
      <c r="E420" s="154">
        <f t="shared" si="62"/>
        <v>1308</v>
      </c>
      <c r="F420" s="154">
        <f t="shared" si="62"/>
        <v>173</v>
      </c>
      <c r="G420" s="154">
        <f t="shared" si="62"/>
        <v>17</v>
      </c>
      <c r="H420" s="154">
        <f t="shared" si="62"/>
        <v>0</v>
      </c>
      <c r="I420" s="154">
        <f t="shared" si="62"/>
        <v>0</v>
      </c>
      <c r="J420" s="154">
        <f t="shared" si="62"/>
        <v>2</v>
      </c>
      <c r="K420" s="154">
        <f t="shared" si="62"/>
        <v>0</v>
      </c>
      <c r="L420" s="154">
        <f t="shared" si="62"/>
        <v>0</v>
      </c>
      <c r="M420" s="154">
        <f t="shared" si="62"/>
        <v>0</v>
      </c>
      <c r="N420" s="161">
        <v>21.6</v>
      </c>
      <c r="O420" s="161">
        <v>25.5</v>
      </c>
    </row>
    <row r="421" spans="1:33" ht="13.5" customHeight="1" x14ac:dyDescent="0.25">
      <c r="A421" s="154" t="s">
        <v>46</v>
      </c>
      <c r="B421" s="154">
        <f t="shared" ref="B421:M421" si="63">SUM(B347:B418)</f>
        <v>1602</v>
      </c>
      <c r="C421" s="154">
        <f t="shared" si="63"/>
        <v>14</v>
      </c>
      <c r="D421" s="154">
        <f t="shared" si="63"/>
        <v>22</v>
      </c>
      <c r="E421" s="154">
        <f t="shared" si="63"/>
        <v>1364</v>
      </c>
      <c r="F421" s="154">
        <f t="shared" si="63"/>
        <v>183</v>
      </c>
      <c r="G421" s="154">
        <f t="shared" si="63"/>
        <v>17</v>
      </c>
      <c r="H421" s="154">
        <f t="shared" si="63"/>
        <v>0</v>
      </c>
      <c r="I421" s="154">
        <f t="shared" si="63"/>
        <v>0</v>
      </c>
      <c r="J421" s="154">
        <f t="shared" si="63"/>
        <v>2</v>
      </c>
      <c r="K421" s="154">
        <f t="shared" si="63"/>
        <v>0</v>
      </c>
      <c r="L421" s="154">
        <f t="shared" si="63"/>
        <v>0</v>
      </c>
      <c r="M421" s="154">
        <f t="shared" si="63"/>
        <v>0</v>
      </c>
      <c r="N421" s="161">
        <v>21.7</v>
      </c>
      <c r="O421" s="161">
        <v>25.8</v>
      </c>
    </row>
    <row r="422" spans="1:33" ht="13.5" customHeight="1" thickBot="1" x14ac:dyDescent="0.3">
      <c r="A422" s="162" t="s">
        <v>47</v>
      </c>
      <c r="B422" s="162">
        <f t="shared" ref="B422:M422" si="64">SUM(B323:B418)</f>
        <v>1602</v>
      </c>
      <c r="C422" s="162">
        <f t="shared" si="64"/>
        <v>14</v>
      </c>
      <c r="D422" s="162">
        <f t="shared" si="64"/>
        <v>22</v>
      </c>
      <c r="E422" s="162">
        <f t="shared" si="64"/>
        <v>1364</v>
      </c>
      <c r="F422" s="162">
        <f t="shared" si="64"/>
        <v>183</v>
      </c>
      <c r="G422" s="162">
        <f t="shared" si="64"/>
        <v>17</v>
      </c>
      <c r="H422" s="162">
        <f t="shared" si="64"/>
        <v>0</v>
      </c>
      <c r="I422" s="162">
        <f t="shared" si="64"/>
        <v>0</v>
      </c>
      <c r="J422" s="162">
        <f t="shared" si="64"/>
        <v>2</v>
      </c>
      <c r="K422" s="162">
        <f t="shared" si="64"/>
        <v>0</v>
      </c>
      <c r="L422" s="162">
        <f t="shared" si="64"/>
        <v>0</v>
      </c>
      <c r="M422" s="162">
        <f t="shared" si="64"/>
        <v>0</v>
      </c>
      <c r="N422" s="163">
        <v>21.7</v>
      </c>
      <c r="O422" s="163">
        <v>25.8</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4</v>
      </c>
      <c r="C427" s="154">
        <v>0</v>
      </c>
      <c r="D427" s="154">
        <v>0</v>
      </c>
      <c r="E427" s="154">
        <v>3</v>
      </c>
      <c r="F427" s="154">
        <v>1</v>
      </c>
      <c r="G427" s="154">
        <v>0</v>
      </c>
      <c r="H427" s="154">
        <v>0</v>
      </c>
      <c r="I427" s="154">
        <v>0</v>
      </c>
      <c r="J427" s="154">
        <v>0</v>
      </c>
      <c r="K427" s="154">
        <v>0</v>
      </c>
      <c r="L427" s="154">
        <v>0</v>
      </c>
      <c r="M427" s="154">
        <v>0</v>
      </c>
      <c r="N427" s="154">
        <v>27.4</v>
      </c>
      <c r="O427" s="154" t="s">
        <v>187</v>
      </c>
      <c r="P427" s="2"/>
      <c r="V427" s="415"/>
      <c r="AA427" s="415"/>
      <c r="AG427" s="415"/>
    </row>
    <row r="428" spans="1:33" ht="13.5" customHeight="1" x14ac:dyDescent="0.25">
      <c r="A428" s="155">
        <v>1.0416666666666666E-2</v>
      </c>
      <c r="B428" s="154">
        <v>6</v>
      </c>
      <c r="C428" s="154">
        <v>0</v>
      </c>
      <c r="D428" s="154">
        <v>0</v>
      </c>
      <c r="E428" s="154">
        <v>3</v>
      </c>
      <c r="F428" s="154">
        <v>2</v>
      </c>
      <c r="G428" s="154">
        <v>1</v>
      </c>
      <c r="H428" s="154">
        <v>0</v>
      </c>
      <c r="I428" s="154">
        <v>0</v>
      </c>
      <c r="J428" s="154">
        <v>0</v>
      </c>
      <c r="K428" s="154">
        <v>0</v>
      </c>
      <c r="L428" s="154">
        <v>0</v>
      </c>
      <c r="M428" s="154">
        <v>0</v>
      </c>
      <c r="N428" s="154">
        <v>26.1</v>
      </c>
      <c r="O428" s="154" t="s">
        <v>187</v>
      </c>
      <c r="P428" s="2"/>
      <c r="V428" s="415"/>
      <c r="AA428" s="415"/>
      <c r="AG428" s="415"/>
    </row>
    <row r="429" spans="1:33" ht="13.5" customHeight="1" x14ac:dyDescent="0.25">
      <c r="A429" s="155">
        <v>2.0833333333333332E-2</v>
      </c>
      <c r="B429" s="154">
        <v>2</v>
      </c>
      <c r="C429" s="154">
        <v>0</v>
      </c>
      <c r="D429" s="154">
        <v>0</v>
      </c>
      <c r="E429" s="154">
        <v>1</v>
      </c>
      <c r="F429" s="154">
        <v>1</v>
      </c>
      <c r="G429" s="154">
        <v>0</v>
      </c>
      <c r="H429" s="154">
        <v>0</v>
      </c>
      <c r="I429" s="154">
        <v>0</v>
      </c>
      <c r="J429" s="154">
        <v>0</v>
      </c>
      <c r="K429" s="154">
        <v>0</v>
      </c>
      <c r="L429" s="154">
        <v>0</v>
      </c>
      <c r="M429" s="154">
        <v>0</v>
      </c>
      <c r="N429" s="154">
        <v>30.3</v>
      </c>
      <c r="O429" s="154" t="s">
        <v>187</v>
      </c>
      <c r="P429" s="2"/>
      <c r="V429" s="415"/>
      <c r="AA429" s="415"/>
      <c r="AG429" s="415"/>
    </row>
    <row r="430" spans="1:33" ht="13.5" customHeight="1" x14ac:dyDescent="0.25">
      <c r="A430" s="155">
        <v>3.125E-2</v>
      </c>
      <c r="B430" s="154">
        <v>3</v>
      </c>
      <c r="C430" s="154">
        <v>0</v>
      </c>
      <c r="D430" s="154">
        <v>0</v>
      </c>
      <c r="E430" s="154">
        <v>3</v>
      </c>
      <c r="F430" s="154">
        <v>0</v>
      </c>
      <c r="G430" s="154">
        <v>0</v>
      </c>
      <c r="H430" s="154">
        <v>0</v>
      </c>
      <c r="I430" s="154">
        <v>0</v>
      </c>
      <c r="J430" s="154">
        <v>0</v>
      </c>
      <c r="K430" s="154">
        <v>0</v>
      </c>
      <c r="L430" s="154">
        <v>0</v>
      </c>
      <c r="M430" s="154">
        <v>0</v>
      </c>
      <c r="N430" s="154">
        <v>32.299999999999997</v>
      </c>
      <c r="O430" s="154" t="s">
        <v>187</v>
      </c>
      <c r="P430" s="2"/>
    </row>
    <row r="431" spans="1:33" ht="13.5" customHeight="1" x14ac:dyDescent="0.25">
      <c r="A431" s="155">
        <v>4.1666666666666664E-2</v>
      </c>
      <c r="B431" s="154">
        <v>3</v>
      </c>
      <c r="C431" s="154">
        <v>0</v>
      </c>
      <c r="D431" s="154">
        <v>0</v>
      </c>
      <c r="E431" s="154">
        <v>3</v>
      </c>
      <c r="F431" s="154">
        <v>0</v>
      </c>
      <c r="G431" s="154">
        <v>0</v>
      </c>
      <c r="H431" s="154">
        <v>0</v>
      </c>
      <c r="I431" s="154">
        <v>0</v>
      </c>
      <c r="J431" s="154">
        <v>0</v>
      </c>
      <c r="K431" s="154">
        <v>0</v>
      </c>
      <c r="L431" s="154">
        <v>0</v>
      </c>
      <c r="M431" s="154">
        <v>0</v>
      </c>
      <c r="N431" s="154">
        <v>25.3</v>
      </c>
      <c r="O431" s="154" t="s">
        <v>187</v>
      </c>
      <c r="P431" s="2"/>
    </row>
    <row r="432" spans="1:33" ht="13.5" customHeight="1" x14ac:dyDescent="0.25">
      <c r="A432" s="155">
        <v>5.2083333333333336E-2</v>
      </c>
      <c r="B432" s="154">
        <v>2</v>
      </c>
      <c r="C432" s="154">
        <v>0</v>
      </c>
      <c r="D432" s="154">
        <v>0</v>
      </c>
      <c r="E432" s="154">
        <v>2</v>
      </c>
      <c r="F432" s="154">
        <v>0</v>
      </c>
      <c r="G432" s="154">
        <v>0</v>
      </c>
      <c r="H432" s="154">
        <v>0</v>
      </c>
      <c r="I432" s="154">
        <v>0</v>
      </c>
      <c r="J432" s="154">
        <v>0</v>
      </c>
      <c r="K432" s="154">
        <v>0</v>
      </c>
      <c r="L432" s="154">
        <v>0</v>
      </c>
      <c r="M432" s="154">
        <v>0</v>
      </c>
      <c r="N432" s="154">
        <v>32</v>
      </c>
      <c r="O432" s="154" t="s">
        <v>187</v>
      </c>
      <c r="P432" s="2"/>
    </row>
    <row r="433" spans="1:16" ht="13.5" customHeight="1" x14ac:dyDescent="0.25">
      <c r="A433" s="155">
        <v>6.25E-2</v>
      </c>
      <c r="B433" s="154">
        <v>3</v>
      </c>
      <c r="C433" s="154">
        <v>0</v>
      </c>
      <c r="D433" s="154">
        <v>0</v>
      </c>
      <c r="E433" s="154">
        <v>3</v>
      </c>
      <c r="F433" s="154">
        <v>0</v>
      </c>
      <c r="G433" s="154">
        <v>0</v>
      </c>
      <c r="H433" s="154">
        <v>0</v>
      </c>
      <c r="I433" s="154">
        <v>0</v>
      </c>
      <c r="J433" s="154">
        <v>0</v>
      </c>
      <c r="K433" s="154">
        <v>0</v>
      </c>
      <c r="L433" s="154">
        <v>0</v>
      </c>
      <c r="M433" s="154">
        <v>0</v>
      </c>
      <c r="N433" s="154">
        <v>29.9</v>
      </c>
      <c r="O433" s="154" t="s">
        <v>187</v>
      </c>
      <c r="P433" s="2"/>
    </row>
    <row r="434" spans="1:16" ht="13.5" customHeight="1" x14ac:dyDescent="0.25">
      <c r="A434" s="155">
        <v>7.2916666666666699E-2</v>
      </c>
      <c r="B434" s="154">
        <v>3</v>
      </c>
      <c r="C434" s="154">
        <v>0</v>
      </c>
      <c r="D434" s="154">
        <v>0</v>
      </c>
      <c r="E434" s="154">
        <v>2</v>
      </c>
      <c r="F434" s="154">
        <v>1</v>
      </c>
      <c r="G434" s="154">
        <v>0</v>
      </c>
      <c r="H434" s="154">
        <v>0</v>
      </c>
      <c r="I434" s="154">
        <v>0</v>
      </c>
      <c r="J434" s="154">
        <v>0</v>
      </c>
      <c r="K434" s="154">
        <v>0</v>
      </c>
      <c r="L434" s="154">
        <v>0</v>
      </c>
      <c r="M434" s="154">
        <v>0</v>
      </c>
      <c r="N434" s="154">
        <v>25.8</v>
      </c>
      <c r="O434" s="154" t="s">
        <v>187</v>
      </c>
      <c r="P434" s="2"/>
    </row>
    <row r="435" spans="1:16" ht="13.5" customHeight="1" x14ac:dyDescent="0.25">
      <c r="A435" s="155">
        <v>8.3333333333333301E-2</v>
      </c>
      <c r="B435" s="154">
        <v>0</v>
      </c>
      <c r="C435" s="154">
        <v>0</v>
      </c>
      <c r="D435" s="154">
        <v>0</v>
      </c>
      <c r="E435" s="154">
        <v>0</v>
      </c>
      <c r="F435" s="154">
        <v>0</v>
      </c>
      <c r="G435" s="154">
        <v>0</v>
      </c>
      <c r="H435" s="154">
        <v>0</v>
      </c>
      <c r="I435" s="154">
        <v>0</v>
      </c>
      <c r="J435" s="154">
        <v>0</v>
      </c>
      <c r="K435" s="154">
        <v>0</v>
      </c>
      <c r="L435" s="154">
        <v>0</v>
      </c>
      <c r="M435" s="154">
        <v>0</v>
      </c>
      <c r="N435" s="154" t="s">
        <v>187</v>
      </c>
      <c r="O435" s="154" t="s">
        <v>187</v>
      </c>
      <c r="P435" s="2"/>
    </row>
    <row r="436" spans="1:16" ht="13.5" customHeight="1" x14ac:dyDescent="0.25">
      <c r="A436" s="155">
        <v>9.375E-2</v>
      </c>
      <c r="B436" s="154">
        <v>5</v>
      </c>
      <c r="C436" s="154">
        <v>0</v>
      </c>
      <c r="D436" s="154">
        <v>0</v>
      </c>
      <c r="E436" s="154">
        <v>3</v>
      </c>
      <c r="F436" s="154">
        <v>0</v>
      </c>
      <c r="G436" s="154">
        <v>2</v>
      </c>
      <c r="H436" s="154">
        <v>0</v>
      </c>
      <c r="I436" s="154">
        <v>0</v>
      </c>
      <c r="J436" s="154">
        <v>0</v>
      </c>
      <c r="K436" s="154">
        <v>0</v>
      </c>
      <c r="L436" s="154">
        <v>0</v>
      </c>
      <c r="M436" s="154">
        <v>0</v>
      </c>
      <c r="N436" s="154">
        <v>24.3</v>
      </c>
      <c r="O436" s="154" t="s">
        <v>187</v>
      </c>
      <c r="P436" s="2"/>
    </row>
    <row r="437" spans="1:16" ht="13.5" customHeight="1" x14ac:dyDescent="0.25">
      <c r="A437" s="155">
        <v>0.104166666666667</v>
      </c>
      <c r="B437" s="154">
        <v>2</v>
      </c>
      <c r="C437" s="154">
        <v>0</v>
      </c>
      <c r="D437" s="154">
        <v>0</v>
      </c>
      <c r="E437" s="154">
        <v>2</v>
      </c>
      <c r="F437" s="154">
        <v>0</v>
      </c>
      <c r="G437" s="154">
        <v>0</v>
      </c>
      <c r="H437" s="154">
        <v>0</v>
      </c>
      <c r="I437" s="154">
        <v>0</v>
      </c>
      <c r="J437" s="154">
        <v>0</v>
      </c>
      <c r="K437" s="154">
        <v>0</v>
      </c>
      <c r="L437" s="154">
        <v>0</v>
      </c>
      <c r="M437" s="154">
        <v>0</v>
      </c>
      <c r="N437" s="154">
        <v>33.9</v>
      </c>
      <c r="O437" s="154" t="s">
        <v>187</v>
      </c>
      <c r="P437" s="2"/>
    </row>
    <row r="438" spans="1:16" ht="13.5" customHeight="1" x14ac:dyDescent="0.25">
      <c r="A438" s="155">
        <v>0.114583333333333</v>
      </c>
      <c r="B438" s="154">
        <v>3</v>
      </c>
      <c r="C438" s="154">
        <v>0</v>
      </c>
      <c r="D438" s="154">
        <v>0</v>
      </c>
      <c r="E438" s="154">
        <v>3</v>
      </c>
      <c r="F438" s="154">
        <v>0</v>
      </c>
      <c r="G438" s="154">
        <v>0</v>
      </c>
      <c r="H438" s="154">
        <v>0</v>
      </c>
      <c r="I438" s="154">
        <v>0</v>
      </c>
      <c r="J438" s="154">
        <v>0</v>
      </c>
      <c r="K438" s="154">
        <v>0</v>
      </c>
      <c r="L438" s="154">
        <v>0</v>
      </c>
      <c r="M438" s="154">
        <v>0</v>
      </c>
      <c r="N438" s="154">
        <v>32.5</v>
      </c>
      <c r="O438" s="154" t="s">
        <v>187</v>
      </c>
      <c r="P438" s="2"/>
    </row>
    <row r="439" spans="1:16" ht="13.5" customHeight="1" x14ac:dyDescent="0.25">
      <c r="A439" s="155">
        <v>0.125</v>
      </c>
      <c r="B439" s="154">
        <v>2</v>
      </c>
      <c r="C439" s="154">
        <v>0</v>
      </c>
      <c r="D439" s="154">
        <v>0</v>
      </c>
      <c r="E439" s="154">
        <v>2</v>
      </c>
      <c r="F439" s="154">
        <v>0</v>
      </c>
      <c r="G439" s="154">
        <v>0</v>
      </c>
      <c r="H439" s="154">
        <v>0</v>
      </c>
      <c r="I439" s="154">
        <v>0</v>
      </c>
      <c r="J439" s="154">
        <v>0</v>
      </c>
      <c r="K439" s="154">
        <v>0</v>
      </c>
      <c r="L439" s="154">
        <v>0</v>
      </c>
      <c r="M439" s="154">
        <v>0</v>
      </c>
      <c r="N439" s="154">
        <v>28.5</v>
      </c>
      <c r="O439" s="154" t="s">
        <v>187</v>
      </c>
      <c r="P439" s="2"/>
    </row>
    <row r="440" spans="1:16" ht="13.5" customHeight="1" x14ac:dyDescent="0.25">
      <c r="A440" s="155">
        <v>0.13541666666666699</v>
      </c>
      <c r="B440" s="154">
        <v>2</v>
      </c>
      <c r="C440" s="154">
        <v>0</v>
      </c>
      <c r="D440" s="154">
        <v>1</v>
      </c>
      <c r="E440" s="154">
        <v>1</v>
      </c>
      <c r="F440" s="154">
        <v>0</v>
      </c>
      <c r="G440" s="154">
        <v>0</v>
      </c>
      <c r="H440" s="154">
        <v>0</v>
      </c>
      <c r="I440" s="154">
        <v>0</v>
      </c>
      <c r="J440" s="154">
        <v>0</v>
      </c>
      <c r="K440" s="154">
        <v>0</v>
      </c>
      <c r="L440" s="154">
        <v>0</v>
      </c>
      <c r="M440" s="154">
        <v>0</v>
      </c>
      <c r="N440" s="154">
        <v>19.7</v>
      </c>
      <c r="O440" s="154" t="s">
        <v>187</v>
      </c>
      <c r="P440" s="2"/>
    </row>
    <row r="441" spans="1:16" ht="13.5" customHeight="1" x14ac:dyDescent="0.25">
      <c r="A441" s="155">
        <v>0.14583333333333301</v>
      </c>
      <c r="B441" s="154">
        <v>6</v>
      </c>
      <c r="C441" s="154">
        <v>0</v>
      </c>
      <c r="D441" s="154">
        <v>1</v>
      </c>
      <c r="E441" s="154">
        <v>4</v>
      </c>
      <c r="F441" s="154">
        <v>1</v>
      </c>
      <c r="G441" s="154">
        <v>0</v>
      </c>
      <c r="H441" s="154">
        <v>0</v>
      </c>
      <c r="I441" s="154">
        <v>0</v>
      </c>
      <c r="J441" s="154">
        <v>0</v>
      </c>
      <c r="K441" s="154">
        <v>0</v>
      </c>
      <c r="L441" s="154">
        <v>0</v>
      </c>
      <c r="M441" s="154">
        <v>0</v>
      </c>
      <c r="N441" s="154">
        <v>23.7</v>
      </c>
      <c r="O441" s="154" t="s">
        <v>187</v>
      </c>
      <c r="P441" s="2"/>
    </row>
    <row r="442" spans="1:16" ht="13.5" customHeight="1" x14ac:dyDescent="0.25">
      <c r="A442" s="155">
        <v>0.15625</v>
      </c>
      <c r="B442" s="154">
        <v>2</v>
      </c>
      <c r="C442" s="154">
        <v>0</v>
      </c>
      <c r="D442" s="154">
        <v>0</v>
      </c>
      <c r="E442" s="154">
        <v>1</v>
      </c>
      <c r="F442" s="154">
        <v>1</v>
      </c>
      <c r="G442" s="154">
        <v>0</v>
      </c>
      <c r="H442" s="154">
        <v>0</v>
      </c>
      <c r="I442" s="154">
        <v>0</v>
      </c>
      <c r="J442" s="154">
        <v>0</v>
      </c>
      <c r="K442" s="154">
        <v>0</v>
      </c>
      <c r="L442" s="154">
        <v>0</v>
      </c>
      <c r="M442" s="154">
        <v>0</v>
      </c>
      <c r="N442" s="154">
        <v>29.5</v>
      </c>
      <c r="O442" s="154" t="s">
        <v>187</v>
      </c>
      <c r="P442" s="2"/>
    </row>
    <row r="443" spans="1:16" ht="13.5" customHeight="1" x14ac:dyDescent="0.25">
      <c r="A443" s="155">
        <v>0.16666666666666699</v>
      </c>
      <c r="B443" s="154">
        <v>1</v>
      </c>
      <c r="C443" s="154">
        <v>0</v>
      </c>
      <c r="D443" s="154">
        <v>0</v>
      </c>
      <c r="E443" s="154">
        <v>1</v>
      </c>
      <c r="F443" s="154">
        <v>0</v>
      </c>
      <c r="G443" s="154">
        <v>0</v>
      </c>
      <c r="H443" s="154">
        <v>0</v>
      </c>
      <c r="I443" s="154">
        <v>0</v>
      </c>
      <c r="J443" s="154">
        <v>0</v>
      </c>
      <c r="K443" s="154">
        <v>0</v>
      </c>
      <c r="L443" s="154">
        <v>0</v>
      </c>
      <c r="M443" s="154">
        <v>0</v>
      </c>
      <c r="N443" s="154">
        <v>24.4</v>
      </c>
      <c r="O443" s="154" t="s">
        <v>187</v>
      </c>
      <c r="P443" s="2"/>
    </row>
    <row r="444" spans="1:16" ht="13.5" customHeight="1" x14ac:dyDescent="0.25">
      <c r="A444" s="155">
        <v>0.17708333333333301</v>
      </c>
      <c r="B444" s="154">
        <v>2</v>
      </c>
      <c r="C444" s="154">
        <v>0</v>
      </c>
      <c r="D444" s="154">
        <v>0</v>
      </c>
      <c r="E444" s="154">
        <v>1</v>
      </c>
      <c r="F444" s="154">
        <v>1</v>
      </c>
      <c r="G444" s="154">
        <v>0</v>
      </c>
      <c r="H444" s="154">
        <v>0</v>
      </c>
      <c r="I444" s="154">
        <v>0</v>
      </c>
      <c r="J444" s="154">
        <v>0</v>
      </c>
      <c r="K444" s="154">
        <v>0</v>
      </c>
      <c r="L444" s="154">
        <v>0</v>
      </c>
      <c r="M444" s="154">
        <v>0</v>
      </c>
      <c r="N444" s="154">
        <v>28</v>
      </c>
      <c r="O444" s="154" t="s">
        <v>187</v>
      </c>
      <c r="P444" s="2"/>
    </row>
    <row r="445" spans="1:16" ht="13.5" customHeight="1" x14ac:dyDescent="0.25">
      <c r="A445" s="155">
        <v>0.1875</v>
      </c>
      <c r="B445" s="154">
        <v>3</v>
      </c>
      <c r="C445" s="154">
        <v>0</v>
      </c>
      <c r="D445" s="154">
        <v>1</v>
      </c>
      <c r="E445" s="154">
        <v>2</v>
      </c>
      <c r="F445" s="154">
        <v>0</v>
      </c>
      <c r="G445" s="154">
        <v>0</v>
      </c>
      <c r="H445" s="154">
        <v>0</v>
      </c>
      <c r="I445" s="154">
        <v>0</v>
      </c>
      <c r="J445" s="154">
        <v>0</v>
      </c>
      <c r="K445" s="154">
        <v>0</v>
      </c>
      <c r="L445" s="154">
        <v>0</v>
      </c>
      <c r="M445" s="154">
        <v>0</v>
      </c>
      <c r="N445" s="154">
        <v>32.200000000000003</v>
      </c>
      <c r="O445" s="154" t="s">
        <v>187</v>
      </c>
      <c r="P445" s="2"/>
    </row>
    <row r="446" spans="1:16" ht="13.5" customHeight="1" x14ac:dyDescent="0.25">
      <c r="A446" s="155">
        <v>0.19791666666666699</v>
      </c>
      <c r="B446" s="154">
        <v>11</v>
      </c>
      <c r="C446" s="154">
        <v>0</v>
      </c>
      <c r="D446" s="154">
        <v>2</v>
      </c>
      <c r="E446" s="154">
        <v>8</v>
      </c>
      <c r="F446" s="154">
        <v>1</v>
      </c>
      <c r="G446" s="154">
        <v>0</v>
      </c>
      <c r="H446" s="154">
        <v>0</v>
      </c>
      <c r="I446" s="154">
        <v>0</v>
      </c>
      <c r="J446" s="154">
        <v>0</v>
      </c>
      <c r="K446" s="154">
        <v>0</v>
      </c>
      <c r="L446" s="154">
        <v>0</v>
      </c>
      <c r="M446" s="154">
        <v>0</v>
      </c>
      <c r="N446" s="154">
        <v>27.8</v>
      </c>
      <c r="O446" s="154">
        <v>32.6</v>
      </c>
      <c r="P446" s="2"/>
    </row>
    <row r="447" spans="1:16" ht="13.5" customHeight="1" x14ac:dyDescent="0.25">
      <c r="A447" s="155">
        <v>0.20833333333333301</v>
      </c>
      <c r="B447" s="154">
        <v>1</v>
      </c>
      <c r="C447" s="154">
        <v>0</v>
      </c>
      <c r="D447" s="154">
        <v>0</v>
      </c>
      <c r="E447" s="154">
        <v>1</v>
      </c>
      <c r="F447" s="154">
        <v>0</v>
      </c>
      <c r="G447" s="154">
        <v>0</v>
      </c>
      <c r="H447" s="154">
        <v>0</v>
      </c>
      <c r="I447" s="154">
        <v>0</v>
      </c>
      <c r="J447" s="154">
        <v>0</v>
      </c>
      <c r="K447" s="154">
        <v>0</v>
      </c>
      <c r="L447" s="154">
        <v>0</v>
      </c>
      <c r="M447" s="154">
        <v>0</v>
      </c>
      <c r="N447" s="154">
        <v>25.6</v>
      </c>
      <c r="O447" s="154" t="s">
        <v>187</v>
      </c>
      <c r="P447" s="2"/>
    </row>
    <row r="448" spans="1:16" ht="13.5" customHeight="1" x14ac:dyDescent="0.25">
      <c r="A448" s="155">
        <v>0.21875</v>
      </c>
      <c r="B448" s="154">
        <v>3</v>
      </c>
      <c r="C448" s="154">
        <v>0</v>
      </c>
      <c r="D448" s="154">
        <v>0</v>
      </c>
      <c r="E448" s="154">
        <v>2</v>
      </c>
      <c r="F448" s="154">
        <v>1</v>
      </c>
      <c r="G448" s="154">
        <v>0</v>
      </c>
      <c r="H448" s="154">
        <v>0</v>
      </c>
      <c r="I448" s="154">
        <v>0</v>
      </c>
      <c r="J448" s="154">
        <v>0</v>
      </c>
      <c r="K448" s="154">
        <v>0</v>
      </c>
      <c r="L448" s="154">
        <v>0</v>
      </c>
      <c r="M448" s="154">
        <v>0</v>
      </c>
      <c r="N448" s="154">
        <v>27.5</v>
      </c>
      <c r="O448" s="154" t="s">
        <v>187</v>
      </c>
      <c r="P448" s="2"/>
    </row>
    <row r="449" spans="1:16" ht="13.5" customHeight="1" x14ac:dyDescent="0.25">
      <c r="A449" s="155">
        <v>0.22916666666666699</v>
      </c>
      <c r="B449" s="154">
        <v>7</v>
      </c>
      <c r="C449" s="154">
        <v>0</v>
      </c>
      <c r="D449" s="154">
        <v>0</v>
      </c>
      <c r="E449" s="154">
        <v>7</v>
      </c>
      <c r="F449" s="154">
        <v>0</v>
      </c>
      <c r="G449" s="154">
        <v>0</v>
      </c>
      <c r="H449" s="154">
        <v>0</v>
      </c>
      <c r="I449" s="154">
        <v>0</v>
      </c>
      <c r="J449" s="154">
        <v>0</v>
      </c>
      <c r="K449" s="154">
        <v>0</v>
      </c>
      <c r="L449" s="154">
        <v>0</v>
      </c>
      <c r="M449" s="154">
        <v>0</v>
      </c>
      <c r="N449" s="154">
        <v>25.5</v>
      </c>
      <c r="O449" s="154" t="s">
        <v>187</v>
      </c>
      <c r="P449" s="2"/>
    </row>
    <row r="450" spans="1:16" ht="13.5" customHeight="1" x14ac:dyDescent="0.25">
      <c r="A450" s="155">
        <v>0.23958333333333301</v>
      </c>
      <c r="B450" s="154">
        <v>8</v>
      </c>
      <c r="C450" s="154">
        <v>0</v>
      </c>
      <c r="D450" s="154">
        <v>0</v>
      </c>
      <c r="E450" s="154">
        <v>7</v>
      </c>
      <c r="F450" s="154">
        <v>0</v>
      </c>
      <c r="G450" s="154">
        <v>1</v>
      </c>
      <c r="H450" s="154">
        <v>0</v>
      </c>
      <c r="I450" s="154">
        <v>0</v>
      </c>
      <c r="J450" s="154">
        <v>0</v>
      </c>
      <c r="K450" s="154">
        <v>0</v>
      </c>
      <c r="L450" s="154">
        <v>0</v>
      </c>
      <c r="M450" s="154">
        <v>0</v>
      </c>
      <c r="N450" s="154">
        <v>27.7</v>
      </c>
      <c r="O450" s="154" t="s">
        <v>187</v>
      </c>
      <c r="P450" s="2"/>
    </row>
    <row r="451" spans="1:16" ht="13.5" customHeight="1" x14ac:dyDescent="0.25">
      <c r="A451" s="155">
        <v>0.25</v>
      </c>
      <c r="B451" s="154">
        <v>4</v>
      </c>
      <c r="C451" s="154">
        <v>0</v>
      </c>
      <c r="D451" s="154">
        <v>0</v>
      </c>
      <c r="E451" s="154">
        <v>4</v>
      </c>
      <c r="F451" s="154">
        <v>0</v>
      </c>
      <c r="G451" s="154">
        <v>0</v>
      </c>
      <c r="H451" s="154">
        <v>0</v>
      </c>
      <c r="I451" s="154">
        <v>0</v>
      </c>
      <c r="J451" s="154">
        <v>0</v>
      </c>
      <c r="K451" s="154">
        <v>0</v>
      </c>
      <c r="L451" s="154">
        <v>0</v>
      </c>
      <c r="M451" s="154">
        <v>0</v>
      </c>
      <c r="N451" s="154">
        <v>29.5</v>
      </c>
      <c r="O451" s="154" t="s">
        <v>187</v>
      </c>
      <c r="P451" s="2"/>
    </row>
    <row r="452" spans="1:16" ht="13.5" customHeight="1" x14ac:dyDescent="0.25">
      <c r="A452" s="155">
        <v>0.26041666666666702</v>
      </c>
      <c r="B452" s="154">
        <v>10</v>
      </c>
      <c r="C452" s="154">
        <v>0</v>
      </c>
      <c r="D452" s="154">
        <v>0</v>
      </c>
      <c r="E452" s="154">
        <v>8</v>
      </c>
      <c r="F452" s="154">
        <v>1</v>
      </c>
      <c r="G452" s="154">
        <v>1</v>
      </c>
      <c r="H452" s="154">
        <v>0</v>
      </c>
      <c r="I452" s="154">
        <v>0</v>
      </c>
      <c r="J452" s="154">
        <v>0</v>
      </c>
      <c r="K452" s="154">
        <v>0</v>
      </c>
      <c r="L452" s="154">
        <v>0</v>
      </c>
      <c r="M452" s="154">
        <v>0</v>
      </c>
      <c r="N452" s="154">
        <v>27.8</v>
      </c>
      <c r="O452" s="154" t="s">
        <v>187</v>
      </c>
      <c r="P452" s="2"/>
    </row>
    <row r="453" spans="1:16" ht="13.5" customHeight="1" x14ac:dyDescent="0.25">
      <c r="A453" s="155">
        <v>0.27083333333333298</v>
      </c>
      <c r="B453" s="154">
        <v>9</v>
      </c>
      <c r="C453" s="154">
        <v>0</v>
      </c>
      <c r="D453" s="154">
        <v>0</v>
      </c>
      <c r="E453" s="154">
        <v>7</v>
      </c>
      <c r="F453" s="154">
        <v>2</v>
      </c>
      <c r="G453" s="154">
        <v>0</v>
      </c>
      <c r="H453" s="154">
        <v>0</v>
      </c>
      <c r="I453" s="154">
        <v>0</v>
      </c>
      <c r="J453" s="154">
        <v>0</v>
      </c>
      <c r="K453" s="154">
        <v>0</v>
      </c>
      <c r="L453" s="154">
        <v>0</v>
      </c>
      <c r="M453" s="154">
        <v>0</v>
      </c>
      <c r="N453" s="154">
        <v>25.6</v>
      </c>
      <c r="O453" s="154" t="s">
        <v>187</v>
      </c>
      <c r="P453" s="2"/>
    </row>
    <row r="454" spans="1:16" ht="13.5" customHeight="1" x14ac:dyDescent="0.25">
      <c r="A454" s="155">
        <v>0.28125</v>
      </c>
      <c r="B454" s="154">
        <v>6</v>
      </c>
      <c r="C454" s="154">
        <v>1</v>
      </c>
      <c r="D454" s="154">
        <v>0</v>
      </c>
      <c r="E454" s="154">
        <v>4</v>
      </c>
      <c r="F454" s="154">
        <v>1</v>
      </c>
      <c r="G454" s="154">
        <v>0</v>
      </c>
      <c r="H454" s="154">
        <v>0</v>
      </c>
      <c r="I454" s="154">
        <v>0</v>
      </c>
      <c r="J454" s="154">
        <v>0</v>
      </c>
      <c r="K454" s="154">
        <v>0</v>
      </c>
      <c r="L454" s="154">
        <v>0</v>
      </c>
      <c r="M454" s="154">
        <v>0</v>
      </c>
      <c r="N454" s="154">
        <v>19.7</v>
      </c>
      <c r="O454" s="154" t="s">
        <v>187</v>
      </c>
      <c r="P454" s="2"/>
    </row>
    <row r="455" spans="1:16" ht="13.5" customHeight="1" x14ac:dyDescent="0.25">
      <c r="A455" s="155">
        <v>0.29166666666666702</v>
      </c>
      <c r="B455" s="154">
        <v>22</v>
      </c>
      <c r="C455" s="154">
        <v>0</v>
      </c>
      <c r="D455" s="154">
        <v>0</v>
      </c>
      <c r="E455" s="154">
        <v>17</v>
      </c>
      <c r="F455" s="154">
        <v>5</v>
      </c>
      <c r="G455" s="154">
        <v>0</v>
      </c>
      <c r="H455" s="154">
        <v>0</v>
      </c>
      <c r="I455" s="154">
        <v>0</v>
      </c>
      <c r="J455" s="154">
        <v>0</v>
      </c>
      <c r="K455" s="154">
        <v>0</v>
      </c>
      <c r="L455" s="154">
        <v>0</v>
      </c>
      <c r="M455" s="154">
        <v>0</v>
      </c>
      <c r="N455" s="154">
        <v>26.6</v>
      </c>
      <c r="O455" s="154">
        <v>30.1</v>
      </c>
      <c r="P455" s="2"/>
    </row>
    <row r="456" spans="1:16" ht="13.5" customHeight="1" x14ac:dyDescent="0.25">
      <c r="A456" s="155">
        <v>0.30208333333333298</v>
      </c>
      <c r="B456" s="154">
        <v>36</v>
      </c>
      <c r="C456" s="154">
        <v>1</v>
      </c>
      <c r="D456" s="154">
        <v>1</v>
      </c>
      <c r="E456" s="154">
        <v>30</v>
      </c>
      <c r="F456" s="154">
        <v>2</v>
      </c>
      <c r="G456" s="154">
        <v>1</v>
      </c>
      <c r="H456" s="154">
        <v>0</v>
      </c>
      <c r="I456" s="154">
        <v>0</v>
      </c>
      <c r="J456" s="154">
        <v>0</v>
      </c>
      <c r="K456" s="154">
        <v>0</v>
      </c>
      <c r="L456" s="154">
        <v>1</v>
      </c>
      <c r="M456" s="154">
        <v>0</v>
      </c>
      <c r="N456" s="154">
        <v>21.9</v>
      </c>
      <c r="O456" s="154">
        <v>28.4</v>
      </c>
      <c r="P456" s="2"/>
    </row>
    <row r="457" spans="1:16" ht="13.5" customHeight="1" x14ac:dyDescent="0.25">
      <c r="A457" s="155">
        <v>0.3125</v>
      </c>
      <c r="B457" s="154">
        <v>45</v>
      </c>
      <c r="C457" s="154">
        <v>0</v>
      </c>
      <c r="D457" s="154">
        <v>0</v>
      </c>
      <c r="E457" s="154">
        <v>40</v>
      </c>
      <c r="F457" s="154">
        <v>4</v>
      </c>
      <c r="G457" s="154">
        <v>1</v>
      </c>
      <c r="H457" s="154">
        <v>0</v>
      </c>
      <c r="I457" s="154">
        <v>0</v>
      </c>
      <c r="J457" s="154">
        <v>0</v>
      </c>
      <c r="K457" s="154">
        <v>0</v>
      </c>
      <c r="L457" s="154">
        <v>0</v>
      </c>
      <c r="M457" s="154">
        <v>0</v>
      </c>
      <c r="N457" s="154">
        <v>23</v>
      </c>
      <c r="O457" s="154">
        <v>25.7</v>
      </c>
      <c r="P457" s="2"/>
    </row>
    <row r="458" spans="1:16" ht="13.5" customHeight="1" x14ac:dyDescent="0.25">
      <c r="A458" s="155">
        <v>0.32291666666666702</v>
      </c>
      <c r="B458" s="154">
        <v>47</v>
      </c>
      <c r="C458" s="154">
        <v>0</v>
      </c>
      <c r="D458" s="154">
        <v>0</v>
      </c>
      <c r="E458" s="154">
        <v>43</v>
      </c>
      <c r="F458" s="154">
        <v>4</v>
      </c>
      <c r="G458" s="154">
        <v>0</v>
      </c>
      <c r="H458" s="154">
        <v>0</v>
      </c>
      <c r="I458" s="154">
        <v>0</v>
      </c>
      <c r="J458" s="154">
        <v>0</v>
      </c>
      <c r="K458" s="154">
        <v>0</v>
      </c>
      <c r="L458" s="154">
        <v>0</v>
      </c>
      <c r="M458" s="154">
        <v>0</v>
      </c>
      <c r="N458" s="154">
        <v>22.5</v>
      </c>
      <c r="O458" s="154">
        <v>26.2</v>
      </c>
      <c r="P458" s="2"/>
    </row>
    <row r="459" spans="1:16" ht="13.5" customHeight="1" x14ac:dyDescent="0.25">
      <c r="A459" s="155">
        <v>0.33333333333333298</v>
      </c>
      <c r="B459" s="154">
        <v>48</v>
      </c>
      <c r="C459" s="154">
        <v>1</v>
      </c>
      <c r="D459" s="154">
        <v>1</v>
      </c>
      <c r="E459" s="154">
        <v>37</v>
      </c>
      <c r="F459" s="154">
        <v>7</v>
      </c>
      <c r="G459" s="154">
        <v>2</v>
      </c>
      <c r="H459" s="154">
        <v>0</v>
      </c>
      <c r="I459" s="154">
        <v>0</v>
      </c>
      <c r="J459" s="154">
        <v>0</v>
      </c>
      <c r="K459" s="154">
        <v>0</v>
      </c>
      <c r="L459" s="154">
        <v>0</v>
      </c>
      <c r="M459" s="154">
        <v>0</v>
      </c>
      <c r="N459" s="154">
        <v>22.1</v>
      </c>
      <c r="O459" s="154">
        <v>26.8</v>
      </c>
      <c r="P459" s="2"/>
    </row>
    <row r="460" spans="1:16" ht="13.5" customHeight="1" x14ac:dyDescent="0.25">
      <c r="A460" s="155">
        <v>0.34375</v>
      </c>
      <c r="B460" s="154">
        <v>68</v>
      </c>
      <c r="C460" s="154">
        <v>2</v>
      </c>
      <c r="D460" s="154">
        <v>0</v>
      </c>
      <c r="E460" s="154">
        <v>56</v>
      </c>
      <c r="F460" s="154">
        <v>10</v>
      </c>
      <c r="G460" s="154">
        <v>0</v>
      </c>
      <c r="H460" s="154">
        <v>0</v>
      </c>
      <c r="I460" s="154">
        <v>0</v>
      </c>
      <c r="J460" s="154">
        <v>0</v>
      </c>
      <c r="K460" s="154">
        <v>0</v>
      </c>
      <c r="L460" s="154">
        <v>0</v>
      </c>
      <c r="M460" s="154">
        <v>0</v>
      </c>
      <c r="N460" s="154">
        <v>21.2</v>
      </c>
      <c r="O460" s="154">
        <v>24.6</v>
      </c>
      <c r="P460" s="2"/>
    </row>
    <row r="461" spans="1:16" ht="13.5" customHeight="1" x14ac:dyDescent="0.25">
      <c r="A461" s="155">
        <v>0.35416666666666702</v>
      </c>
      <c r="B461" s="154">
        <v>56</v>
      </c>
      <c r="C461" s="154">
        <v>0</v>
      </c>
      <c r="D461" s="154">
        <v>1</v>
      </c>
      <c r="E461" s="154">
        <v>52</v>
      </c>
      <c r="F461" s="154">
        <v>2</v>
      </c>
      <c r="G461" s="154">
        <v>0</v>
      </c>
      <c r="H461" s="154">
        <v>0</v>
      </c>
      <c r="I461" s="154">
        <v>0</v>
      </c>
      <c r="J461" s="154">
        <v>1</v>
      </c>
      <c r="K461" s="154">
        <v>0</v>
      </c>
      <c r="L461" s="154">
        <v>0</v>
      </c>
      <c r="M461" s="154">
        <v>0</v>
      </c>
      <c r="N461" s="154">
        <v>21.1</v>
      </c>
      <c r="O461" s="154">
        <v>25.7</v>
      </c>
      <c r="P461" s="2"/>
    </row>
    <row r="462" spans="1:16" ht="13.5" customHeight="1" x14ac:dyDescent="0.25">
      <c r="A462" s="155">
        <v>0.36458333333333298</v>
      </c>
      <c r="B462" s="154">
        <v>59</v>
      </c>
      <c r="C462" s="154">
        <v>2</v>
      </c>
      <c r="D462" s="154">
        <v>0</v>
      </c>
      <c r="E462" s="154">
        <v>53</v>
      </c>
      <c r="F462" s="154">
        <v>3</v>
      </c>
      <c r="G462" s="154">
        <v>1</v>
      </c>
      <c r="H462" s="154">
        <v>0</v>
      </c>
      <c r="I462" s="154">
        <v>0</v>
      </c>
      <c r="J462" s="154">
        <v>0</v>
      </c>
      <c r="K462" s="154">
        <v>0</v>
      </c>
      <c r="L462" s="154">
        <v>0</v>
      </c>
      <c r="M462" s="154">
        <v>0</v>
      </c>
      <c r="N462" s="154">
        <v>21.5</v>
      </c>
      <c r="O462" s="154">
        <v>25</v>
      </c>
      <c r="P462" s="2"/>
    </row>
    <row r="463" spans="1:16" ht="13.5" customHeight="1" x14ac:dyDescent="0.25">
      <c r="A463" s="155">
        <v>0.375</v>
      </c>
      <c r="B463" s="154">
        <v>54</v>
      </c>
      <c r="C463" s="154">
        <v>1</v>
      </c>
      <c r="D463" s="154">
        <v>1</v>
      </c>
      <c r="E463" s="154">
        <v>44</v>
      </c>
      <c r="F463" s="154">
        <v>8</v>
      </c>
      <c r="G463" s="154">
        <v>0</v>
      </c>
      <c r="H463" s="154">
        <v>0</v>
      </c>
      <c r="I463" s="154">
        <v>0</v>
      </c>
      <c r="J463" s="154">
        <v>0</v>
      </c>
      <c r="K463" s="154">
        <v>0</v>
      </c>
      <c r="L463" s="154">
        <v>0</v>
      </c>
      <c r="M463" s="154">
        <v>0</v>
      </c>
      <c r="N463" s="154">
        <v>22.1</v>
      </c>
      <c r="O463" s="154">
        <v>25.9</v>
      </c>
      <c r="P463" s="2"/>
    </row>
    <row r="464" spans="1:16" ht="13.5" customHeight="1" x14ac:dyDescent="0.25">
      <c r="A464" s="155">
        <v>0.38541666666666702</v>
      </c>
      <c r="B464" s="154">
        <v>31</v>
      </c>
      <c r="C464" s="154">
        <v>0</v>
      </c>
      <c r="D464" s="154">
        <v>0</v>
      </c>
      <c r="E464" s="154">
        <v>29</v>
      </c>
      <c r="F464" s="154">
        <v>2</v>
      </c>
      <c r="G464" s="154">
        <v>0</v>
      </c>
      <c r="H464" s="154">
        <v>0</v>
      </c>
      <c r="I464" s="154">
        <v>0</v>
      </c>
      <c r="J464" s="154">
        <v>0</v>
      </c>
      <c r="K464" s="154">
        <v>0</v>
      </c>
      <c r="L464" s="154">
        <v>0</v>
      </c>
      <c r="M464" s="154">
        <v>0</v>
      </c>
      <c r="N464" s="154">
        <v>20</v>
      </c>
      <c r="O464" s="154">
        <v>24</v>
      </c>
      <c r="P464" s="2"/>
    </row>
    <row r="465" spans="1:16" ht="13.5" customHeight="1" x14ac:dyDescent="0.25">
      <c r="A465" s="155">
        <v>0.39583333333333298</v>
      </c>
      <c r="B465" s="154">
        <v>49</v>
      </c>
      <c r="C465" s="154">
        <v>1</v>
      </c>
      <c r="D465" s="154">
        <v>2</v>
      </c>
      <c r="E465" s="154">
        <v>38</v>
      </c>
      <c r="F465" s="154">
        <v>8</v>
      </c>
      <c r="G465" s="154">
        <v>0</v>
      </c>
      <c r="H465" s="154">
        <v>0</v>
      </c>
      <c r="I465" s="154">
        <v>0</v>
      </c>
      <c r="J465" s="154">
        <v>0</v>
      </c>
      <c r="K465" s="154">
        <v>0</v>
      </c>
      <c r="L465" s="154">
        <v>0</v>
      </c>
      <c r="M465" s="154">
        <v>0</v>
      </c>
      <c r="N465" s="154">
        <v>19.5</v>
      </c>
      <c r="O465" s="154">
        <v>23.7</v>
      </c>
      <c r="P465" s="2"/>
    </row>
    <row r="466" spans="1:16" ht="13.5" customHeight="1" x14ac:dyDescent="0.25">
      <c r="A466" s="155">
        <v>0.40625</v>
      </c>
      <c r="B466" s="154">
        <v>49</v>
      </c>
      <c r="C466" s="154">
        <v>1</v>
      </c>
      <c r="D466" s="154">
        <v>0</v>
      </c>
      <c r="E466" s="154">
        <v>42</v>
      </c>
      <c r="F466" s="154">
        <v>4</v>
      </c>
      <c r="G466" s="154">
        <v>2</v>
      </c>
      <c r="H466" s="154">
        <v>0</v>
      </c>
      <c r="I466" s="154">
        <v>0</v>
      </c>
      <c r="J466" s="154">
        <v>0</v>
      </c>
      <c r="K466" s="154">
        <v>0</v>
      </c>
      <c r="L466" s="154">
        <v>0</v>
      </c>
      <c r="M466" s="154">
        <v>0</v>
      </c>
      <c r="N466" s="154">
        <v>20.2</v>
      </c>
      <c r="O466" s="154">
        <v>25</v>
      </c>
      <c r="P466" s="2"/>
    </row>
    <row r="467" spans="1:16" ht="13.5" customHeight="1" x14ac:dyDescent="0.25">
      <c r="A467" s="155">
        <v>0.41666666666666702</v>
      </c>
      <c r="B467" s="154">
        <v>61</v>
      </c>
      <c r="C467" s="154">
        <v>0</v>
      </c>
      <c r="D467" s="154">
        <v>0</v>
      </c>
      <c r="E467" s="154">
        <v>55</v>
      </c>
      <c r="F467" s="154">
        <v>3</v>
      </c>
      <c r="G467" s="154">
        <v>3</v>
      </c>
      <c r="H467" s="154">
        <v>0</v>
      </c>
      <c r="I467" s="154">
        <v>0</v>
      </c>
      <c r="J467" s="154">
        <v>0</v>
      </c>
      <c r="K467" s="154">
        <v>0</v>
      </c>
      <c r="L467" s="154">
        <v>0</v>
      </c>
      <c r="M467" s="154">
        <v>0</v>
      </c>
      <c r="N467" s="154">
        <v>22.1</v>
      </c>
      <c r="O467" s="154">
        <v>24.7</v>
      </c>
      <c r="P467" s="2"/>
    </row>
    <row r="468" spans="1:16" ht="13.5" customHeight="1" x14ac:dyDescent="0.25">
      <c r="A468" s="155">
        <v>0.42708333333333298</v>
      </c>
      <c r="B468" s="154">
        <v>36</v>
      </c>
      <c r="C468" s="154">
        <v>1</v>
      </c>
      <c r="D468" s="154">
        <v>0</v>
      </c>
      <c r="E468" s="154">
        <v>29</v>
      </c>
      <c r="F468" s="154">
        <v>4</v>
      </c>
      <c r="G468" s="154">
        <v>2</v>
      </c>
      <c r="H468" s="154">
        <v>0</v>
      </c>
      <c r="I468" s="154">
        <v>0</v>
      </c>
      <c r="J468" s="154">
        <v>0</v>
      </c>
      <c r="K468" s="154">
        <v>0</v>
      </c>
      <c r="L468" s="154">
        <v>0</v>
      </c>
      <c r="M468" s="154">
        <v>0</v>
      </c>
      <c r="N468" s="154">
        <v>21.1</v>
      </c>
      <c r="O468" s="154">
        <v>25.3</v>
      </c>
      <c r="P468" s="2"/>
    </row>
    <row r="469" spans="1:16" ht="13.5" customHeight="1" x14ac:dyDescent="0.25">
      <c r="A469" s="155">
        <v>0.4375</v>
      </c>
      <c r="B469" s="154">
        <v>28</v>
      </c>
      <c r="C469" s="154">
        <v>1</v>
      </c>
      <c r="D469" s="154">
        <v>0</v>
      </c>
      <c r="E469" s="154">
        <v>23</v>
      </c>
      <c r="F469" s="154">
        <v>4</v>
      </c>
      <c r="G469" s="154">
        <v>0</v>
      </c>
      <c r="H469" s="154">
        <v>0</v>
      </c>
      <c r="I469" s="154">
        <v>0</v>
      </c>
      <c r="J469" s="154">
        <v>0</v>
      </c>
      <c r="K469" s="154">
        <v>0</v>
      </c>
      <c r="L469" s="154">
        <v>0</v>
      </c>
      <c r="M469" s="154">
        <v>0</v>
      </c>
      <c r="N469" s="154">
        <v>21.9</v>
      </c>
      <c r="O469" s="154">
        <v>26</v>
      </c>
      <c r="P469" s="2"/>
    </row>
    <row r="470" spans="1:16" ht="13.5" customHeight="1" x14ac:dyDescent="0.25">
      <c r="A470" s="155">
        <v>0.44791666666666702</v>
      </c>
      <c r="B470" s="154">
        <v>44</v>
      </c>
      <c r="C470" s="154">
        <v>0</v>
      </c>
      <c r="D470" s="154">
        <v>3</v>
      </c>
      <c r="E470" s="154">
        <v>32</v>
      </c>
      <c r="F470" s="154">
        <v>8</v>
      </c>
      <c r="G470" s="154">
        <v>0</v>
      </c>
      <c r="H470" s="154">
        <v>0</v>
      </c>
      <c r="I470" s="154">
        <v>0</v>
      </c>
      <c r="J470" s="154">
        <v>1</v>
      </c>
      <c r="K470" s="154">
        <v>0</v>
      </c>
      <c r="L470" s="154">
        <v>0</v>
      </c>
      <c r="M470" s="154">
        <v>0</v>
      </c>
      <c r="N470" s="154">
        <v>20.7</v>
      </c>
      <c r="O470" s="154">
        <v>25.3</v>
      </c>
      <c r="P470" s="2"/>
    </row>
    <row r="471" spans="1:16" ht="13.5" customHeight="1" x14ac:dyDescent="0.25">
      <c r="A471" s="155">
        <v>0.45833333333333298</v>
      </c>
      <c r="B471" s="154">
        <v>25</v>
      </c>
      <c r="C471" s="154">
        <v>0</v>
      </c>
      <c r="D471" s="154">
        <v>0</v>
      </c>
      <c r="E471" s="154">
        <v>23</v>
      </c>
      <c r="F471" s="154">
        <v>1</v>
      </c>
      <c r="G471" s="154">
        <v>1</v>
      </c>
      <c r="H471" s="154">
        <v>0</v>
      </c>
      <c r="I471" s="154">
        <v>0</v>
      </c>
      <c r="J471" s="154">
        <v>0</v>
      </c>
      <c r="K471" s="154">
        <v>0</v>
      </c>
      <c r="L471" s="154">
        <v>0</v>
      </c>
      <c r="M471" s="154">
        <v>0</v>
      </c>
      <c r="N471" s="154">
        <v>22.5</v>
      </c>
      <c r="O471" s="154">
        <v>28.2</v>
      </c>
      <c r="P471" s="2"/>
    </row>
    <row r="472" spans="1:16" ht="13.5" customHeight="1" x14ac:dyDescent="0.25">
      <c r="A472" s="155">
        <v>0.46875</v>
      </c>
      <c r="B472" s="154">
        <v>50</v>
      </c>
      <c r="C472" s="154">
        <v>0</v>
      </c>
      <c r="D472" s="154">
        <v>0</v>
      </c>
      <c r="E472" s="154">
        <v>42</v>
      </c>
      <c r="F472" s="154">
        <v>7</v>
      </c>
      <c r="G472" s="154">
        <v>1</v>
      </c>
      <c r="H472" s="154">
        <v>0</v>
      </c>
      <c r="I472" s="154">
        <v>0</v>
      </c>
      <c r="J472" s="154">
        <v>0</v>
      </c>
      <c r="K472" s="154">
        <v>0</v>
      </c>
      <c r="L472" s="154">
        <v>0</v>
      </c>
      <c r="M472" s="154">
        <v>0</v>
      </c>
      <c r="N472" s="154">
        <v>21.6</v>
      </c>
      <c r="O472" s="154">
        <v>25.2</v>
      </c>
      <c r="P472" s="2"/>
    </row>
    <row r="473" spans="1:16" ht="13.5" customHeight="1" x14ac:dyDescent="0.25">
      <c r="A473" s="155">
        <v>0.47916666666666702</v>
      </c>
      <c r="B473" s="154">
        <v>39</v>
      </c>
      <c r="C473" s="154">
        <v>0</v>
      </c>
      <c r="D473" s="154">
        <v>1</v>
      </c>
      <c r="E473" s="154">
        <v>35</v>
      </c>
      <c r="F473" s="154">
        <v>3</v>
      </c>
      <c r="G473" s="154">
        <v>0</v>
      </c>
      <c r="H473" s="154">
        <v>0</v>
      </c>
      <c r="I473" s="154">
        <v>0</v>
      </c>
      <c r="J473" s="154">
        <v>0</v>
      </c>
      <c r="K473" s="154">
        <v>0</v>
      </c>
      <c r="L473" s="154">
        <v>0</v>
      </c>
      <c r="M473" s="154">
        <v>0</v>
      </c>
      <c r="N473" s="154">
        <v>21.2</v>
      </c>
      <c r="O473" s="154">
        <v>26.3</v>
      </c>
      <c r="P473" s="2"/>
    </row>
    <row r="474" spans="1:16" ht="13.5" customHeight="1" x14ac:dyDescent="0.25">
      <c r="A474" s="155">
        <v>0.48958333333333298</v>
      </c>
      <c r="B474" s="154">
        <v>41</v>
      </c>
      <c r="C474" s="154">
        <v>0</v>
      </c>
      <c r="D474" s="154">
        <v>0</v>
      </c>
      <c r="E474" s="154">
        <v>33</v>
      </c>
      <c r="F474" s="154">
        <v>6</v>
      </c>
      <c r="G474" s="154">
        <v>2</v>
      </c>
      <c r="H474" s="154">
        <v>0</v>
      </c>
      <c r="I474" s="154">
        <v>0</v>
      </c>
      <c r="J474" s="154">
        <v>0</v>
      </c>
      <c r="K474" s="154">
        <v>0</v>
      </c>
      <c r="L474" s="154">
        <v>0</v>
      </c>
      <c r="M474" s="154">
        <v>0</v>
      </c>
      <c r="N474" s="154">
        <v>22.4</v>
      </c>
      <c r="O474" s="154">
        <v>27.3</v>
      </c>
      <c r="P474" s="2"/>
    </row>
    <row r="475" spans="1:16" ht="13.5" customHeight="1" x14ac:dyDescent="0.25">
      <c r="A475" s="155">
        <v>0.5</v>
      </c>
      <c r="B475" s="154">
        <v>42</v>
      </c>
      <c r="C475" s="154">
        <v>1</v>
      </c>
      <c r="D475" s="154">
        <v>0</v>
      </c>
      <c r="E475" s="154">
        <v>31</v>
      </c>
      <c r="F475" s="154">
        <v>10</v>
      </c>
      <c r="G475" s="154">
        <v>0</v>
      </c>
      <c r="H475" s="154">
        <v>0</v>
      </c>
      <c r="I475" s="154">
        <v>0</v>
      </c>
      <c r="J475" s="154">
        <v>0</v>
      </c>
      <c r="K475" s="154">
        <v>0</v>
      </c>
      <c r="L475" s="154">
        <v>0</v>
      </c>
      <c r="M475" s="154">
        <v>0</v>
      </c>
      <c r="N475" s="154">
        <v>22.3</v>
      </c>
      <c r="O475" s="154">
        <v>24.6</v>
      </c>
      <c r="P475" s="2"/>
    </row>
    <row r="476" spans="1:16" ht="13.5" customHeight="1" x14ac:dyDescent="0.25">
      <c r="A476" s="155">
        <v>0.51041666666666696</v>
      </c>
      <c r="B476" s="154">
        <v>31</v>
      </c>
      <c r="C476" s="154">
        <v>0</v>
      </c>
      <c r="D476" s="154">
        <v>2</v>
      </c>
      <c r="E476" s="154">
        <v>26</v>
      </c>
      <c r="F476" s="154">
        <v>0</v>
      </c>
      <c r="G476" s="154">
        <v>3</v>
      </c>
      <c r="H476" s="154">
        <v>0</v>
      </c>
      <c r="I476" s="154">
        <v>0</v>
      </c>
      <c r="J476" s="154">
        <v>0</v>
      </c>
      <c r="K476" s="154">
        <v>0</v>
      </c>
      <c r="L476" s="154">
        <v>0</v>
      </c>
      <c r="M476" s="154">
        <v>0</v>
      </c>
      <c r="N476" s="154">
        <v>21.8</v>
      </c>
      <c r="O476" s="154">
        <v>25.3</v>
      </c>
      <c r="P476" s="2"/>
    </row>
    <row r="477" spans="1:16" ht="13.5" customHeight="1" x14ac:dyDescent="0.25">
      <c r="A477" s="155">
        <v>0.52083333333333304</v>
      </c>
      <c r="B477" s="154">
        <v>40</v>
      </c>
      <c r="C477" s="154">
        <v>0</v>
      </c>
      <c r="D477" s="154">
        <v>2</v>
      </c>
      <c r="E477" s="154">
        <v>35</v>
      </c>
      <c r="F477" s="154">
        <v>3</v>
      </c>
      <c r="G477" s="154">
        <v>0</v>
      </c>
      <c r="H477" s="154">
        <v>0</v>
      </c>
      <c r="I477" s="154">
        <v>0</v>
      </c>
      <c r="J477" s="154">
        <v>0</v>
      </c>
      <c r="K477" s="154">
        <v>0</v>
      </c>
      <c r="L477" s="154">
        <v>0</v>
      </c>
      <c r="M477" s="154">
        <v>0</v>
      </c>
      <c r="N477" s="154">
        <v>22.5</v>
      </c>
      <c r="O477" s="154">
        <v>28.1</v>
      </c>
      <c r="P477" s="2"/>
    </row>
    <row r="478" spans="1:16" ht="13.5" customHeight="1" x14ac:dyDescent="0.25">
      <c r="A478" s="155">
        <v>0.53125</v>
      </c>
      <c r="B478" s="154">
        <v>48</v>
      </c>
      <c r="C478" s="154">
        <v>0</v>
      </c>
      <c r="D478" s="154">
        <v>0</v>
      </c>
      <c r="E478" s="154">
        <v>44</v>
      </c>
      <c r="F478" s="154">
        <v>4</v>
      </c>
      <c r="G478" s="154">
        <v>0</v>
      </c>
      <c r="H478" s="154">
        <v>0</v>
      </c>
      <c r="I478" s="154">
        <v>0</v>
      </c>
      <c r="J478" s="154">
        <v>0</v>
      </c>
      <c r="K478" s="154">
        <v>0</v>
      </c>
      <c r="L478" s="154">
        <v>0</v>
      </c>
      <c r="M478" s="154">
        <v>0</v>
      </c>
      <c r="N478" s="154">
        <v>23.3</v>
      </c>
      <c r="O478" s="154">
        <v>25.1</v>
      </c>
      <c r="P478" s="2"/>
    </row>
    <row r="479" spans="1:16" ht="13.5" customHeight="1" x14ac:dyDescent="0.25">
      <c r="A479" s="155">
        <v>0.54166666666666696</v>
      </c>
      <c r="B479" s="154">
        <v>41</v>
      </c>
      <c r="C479" s="154">
        <v>1</v>
      </c>
      <c r="D479" s="154">
        <v>0</v>
      </c>
      <c r="E479" s="154">
        <v>34</v>
      </c>
      <c r="F479" s="154">
        <v>4</v>
      </c>
      <c r="G479" s="154">
        <v>2</v>
      </c>
      <c r="H479" s="154">
        <v>0</v>
      </c>
      <c r="I479" s="154">
        <v>0</v>
      </c>
      <c r="J479" s="154">
        <v>0</v>
      </c>
      <c r="K479" s="154">
        <v>0</v>
      </c>
      <c r="L479" s="154">
        <v>0</v>
      </c>
      <c r="M479" s="154">
        <v>0</v>
      </c>
      <c r="N479" s="154">
        <v>22.4</v>
      </c>
      <c r="O479" s="154">
        <v>25.3</v>
      </c>
      <c r="P479" s="2"/>
    </row>
    <row r="480" spans="1:16" ht="13.5" customHeight="1" x14ac:dyDescent="0.25">
      <c r="A480" s="155">
        <v>0.55208333333333304</v>
      </c>
      <c r="B480" s="154">
        <v>49</v>
      </c>
      <c r="C480" s="154">
        <v>0</v>
      </c>
      <c r="D480" s="154">
        <v>1</v>
      </c>
      <c r="E480" s="154">
        <v>44</v>
      </c>
      <c r="F480" s="154">
        <v>3</v>
      </c>
      <c r="G480" s="154">
        <v>1</v>
      </c>
      <c r="H480" s="154">
        <v>0</v>
      </c>
      <c r="I480" s="154">
        <v>0</v>
      </c>
      <c r="J480" s="154">
        <v>0</v>
      </c>
      <c r="K480" s="154">
        <v>0</v>
      </c>
      <c r="L480" s="154">
        <v>0</v>
      </c>
      <c r="M480" s="154">
        <v>0</v>
      </c>
      <c r="N480" s="154">
        <v>21.3</v>
      </c>
      <c r="O480" s="154">
        <v>23.8</v>
      </c>
      <c r="P480" s="2"/>
    </row>
    <row r="481" spans="1:16" ht="13.5" customHeight="1" x14ac:dyDescent="0.25">
      <c r="A481" s="155">
        <v>0.5625</v>
      </c>
      <c r="B481" s="154">
        <v>30</v>
      </c>
      <c r="C481" s="154">
        <v>1</v>
      </c>
      <c r="D481" s="154">
        <v>0</v>
      </c>
      <c r="E481" s="154">
        <v>26</v>
      </c>
      <c r="F481" s="154">
        <v>3</v>
      </c>
      <c r="G481" s="154">
        <v>0</v>
      </c>
      <c r="H481" s="154">
        <v>0</v>
      </c>
      <c r="I481" s="154">
        <v>0</v>
      </c>
      <c r="J481" s="154">
        <v>0</v>
      </c>
      <c r="K481" s="154">
        <v>0</v>
      </c>
      <c r="L481" s="154">
        <v>0</v>
      </c>
      <c r="M481" s="154">
        <v>0</v>
      </c>
      <c r="N481" s="154">
        <v>21.3</v>
      </c>
      <c r="O481" s="154">
        <v>24.9</v>
      </c>
      <c r="P481" s="2"/>
    </row>
    <row r="482" spans="1:16" ht="13.5" customHeight="1" x14ac:dyDescent="0.25">
      <c r="A482" s="155">
        <v>0.57291666666666696</v>
      </c>
      <c r="B482" s="154">
        <v>46</v>
      </c>
      <c r="C482" s="154">
        <v>0</v>
      </c>
      <c r="D482" s="154">
        <v>0</v>
      </c>
      <c r="E482" s="154">
        <v>40</v>
      </c>
      <c r="F482" s="154">
        <v>6</v>
      </c>
      <c r="G482" s="154">
        <v>0</v>
      </c>
      <c r="H482" s="154">
        <v>0</v>
      </c>
      <c r="I482" s="154">
        <v>0</v>
      </c>
      <c r="J482" s="154">
        <v>0</v>
      </c>
      <c r="K482" s="154">
        <v>0</v>
      </c>
      <c r="L482" s="154">
        <v>0</v>
      </c>
      <c r="M482" s="154">
        <v>0</v>
      </c>
      <c r="N482" s="154">
        <v>23.7</v>
      </c>
      <c r="O482" s="154">
        <v>26.4</v>
      </c>
      <c r="P482" s="2"/>
    </row>
    <row r="483" spans="1:16" ht="13.5" customHeight="1" x14ac:dyDescent="0.25">
      <c r="A483" s="155">
        <v>0.58333333333333304</v>
      </c>
      <c r="B483" s="154">
        <v>41</v>
      </c>
      <c r="C483" s="154">
        <v>0</v>
      </c>
      <c r="D483" s="154">
        <v>0</v>
      </c>
      <c r="E483" s="154">
        <v>38</v>
      </c>
      <c r="F483" s="154">
        <v>3</v>
      </c>
      <c r="G483" s="154">
        <v>0</v>
      </c>
      <c r="H483" s="154">
        <v>0</v>
      </c>
      <c r="I483" s="154">
        <v>0</v>
      </c>
      <c r="J483" s="154">
        <v>0</v>
      </c>
      <c r="K483" s="154">
        <v>0</v>
      </c>
      <c r="L483" s="154">
        <v>0</v>
      </c>
      <c r="M483" s="154">
        <v>0</v>
      </c>
      <c r="N483" s="154">
        <v>21.8</v>
      </c>
      <c r="O483" s="154">
        <v>24</v>
      </c>
      <c r="P483" s="2"/>
    </row>
    <row r="484" spans="1:16" ht="13.5" customHeight="1" x14ac:dyDescent="0.25">
      <c r="A484" s="155">
        <v>0.59375</v>
      </c>
      <c r="B484" s="154">
        <v>40</v>
      </c>
      <c r="C484" s="154">
        <v>0</v>
      </c>
      <c r="D484" s="154">
        <v>0</v>
      </c>
      <c r="E484" s="154">
        <v>33</v>
      </c>
      <c r="F484" s="154">
        <v>5</v>
      </c>
      <c r="G484" s="154">
        <v>2</v>
      </c>
      <c r="H484" s="154">
        <v>0</v>
      </c>
      <c r="I484" s="154">
        <v>0</v>
      </c>
      <c r="J484" s="154">
        <v>0</v>
      </c>
      <c r="K484" s="154">
        <v>0</v>
      </c>
      <c r="L484" s="154">
        <v>0</v>
      </c>
      <c r="M484" s="154">
        <v>0</v>
      </c>
      <c r="N484" s="154">
        <v>22.7</v>
      </c>
      <c r="O484" s="154">
        <v>25.3</v>
      </c>
      <c r="P484" s="2"/>
    </row>
    <row r="485" spans="1:16" ht="13.5" customHeight="1" x14ac:dyDescent="0.25">
      <c r="A485" s="155">
        <v>0.60416666666666696</v>
      </c>
      <c r="B485" s="154">
        <v>27</v>
      </c>
      <c r="C485" s="154">
        <v>0</v>
      </c>
      <c r="D485" s="154">
        <v>0</v>
      </c>
      <c r="E485" s="154">
        <v>24</v>
      </c>
      <c r="F485" s="154">
        <v>3</v>
      </c>
      <c r="G485" s="154">
        <v>0</v>
      </c>
      <c r="H485" s="154">
        <v>0</v>
      </c>
      <c r="I485" s="154">
        <v>0</v>
      </c>
      <c r="J485" s="154">
        <v>0</v>
      </c>
      <c r="K485" s="154">
        <v>0</v>
      </c>
      <c r="L485" s="154">
        <v>0</v>
      </c>
      <c r="M485" s="154">
        <v>0</v>
      </c>
      <c r="N485" s="154">
        <v>22.2</v>
      </c>
      <c r="O485" s="154">
        <v>25.7</v>
      </c>
      <c r="P485" s="2"/>
    </row>
    <row r="486" spans="1:16" ht="13.5" customHeight="1" x14ac:dyDescent="0.25">
      <c r="A486" s="155">
        <v>0.61458333333333304</v>
      </c>
      <c r="B486" s="154">
        <v>35</v>
      </c>
      <c r="C486" s="154">
        <v>0</v>
      </c>
      <c r="D486" s="154">
        <v>0</v>
      </c>
      <c r="E486" s="154">
        <v>33</v>
      </c>
      <c r="F486" s="154">
        <v>2</v>
      </c>
      <c r="G486" s="154">
        <v>0</v>
      </c>
      <c r="H486" s="154">
        <v>0</v>
      </c>
      <c r="I486" s="154">
        <v>0</v>
      </c>
      <c r="J486" s="154">
        <v>0</v>
      </c>
      <c r="K486" s="154">
        <v>0</v>
      </c>
      <c r="L486" s="154">
        <v>0</v>
      </c>
      <c r="M486" s="154">
        <v>0</v>
      </c>
      <c r="N486" s="154">
        <v>23</v>
      </c>
      <c r="O486" s="154">
        <v>26.6</v>
      </c>
      <c r="P486" s="2"/>
    </row>
    <row r="487" spans="1:16" ht="13.5" customHeight="1" x14ac:dyDescent="0.25">
      <c r="A487" s="155">
        <v>0.625</v>
      </c>
      <c r="B487" s="154">
        <v>50</v>
      </c>
      <c r="C487" s="154">
        <v>0</v>
      </c>
      <c r="D487" s="154">
        <v>0</v>
      </c>
      <c r="E487" s="154">
        <v>45</v>
      </c>
      <c r="F487" s="154">
        <v>5</v>
      </c>
      <c r="G487" s="154">
        <v>0</v>
      </c>
      <c r="H487" s="154">
        <v>0</v>
      </c>
      <c r="I487" s="154">
        <v>0</v>
      </c>
      <c r="J487" s="154">
        <v>0</v>
      </c>
      <c r="K487" s="154">
        <v>0</v>
      </c>
      <c r="L487" s="154">
        <v>0</v>
      </c>
      <c r="M487" s="154">
        <v>0</v>
      </c>
      <c r="N487" s="154">
        <v>24.9</v>
      </c>
      <c r="O487" s="154">
        <v>27.1</v>
      </c>
      <c r="P487" s="2"/>
    </row>
    <row r="488" spans="1:16" ht="13.5" customHeight="1" x14ac:dyDescent="0.25">
      <c r="A488" s="155">
        <v>0.63541666666666696</v>
      </c>
      <c r="B488" s="154">
        <v>47</v>
      </c>
      <c r="C488" s="154">
        <v>0</v>
      </c>
      <c r="D488" s="154">
        <v>0</v>
      </c>
      <c r="E488" s="154">
        <v>42</v>
      </c>
      <c r="F488" s="154">
        <v>5</v>
      </c>
      <c r="G488" s="154">
        <v>0</v>
      </c>
      <c r="H488" s="154">
        <v>0</v>
      </c>
      <c r="I488" s="154">
        <v>0</v>
      </c>
      <c r="J488" s="154">
        <v>0</v>
      </c>
      <c r="K488" s="154">
        <v>0</v>
      </c>
      <c r="L488" s="154">
        <v>0</v>
      </c>
      <c r="M488" s="154">
        <v>0</v>
      </c>
      <c r="N488" s="154">
        <v>24.3</v>
      </c>
      <c r="O488" s="154">
        <v>27.1</v>
      </c>
      <c r="P488" s="2"/>
    </row>
    <row r="489" spans="1:16" ht="13.5" customHeight="1" x14ac:dyDescent="0.25">
      <c r="A489" s="155">
        <v>0.64583333333333304</v>
      </c>
      <c r="B489" s="154">
        <v>44</v>
      </c>
      <c r="C489" s="154">
        <v>0</v>
      </c>
      <c r="D489" s="154">
        <v>0</v>
      </c>
      <c r="E489" s="154">
        <v>39</v>
      </c>
      <c r="F489" s="154">
        <v>5</v>
      </c>
      <c r="G489" s="154">
        <v>0</v>
      </c>
      <c r="H489" s="154">
        <v>0</v>
      </c>
      <c r="I489" s="154">
        <v>0</v>
      </c>
      <c r="J489" s="154">
        <v>0</v>
      </c>
      <c r="K489" s="154">
        <v>0</v>
      </c>
      <c r="L489" s="154">
        <v>0</v>
      </c>
      <c r="M489" s="154">
        <v>0</v>
      </c>
      <c r="N489" s="154">
        <v>19.399999999999999</v>
      </c>
      <c r="O489" s="154">
        <v>23.5</v>
      </c>
      <c r="P489" s="2"/>
    </row>
    <row r="490" spans="1:16" ht="13.5" customHeight="1" x14ac:dyDescent="0.25">
      <c r="A490" s="155">
        <v>0.65625</v>
      </c>
      <c r="B490" s="154">
        <v>43</v>
      </c>
      <c r="C490" s="154">
        <v>0</v>
      </c>
      <c r="D490" s="154">
        <v>0</v>
      </c>
      <c r="E490" s="154">
        <v>37</v>
      </c>
      <c r="F490" s="154">
        <v>6</v>
      </c>
      <c r="G490" s="154">
        <v>0</v>
      </c>
      <c r="H490" s="154">
        <v>0</v>
      </c>
      <c r="I490" s="154">
        <v>0</v>
      </c>
      <c r="J490" s="154">
        <v>0</v>
      </c>
      <c r="K490" s="154">
        <v>0</v>
      </c>
      <c r="L490" s="154">
        <v>0</v>
      </c>
      <c r="M490" s="154">
        <v>0</v>
      </c>
      <c r="N490" s="154">
        <v>22.8</v>
      </c>
      <c r="O490" s="154">
        <v>27.2</v>
      </c>
      <c r="P490" s="2"/>
    </row>
    <row r="491" spans="1:16" ht="13.5" customHeight="1" x14ac:dyDescent="0.25">
      <c r="A491" s="155">
        <v>0.66666666666666696</v>
      </c>
      <c r="B491" s="154">
        <v>42</v>
      </c>
      <c r="C491" s="154">
        <v>0</v>
      </c>
      <c r="D491" s="154">
        <v>1</v>
      </c>
      <c r="E491" s="154">
        <v>39</v>
      </c>
      <c r="F491" s="154">
        <v>2</v>
      </c>
      <c r="G491" s="154">
        <v>0</v>
      </c>
      <c r="H491" s="154">
        <v>0</v>
      </c>
      <c r="I491" s="154">
        <v>0</v>
      </c>
      <c r="J491" s="154">
        <v>0</v>
      </c>
      <c r="K491" s="154">
        <v>0</v>
      </c>
      <c r="L491" s="154">
        <v>0</v>
      </c>
      <c r="M491" s="154">
        <v>0</v>
      </c>
      <c r="N491" s="154">
        <v>24</v>
      </c>
      <c r="O491" s="154">
        <v>26.9</v>
      </c>
      <c r="P491" s="2"/>
    </row>
    <row r="492" spans="1:16" ht="13.5" customHeight="1" x14ac:dyDescent="0.25">
      <c r="A492" s="155">
        <v>0.67708333333333304</v>
      </c>
      <c r="B492" s="154">
        <v>35</v>
      </c>
      <c r="C492" s="154">
        <v>0</v>
      </c>
      <c r="D492" s="154">
        <v>0</v>
      </c>
      <c r="E492" s="154">
        <v>34</v>
      </c>
      <c r="F492" s="154">
        <v>1</v>
      </c>
      <c r="G492" s="154">
        <v>0</v>
      </c>
      <c r="H492" s="154">
        <v>0</v>
      </c>
      <c r="I492" s="154">
        <v>0</v>
      </c>
      <c r="J492" s="154">
        <v>0</v>
      </c>
      <c r="K492" s="154">
        <v>0</v>
      </c>
      <c r="L492" s="154">
        <v>0</v>
      </c>
      <c r="M492" s="154">
        <v>0</v>
      </c>
      <c r="N492" s="154">
        <v>21</v>
      </c>
      <c r="O492" s="154">
        <v>22.9</v>
      </c>
      <c r="P492" s="2"/>
    </row>
    <row r="493" spans="1:16" ht="13.5" customHeight="1" x14ac:dyDescent="0.25">
      <c r="A493" s="155">
        <v>0.6875</v>
      </c>
      <c r="B493" s="154">
        <v>41</v>
      </c>
      <c r="C493" s="154">
        <v>0</v>
      </c>
      <c r="D493" s="154">
        <v>0</v>
      </c>
      <c r="E493" s="154">
        <v>36</v>
      </c>
      <c r="F493" s="154">
        <v>5</v>
      </c>
      <c r="G493" s="154">
        <v>0</v>
      </c>
      <c r="H493" s="154">
        <v>0</v>
      </c>
      <c r="I493" s="154">
        <v>0</v>
      </c>
      <c r="J493" s="154">
        <v>0</v>
      </c>
      <c r="K493" s="154">
        <v>0</v>
      </c>
      <c r="L493" s="154">
        <v>0</v>
      </c>
      <c r="M493" s="154">
        <v>0</v>
      </c>
      <c r="N493" s="154">
        <v>19.3</v>
      </c>
      <c r="O493" s="154">
        <v>21.6</v>
      </c>
      <c r="P493" s="2"/>
    </row>
    <row r="494" spans="1:16" ht="13.5" customHeight="1" x14ac:dyDescent="0.25">
      <c r="A494" s="155">
        <v>0.69791666666666696</v>
      </c>
      <c r="B494" s="154">
        <v>30</v>
      </c>
      <c r="C494" s="154">
        <v>1</v>
      </c>
      <c r="D494" s="154">
        <v>0</v>
      </c>
      <c r="E494" s="154">
        <v>24</v>
      </c>
      <c r="F494" s="154">
        <v>4</v>
      </c>
      <c r="G494" s="154">
        <v>0</v>
      </c>
      <c r="H494" s="154">
        <v>0</v>
      </c>
      <c r="I494" s="154">
        <v>0</v>
      </c>
      <c r="J494" s="154">
        <v>1</v>
      </c>
      <c r="K494" s="154">
        <v>0</v>
      </c>
      <c r="L494" s="154">
        <v>0</v>
      </c>
      <c r="M494" s="154">
        <v>0</v>
      </c>
      <c r="N494" s="154">
        <v>20.8</v>
      </c>
      <c r="O494" s="154">
        <v>25.5</v>
      </c>
      <c r="P494" s="2"/>
    </row>
    <row r="495" spans="1:16" ht="13.5" customHeight="1" x14ac:dyDescent="0.25">
      <c r="A495" s="155">
        <v>0.70833333333333304</v>
      </c>
      <c r="B495" s="154">
        <v>27</v>
      </c>
      <c r="C495" s="154">
        <v>0</v>
      </c>
      <c r="D495" s="154">
        <v>0</v>
      </c>
      <c r="E495" s="154">
        <v>21</v>
      </c>
      <c r="F495" s="154">
        <v>3</v>
      </c>
      <c r="G495" s="154">
        <v>3</v>
      </c>
      <c r="H495" s="154">
        <v>0</v>
      </c>
      <c r="I495" s="154">
        <v>0</v>
      </c>
      <c r="J495" s="154">
        <v>0</v>
      </c>
      <c r="K495" s="154">
        <v>0</v>
      </c>
      <c r="L495" s="154">
        <v>0</v>
      </c>
      <c r="M495" s="154">
        <v>0</v>
      </c>
      <c r="N495" s="154">
        <v>22.2</v>
      </c>
      <c r="O495" s="154">
        <v>24.7</v>
      </c>
      <c r="P495" s="2"/>
    </row>
    <row r="496" spans="1:16" ht="13.5" customHeight="1" x14ac:dyDescent="0.25">
      <c r="A496" s="155">
        <v>0.71875</v>
      </c>
      <c r="B496" s="154">
        <v>34</v>
      </c>
      <c r="C496" s="154">
        <v>0</v>
      </c>
      <c r="D496" s="154">
        <v>0</v>
      </c>
      <c r="E496" s="154">
        <v>32</v>
      </c>
      <c r="F496" s="154">
        <v>2</v>
      </c>
      <c r="G496" s="154">
        <v>0</v>
      </c>
      <c r="H496" s="154">
        <v>0</v>
      </c>
      <c r="I496" s="154">
        <v>0</v>
      </c>
      <c r="J496" s="154">
        <v>0</v>
      </c>
      <c r="K496" s="154">
        <v>0</v>
      </c>
      <c r="L496" s="154">
        <v>0</v>
      </c>
      <c r="M496" s="154">
        <v>0</v>
      </c>
      <c r="N496" s="154">
        <v>23.3</v>
      </c>
      <c r="O496" s="154">
        <v>27.5</v>
      </c>
      <c r="P496" s="2"/>
    </row>
    <row r="497" spans="1:16" ht="13.5" customHeight="1" x14ac:dyDescent="0.25">
      <c r="A497" s="155">
        <v>0.72916666666666696</v>
      </c>
      <c r="B497" s="154">
        <v>33</v>
      </c>
      <c r="C497" s="154">
        <v>0</v>
      </c>
      <c r="D497" s="154">
        <v>2</v>
      </c>
      <c r="E497" s="154">
        <v>27</v>
      </c>
      <c r="F497" s="154">
        <v>4</v>
      </c>
      <c r="G497" s="154">
        <v>0</v>
      </c>
      <c r="H497" s="154">
        <v>0</v>
      </c>
      <c r="I497" s="154">
        <v>0</v>
      </c>
      <c r="J497" s="154">
        <v>0</v>
      </c>
      <c r="K497" s="154">
        <v>0</v>
      </c>
      <c r="L497" s="154">
        <v>0</v>
      </c>
      <c r="M497" s="154">
        <v>0</v>
      </c>
      <c r="N497" s="154">
        <v>21.6</v>
      </c>
      <c r="O497" s="154">
        <v>25.8</v>
      </c>
      <c r="P497" s="2"/>
    </row>
    <row r="498" spans="1:16" ht="13.5" customHeight="1" x14ac:dyDescent="0.25">
      <c r="A498" s="155">
        <v>0.73958333333333304</v>
      </c>
      <c r="B498" s="154">
        <v>32</v>
      </c>
      <c r="C498" s="154">
        <v>0</v>
      </c>
      <c r="D498" s="154">
        <v>1</v>
      </c>
      <c r="E498" s="154">
        <v>29</v>
      </c>
      <c r="F498" s="154">
        <v>2</v>
      </c>
      <c r="G498" s="154">
        <v>0</v>
      </c>
      <c r="H498" s="154">
        <v>0</v>
      </c>
      <c r="I498" s="154">
        <v>0</v>
      </c>
      <c r="J498" s="154">
        <v>0</v>
      </c>
      <c r="K498" s="154">
        <v>0</v>
      </c>
      <c r="L498" s="154">
        <v>0</v>
      </c>
      <c r="M498" s="154">
        <v>0</v>
      </c>
      <c r="N498" s="154">
        <v>23.2</v>
      </c>
      <c r="O498" s="154">
        <v>25.2</v>
      </c>
      <c r="P498" s="2"/>
    </row>
    <row r="499" spans="1:16" ht="13.5" customHeight="1" x14ac:dyDescent="0.25">
      <c r="A499" s="155">
        <v>0.75</v>
      </c>
      <c r="B499" s="154">
        <v>23</v>
      </c>
      <c r="C499" s="154">
        <v>0</v>
      </c>
      <c r="D499" s="154">
        <v>0</v>
      </c>
      <c r="E499" s="154">
        <v>22</v>
      </c>
      <c r="F499" s="154">
        <v>1</v>
      </c>
      <c r="G499" s="154">
        <v>0</v>
      </c>
      <c r="H499" s="154">
        <v>0</v>
      </c>
      <c r="I499" s="154">
        <v>0</v>
      </c>
      <c r="J499" s="154">
        <v>0</v>
      </c>
      <c r="K499" s="154">
        <v>0</v>
      </c>
      <c r="L499" s="154">
        <v>0</v>
      </c>
      <c r="M499" s="154">
        <v>0</v>
      </c>
      <c r="N499" s="154">
        <v>23.2</v>
      </c>
      <c r="O499" s="154">
        <v>26</v>
      </c>
      <c r="P499" s="2"/>
    </row>
    <row r="500" spans="1:16" ht="13.5" customHeight="1" x14ac:dyDescent="0.25">
      <c r="A500" s="155">
        <v>0.76041666666666696</v>
      </c>
      <c r="B500" s="154">
        <v>34</v>
      </c>
      <c r="C500" s="154">
        <v>0</v>
      </c>
      <c r="D500" s="154">
        <v>0</v>
      </c>
      <c r="E500" s="154">
        <v>26</v>
      </c>
      <c r="F500" s="154">
        <v>8</v>
      </c>
      <c r="G500" s="154">
        <v>0</v>
      </c>
      <c r="H500" s="154">
        <v>0</v>
      </c>
      <c r="I500" s="154">
        <v>0</v>
      </c>
      <c r="J500" s="154">
        <v>0</v>
      </c>
      <c r="K500" s="154">
        <v>0</v>
      </c>
      <c r="L500" s="154">
        <v>0</v>
      </c>
      <c r="M500" s="154">
        <v>0</v>
      </c>
      <c r="N500" s="154">
        <v>23.7</v>
      </c>
      <c r="O500" s="154">
        <v>26.3</v>
      </c>
      <c r="P500" s="2"/>
    </row>
    <row r="501" spans="1:16" ht="13.5" customHeight="1" x14ac:dyDescent="0.25">
      <c r="A501" s="155">
        <v>0.77083333333333304</v>
      </c>
      <c r="B501" s="154">
        <v>30</v>
      </c>
      <c r="C501" s="154">
        <v>0</v>
      </c>
      <c r="D501" s="154">
        <v>0</v>
      </c>
      <c r="E501" s="154">
        <v>26</v>
      </c>
      <c r="F501" s="154">
        <v>3</v>
      </c>
      <c r="G501" s="154">
        <v>1</v>
      </c>
      <c r="H501" s="154">
        <v>0</v>
      </c>
      <c r="I501" s="154">
        <v>0</v>
      </c>
      <c r="J501" s="154">
        <v>0</v>
      </c>
      <c r="K501" s="154">
        <v>0</v>
      </c>
      <c r="L501" s="154">
        <v>0</v>
      </c>
      <c r="M501" s="154">
        <v>0</v>
      </c>
      <c r="N501" s="154">
        <v>19.399999999999999</v>
      </c>
      <c r="O501" s="154">
        <v>23.9</v>
      </c>
      <c r="P501" s="2"/>
    </row>
    <row r="502" spans="1:16" ht="13.5" customHeight="1" x14ac:dyDescent="0.25">
      <c r="A502" s="155">
        <v>0.78125</v>
      </c>
      <c r="B502" s="154">
        <v>28</v>
      </c>
      <c r="C502" s="154">
        <v>0</v>
      </c>
      <c r="D502" s="154">
        <v>0</v>
      </c>
      <c r="E502" s="154">
        <v>26</v>
      </c>
      <c r="F502" s="154">
        <v>2</v>
      </c>
      <c r="G502" s="154">
        <v>0</v>
      </c>
      <c r="H502" s="154">
        <v>0</v>
      </c>
      <c r="I502" s="154">
        <v>0</v>
      </c>
      <c r="J502" s="154">
        <v>0</v>
      </c>
      <c r="K502" s="154">
        <v>0</v>
      </c>
      <c r="L502" s="154">
        <v>0</v>
      </c>
      <c r="M502" s="154">
        <v>0</v>
      </c>
      <c r="N502" s="154">
        <v>23.6</v>
      </c>
      <c r="O502" s="154">
        <v>27</v>
      </c>
      <c r="P502" s="2"/>
    </row>
    <row r="503" spans="1:16" ht="13.5" customHeight="1" x14ac:dyDescent="0.25">
      <c r="A503" s="155">
        <v>0.79166666666666696</v>
      </c>
      <c r="B503" s="154">
        <v>39</v>
      </c>
      <c r="C503" s="154">
        <v>0</v>
      </c>
      <c r="D503" s="154">
        <v>0</v>
      </c>
      <c r="E503" s="154">
        <v>36</v>
      </c>
      <c r="F503" s="154">
        <v>3</v>
      </c>
      <c r="G503" s="154">
        <v>0</v>
      </c>
      <c r="H503" s="154">
        <v>0</v>
      </c>
      <c r="I503" s="154">
        <v>0</v>
      </c>
      <c r="J503" s="154">
        <v>0</v>
      </c>
      <c r="K503" s="154">
        <v>0</v>
      </c>
      <c r="L503" s="154">
        <v>0</v>
      </c>
      <c r="M503" s="154">
        <v>0</v>
      </c>
      <c r="N503" s="154">
        <v>20.9</v>
      </c>
      <c r="O503" s="154">
        <v>24</v>
      </c>
      <c r="P503" s="2"/>
    </row>
    <row r="504" spans="1:16" ht="13.5" customHeight="1" x14ac:dyDescent="0.25">
      <c r="A504" s="155">
        <v>0.80208333333333304</v>
      </c>
      <c r="B504" s="154">
        <v>26</v>
      </c>
      <c r="C504" s="154">
        <v>0</v>
      </c>
      <c r="D504" s="154">
        <v>0</v>
      </c>
      <c r="E504" s="154">
        <v>22</v>
      </c>
      <c r="F504" s="154">
        <v>2</v>
      </c>
      <c r="G504" s="154">
        <v>2</v>
      </c>
      <c r="H504" s="154">
        <v>0</v>
      </c>
      <c r="I504" s="154">
        <v>0</v>
      </c>
      <c r="J504" s="154">
        <v>0</v>
      </c>
      <c r="K504" s="154">
        <v>0</v>
      </c>
      <c r="L504" s="154">
        <v>0</v>
      </c>
      <c r="M504" s="154">
        <v>0</v>
      </c>
      <c r="N504" s="154">
        <v>20</v>
      </c>
      <c r="O504" s="154">
        <v>24.9</v>
      </c>
      <c r="P504" s="2"/>
    </row>
    <row r="505" spans="1:16" ht="13.5" customHeight="1" x14ac:dyDescent="0.25">
      <c r="A505" s="155">
        <v>0.8125</v>
      </c>
      <c r="B505" s="154">
        <v>28</v>
      </c>
      <c r="C505" s="154">
        <v>1</v>
      </c>
      <c r="D505" s="154">
        <v>0</v>
      </c>
      <c r="E505" s="154">
        <v>25</v>
      </c>
      <c r="F505" s="154">
        <v>2</v>
      </c>
      <c r="G505" s="154">
        <v>0</v>
      </c>
      <c r="H505" s="154">
        <v>0</v>
      </c>
      <c r="I505" s="154">
        <v>0</v>
      </c>
      <c r="J505" s="154">
        <v>0</v>
      </c>
      <c r="K505" s="154">
        <v>0</v>
      </c>
      <c r="L505" s="154">
        <v>0</v>
      </c>
      <c r="M505" s="154">
        <v>0</v>
      </c>
      <c r="N505" s="154">
        <v>20.399999999999999</v>
      </c>
      <c r="O505" s="154">
        <v>24.6</v>
      </c>
      <c r="P505" s="2"/>
    </row>
    <row r="506" spans="1:16" ht="13.5" customHeight="1" x14ac:dyDescent="0.25">
      <c r="A506" s="155">
        <v>0.82291666666666696</v>
      </c>
      <c r="B506" s="154">
        <v>28</v>
      </c>
      <c r="C506" s="154">
        <v>0</v>
      </c>
      <c r="D506" s="154">
        <v>0</v>
      </c>
      <c r="E506" s="154">
        <v>26</v>
      </c>
      <c r="F506" s="154">
        <v>2</v>
      </c>
      <c r="G506" s="154">
        <v>0</v>
      </c>
      <c r="H506" s="154">
        <v>0</v>
      </c>
      <c r="I506" s="154">
        <v>0</v>
      </c>
      <c r="J506" s="154">
        <v>0</v>
      </c>
      <c r="K506" s="154">
        <v>0</v>
      </c>
      <c r="L506" s="154">
        <v>0</v>
      </c>
      <c r="M506" s="154">
        <v>0</v>
      </c>
      <c r="N506" s="154">
        <v>22.9</v>
      </c>
      <c r="O506" s="154">
        <v>26.9</v>
      </c>
      <c r="P506" s="2"/>
    </row>
    <row r="507" spans="1:16" ht="13.5" customHeight="1" x14ac:dyDescent="0.25">
      <c r="A507" s="155">
        <v>0.83333333333333304</v>
      </c>
      <c r="B507" s="154">
        <v>18</v>
      </c>
      <c r="C507" s="154">
        <v>0</v>
      </c>
      <c r="D507" s="154">
        <v>0</v>
      </c>
      <c r="E507" s="154">
        <v>16</v>
      </c>
      <c r="F507" s="154">
        <v>2</v>
      </c>
      <c r="G507" s="154">
        <v>0</v>
      </c>
      <c r="H507" s="154">
        <v>0</v>
      </c>
      <c r="I507" s="154">
        <v>0</v>
      </c>
      <c r="J507" s="154">
        <v>0</v>
      </c>
      <c r="K507" s="154">
        <v>0</v>
      </c>
      <c r="L507" s="154">
        <v>0</v>
      </c>
      <c r="M507" s="154">
        <v>0</v>
      </c>
      <c r="N507" s="154">
        <v>24.5</v>
      </c>
      <c r="O507" s="154">
        <v>29.4</v>
      </c>
      <c r="P507" s="2"/>
    </row>
    <row r="508" spans="1:16" ht="13.5" customHeight="1" x14ac:dyDescent="0.25">
      <c r="A508" s="155">
        <v>0.84375</v>
      </c>
      <c r="B508" s="154">
        <v>22</v>
      </c>
      <c r="C508" s="154">
        <v>0</v>
      </c>
      <c r="D508" s="154">
        <v>0</v>
      </c>
      <c r="E508" s="154">
        <v>21</v>
      </c>
      <c r="F508" s="154">
        <v>1</v>
      </c>
      <c r="G508" s="154">
        <v>0</v>
      </c>
      <c r="H508" s="154">
        <v>0</v>
      </c>
      <c r="I508" s="154">
        <v>0</v>
      </c>
      <c r="J508" s="154">
        <v>0</v>
      </c>
      <c r="K508" s="154">
        <v>0</v>
      </c>
      <c r="L508" s="154">
        <v>0</v>
      </c>
      <c r="M508" s="154">
        <v>0</v>
      </c>
      <c r="N508" s="154">
        <v>23.3</v>
      </c>
      <c r="O508" s="154">
        <v>26.9</v>
      </c>
      <c r="P508" s="2"/>
    </row>
    <row r="509" spans="1:16" ht="13.5" customHeight="1" x14ac:dyDescent="0.25">
      <c r="A509" s="155">
        <v>0.85416666666666696</v>
      </c>
      <c r="B509" s="154">
        <v>19</v>
      </c>
      <c r="C509" s="154">
        <v>0</v>
      </c>
      <c r="D509" s="154">
        <v>1</v>
      </c>
      <c r="E509" s="154">
        <v>13</v>
      </c>
      <c r="F509" s="154">
        <v>4</v>
      </c>
      <c r="G509" s="154">
        <v>1</v>
      </c>
      <c r="H509" s="154">
        <v>0</v>
      </c>
      <c r="I509" s="154">
        <v>0</v>
      </c>
      <c r="J509" s="154">
        <v>0</v>
      </c>
      <c r="K509" s="154">
        <v>0</v>
      </c>
      <c r="L509" s="154">
        <v>0</v>
      </c>
      <c r="M509" s="154">
        <v>0</v>
      </c>
      <c r="N509" s="154">
        <v>23.2</v>
      </c>
      <c r="O509" s="154">
        <v>27.3</v>
      </c>
      <c r="P509" s="2"/>
    </row>
    <row r="510" spans="1:16" ht="13.5" customHeight="1" x14ac:dyDescent="0.25">
      <c r="A510" s="155">
        <v>0.86458333333333304</v>
      </c>
      <c r="B510" s="154">
        <v>23</v>
      </c>
      <c r="C510" s="154">
        <v>0</v>
      </c>
      <c r="D510" s="154">
        <v>0</v>
      </c>
      <c r="E510" s="154">
        <v>20</v>
      </c>
      <c r="F510" s="154">
        <v>3</v>
      </c>
      <c r="G510" s="154">
        <v>0</v>
      </c>
      <c r="H510" s="154">
        <v>0</v>
      </c>
      <c r="I510" s="154">
        <v>0</v>
      </c>
      <c r="J510" s="154">
        <v>0</v>
      </c>
      <c r="K510" s="154">
        <v>0</v>
      </c>
      <c r="L510" s="154">
        <v>0</v>
      </c>
      <c r="M510" s="154">
        <v>0</v>
      </c>
      <c r="N510" s="154">
        <v>22.8</v>
      </c>
      <c r="O510" s="154">
        <v>25</v>
      </c>
      <c r="P510" s="2"/>
    </row>
    <row r="511" spans="1:16" ht="13.5" customHeight="1" x14ac:dyDescent="0.25">
      <c r="A511" s="155">
        <v>0.875</v>
      </c>
      <c r="B511" s="154">
        <v>16</v>
      </c>
      <c r="C511" s="154">
        <v>0</v>
      </c>
      <c r="D511" s="154">
        <v>1</v>
      </c>
      <c r="E511" s="154">
        <v>13</v>
      </c>
      <c r="F511" s="154">
        <v>2</v>
      </c>
      <c r="G511" s="154">
        <v>0</v>
      </c>
      <c r="H511" s="154">
        <v>0</v>
      </c>
      <c r="I511" s="154">
        <v>0</v>
      </c>
      <c r="J511" s="154">
        <v>0</v>
      </c>
      <c r="K511" s="154">
        <v>0</v>
      </c>
      <c r="L511" s="154">
        <v>0</v>
      </c>
      <c r="M511" s="154">
        <v>0</v>
      </c>
      <c r="N511" s="154">
        <v>24</v>
      </c>
      <c r="O511" s="154">
        <v>28.9</v>
      </c>
      <c r="P511" s="2"/>
    </row>
    <row r="512" spans="1:16" ht="13.5" customHeight="1" x14ac:dyDescent="0.25">
      <c r="A512" s="155">
        <v>0.88541666666666696</v>
      </c>
      <c r="B512" s="154">
        <v>17</v>
      </c>
      <c r="C512" s="154">
        <v>0</v>
      </c>
      <c r="D512" s="154">
        <v>0</v>
      </c>
      <c r="E512" s="154">
        <v>14</v>
      </c>
      <c r="F512" s="154">
        <v>3</v>
      </c>
      <c r="G512" s="154">
        <v>0</v>
      </c>
      <c r="H512" s="154">
        <v>0</v>
      </c>
      <c r="I512" s="154">
        <v>0</v>
      </c>
      <c r="J512" s="154">
        <v>0</v>
      </c>
      <c r="K512" s="154">
        <v>0</v>
      </c>
      <c r="L512" s="154">
        <v>0</v>
      </c>
      <c r="M512" s="154">
        <v>0</v>
      </c>
      <c r="N512" s="154">
        <v>23.9</v>
      </c>
      <c r="O512" s="154">
        <v>26.4</v>
      </c>
      <c r="P512" s="2"/>
    </row>
    <row r="513" spans="1:33" ht="13.5" customHeight="1" x14ac:dyDescent="0.25">
      <c r="A513" s="155">
        <v>0.89583333333333304</v>
      </c>
      <c r="B513" s="154">
        <v>17</v>
      </c>
      <c r="C513" s="154">
        <v>0</v>
      </c>
      <c r="D513" s="154">
        <v>0</v>
      </c>
      <c r="E513" s="154">
        <v>16</v>
      </c>
      <c r="F513" s="154">
        <v>1</v>
      </c>
      <c r="G513" s="154">
        <v>0</v>
      </c>
      <c r="H513" s="154">
        <v>0</v>
      </c>
      <c r="I513" s="154">
        <v>0</v>
      </c>
      <c r="J513" s="154">
        <v>0</v>
      </c>
      <c r="K513" s="154">
        <v>0</v>
      </c>
      <c r="L513" s="154">
        <v>0</v>
      </c>
      <c r="M513" s="154">
        <v>0</v>
      </c>
      <c r="N513" s="154">
        <v>25.4</v>
      </c>
      <c r="O513" s="154">
        <v>27.8</v>
      </c>
      <c r="P513" s="2"/>
    </row>
    <row r="514" spans="1:33" ht="13.5" customHeight="1" x14ac:dyDescent="0.25">
      <c r="A514" s="155">
        <v>0.90625</v>
      </c>
      <c r="B514" s="154">
        <v>17</v>
      </c>
      <c r="C514" s="154">
        <v>0</v>
      </c>
      <c r="D514" s="154">
        <v>0</v>
      </c>
      <c r="E514" s="154">
        <v>14</v>
      </c>
      <c r="F514" s="154">
        <v>3</v>
      </c>
      <c r="G514" s="154">
        <v>0</v>
      </c>
      <c r="H514" s="154">
        <v>0</v>
      </c>
      <c r="I514" s="154">
        <v>0</v>
      </c>
      <c r="J514" s="154">
        <v>0</v>
      </c>
      <c r="K514" s="154">
        <v>0</v>
      </c>
      <c r="L514" s="154">
        <v>0</v>
      </c>
      <c r="M514" s="154">
        <v>0</v>
      </c>
      <c r="N514" s="154">
        <v>23</v>
      </c>
      <c r="O514" s="154">
        <v>27.1</v>
      </c>
      <c r="P514" s="2"/>
    </row>
    <row r="515" spans="1:33" ht="13.5" customHeight="1" x14ac:dyDescent="0.25">
      <c r="A515" s="155">
        <v>0.91666666666666696</v>
      </c>
      <c r="B515" s="154">
        <v>23</v>
      </c>
      <c r="C515" s="154">
        <v>0</v>
      </c>
      <c r="D515" s="154">
        <v>0</v>
      </c>
      <c r="E515" s="154">
        <v>20</v>
      </c>
      <c r="F515" s="154">
        <v>3</v>
      </c>
      <c r="G515" s="154">
        <v>0</v>
      </c>
      <c r="H515" s="154">
        <v>0</v>
      </c>
      <c r="I515" s="154">
        <v>0</v>
      </c>
      <c r="J515" s="154">
        <v>0</v>
      </c>
      <c r="K515" s="154">
        <v>0</v>
      </c>
      <c r="L515" s="154">
        <v>0</v>
      </c>
      <c r="M515" s="154">
        <v>0</v>
      </c>
      <c r="N515" s="154">
        <v>23.9</v>
      </c>
      <c r="O515" s="154">
        <v>26.5</v>
      </c>
      <c r="P515" s="2"/>
    </row>
    <row r="516" spans="1:33" ht="13.5" customHeight="1" x14ac:dyDescent="0.25">
      <c r="A516" s="155">
        <v>0.92708333333333304</v>
      </c>
      <c r="B516" s="154">
        <v>16</v>
      </c>
      <c r="C516" s="154">
        <v>0</v>
      </c>
      <c r="D516" s="154">
        <v>0</v>
      </c>
      <c r="E516" s="154">
        <v>14</v>
      </c>
      <c r="F516" s="154">
        <v>2</v>
      </c>
      <c r="G516" s="154">
        <v>0</v>
      </c>
      <c r="H516" s="154">
        <v>0</v>
      </c>
      <c r="I516" s="154">
        <v>0</v>
      </c>
      <c r="J516" s="154">
        <v>0</v>
      </c>
      <c r="K516" s="154">
        <v>0</v>
      </c>
      <c r="L516" s="154">
        <v>0</v>
      </c>
      <c r="M516" s="154">
        <v>0</v>
      </c>
      <c r="N516" s="154">
        <v>21.8</v>
      </c>
      <c r="O516" s="154">
        <v>27.5</v>
      </c>
      <c r="P516" s="2"/>
    </row>
    <row r="517" spans="1:33" ht="13.5" customHeight="1" x14ac:dyDescent="0.25">
      <c r="A517" s="155">
        <v>0.9375</v>
      </c>
      <c r="B517" s="154">
        <v>13</v>
      </c>
      <c r="C517" s="154">
        <v>0</v>
      </c>
      <c r="D517" s="154">
        <v>0</v>
      </c>
      <c r="E517" s="154">
        <v>11</v>
      </c>
      <c r="F517" s="154">
        <v>2</v>
      </c>
      <c r="G517" s="154">
        <v>0</v>
      </c>
      <c r="H517" s="154">
        <v>0</v>
      </c>
      <c r="I517" s="154">
        <v>0</v>
      </c>
      <c r="J517" s="154">
        <v>0</v>
      </c>
      <c r="K517" s="154">
        <v>0</v>
      </c>
      <c r="L517" s="154">
        <v>0</v>
      </c>
      <c r="M517" s="154">
        <v>0</v>
      </c>
      <c r="N517" s="154">
        <v>27.6</v>
      </c>
      <c r="O517" s="154">
        <v>32</v>
      </c>
      <c r="P517" s="2"/>
    </row>
    <row r="518" spans="1:33" ht="13.5" customHeight="1" x14ac:dyDescent="0.25">
      <c r="A518" s="155">
        <v>0.94791666666666696</v>
      </c>
      <c r="B518" s="154">
        <v>17</v>
      </c>
      <c r="C518" s="154">
        <v>0</v>
      </c>
      <c r="D518" s="154">
        <v>0</v>
      </c>
      <c r="E518" s="154">
        <v>15</v>
      </c>
      <c r="F518" s="154">
        <v>2</v>
      </c>
      <c r="G518" s="154">
        <v>0</v>
      </c>
      <c r="H518" s="154">
        <v>0</v>
      </c>
      <c r="I518" s="154">
        <v>0</v>
      </c>
      <c r="J518" s="154">
        <v>0</v>
      </c>
      <c r="K518" s="154">
        <v>0</v>
      </c>
      <c r="L518" s="154">
        <v>0</v>
      </c>
      <c r="M518" s="154">
        <v>0</v>
      </c>
      <c r="N518" s="154">
        <v>24.8</v>
      </c>
      <c r="O518" s="154">
        <v>29.9</v>
      </c>
      <c r="P518" s="2"/>
    </row>
    <row r="519" spans="1:33" ht="13.5" customHeight="1" x14ac:dyDescent="0.25">
      <c r="A519" s="155">
        <v>0.95833333333333304</v>
      </c>
      <c r="B519" s="154">
        <v>10</v>
      </c>
      <c r="C519" s="154">
        <v>0</v>
      </c>
      <c r="D519" s="154">
        <v>1</v>
      </c>
      <c r="E519" s="154">
        <v>6</v>
      </c>
      <c r="F519" s="154">
        <v>2</v>
      </c>
      <c r="G519" s="154">
        <v>1</v>
      </c>
      <c r="H519" s="154">
        <v>0</v>
      </c>
      <c r="I519" s="154">
        <v>0</v>
      </c>
      <c r="J519" s="154">
        <v>0</v>
      </c>
      <c r="K519" s="154">
        <v>0</v>
      </c>
      <c r="L519" s="154">
        <v>0</v>
      </c>
      <c r="M519" s="154">
        <v>0</v>
      </c>
      <c r="N519" s="154">
        <v>22.5</v>
      </c>
      <c r="O519" s="154" t="s">
        <v>187</v>
      </c>
      <c r="P519" s="2"/>
    </row>
    <row r="520" spans="1:33" ht="13.5" customHeight="1" x14ac:dyDescent="0.25">
      <c r="A520" s="155">
        <v>0.96875</v>
      </c>
      <c r="B520" s="154">
        <v>8</v>
      </c>
      <c r="C520" s="154">
        <v>0</v>
      </c>
      <c r="D520" s="154">
        <v>0</v>
      </c>
      <c r="E520" s="154">
        <v>8</v>
      </c>
      <c r="F520" s="154">
        <v>0</v>
      </c>
      <c r="G520" s="154">
        <v>0</v>
      </c>
      <c r="H520" s="154">
        <v>0</v>
      </c>
      <c r="I520" s="154">
        <v>0</v>
      </c>
      <c r="J520" s="154">
        <v>0</v>
      </c>
      <c r="K520" s="154">
        <v>0</v>
      </c>
      <c r="L520" s="154">
        <v>0</v>
      </c>
      <c r="M520" s="154">
        <v>0</v>
      </c>
      <c r="N520" s="154">
        <v>24.2</v>
      </c>
      <c r="O520" s="154" t="s">
        <v>187</v>
      </c>
      <c r="P520" s="2"/>
    </row>
    <row r="521" spans="1:33" ht="13.5" customHeight="1" x14ac:dyDescent="0.25">
      <c r="A521" s="155">
        <v>0.97916666666666696</v>
      </c>
      <c r="B521" s="154">
        <v>9</v>
      </c>
      <c r="C521" s="154">
        <v>0</v>
      </c>
      <c r="D521" s="154">
        <v>1</v>
      </c>
      <c r="E521" s="154">
        <v>6</v>
      </c>
      <c r="F521" s="154">
        <v>2</v>
      </c>
      <c r="G521" s="154">
        <v>0</v>
      </c>
      <c r="H521" s="154">
        <v>0</v>
      </c>
      <c r="I521" s="154">
        <v>0</v>
      </c>
      <c r="J521" s="154">
        <v>0</v>
      </c>
      <c r="K521" s="154">
        <v>0</v>
      </c>
      <c r="L521" s="154">
        <v>0</v>
      </c>
      <c r="M521" s="154">
        <v>0</v>
      </c>
      <c r="N521" s="154">
        <v>25.4</v>
      </c>
      <c r="O521" s="154" t="s">
        <v>187</v>
      </c>
      <c r="P521" s="2"/>
    </row>
    <row r="522" spans="1:33" ht="13.5" customHeight="1" thickBot="1" x14ac:dyDescent="0.3">
      <c r="A522" s="156">
        <v>0.98958333333333304</v>
      </c>
      <c r="B522" s="154">
        <v>8</v>
      </c>
      <c r="C522" s="154">
        <v>0</v>
      </c>
      <c r="D522" s="154">
        <v>0</v>
      </c>
      <c r="E522" s="154">
        <v>8</v>
      </c>
      <c r="F522" s="154">
        <v>0</v>
      </c>
      <c r="G522" s="154">
        <v>0</v>
      </c>
      <c r="H522" s="154">
        <v>0</v>
      </c>
      <c r="I522" s="154">
        <v>0</v>
      </c>
      <c r="J522" s="154">
        <v>0</v>
      </c>
      <c r="K522" s="154">
        <v>0</v>
      </c>
      <c r="L522" s="154">
        <v>0</v>
      </c>
      <c r="M522" s="154">
        <v>0</v>
      </c>
      <c r="N522" s="154">
        <v>27</v>
      </c>
      <c r="O522" s="154" t="s">
        <v>187</v>
      </c>
      <c r="P522" s="2"/>
    </row>
    <row r="523" spans="1:33" ht="13.5" customHeight="1" thickTop="1" x14ac:dyDescent="0.25">
      <c r="A523" s="157" t="s">
        <v>44</v>
      </c>
      <c r="B523" s="158">
        <f t="shared" ref="B523:M523" si="65">SUM(B455:B502)</f>
        <v>1931</v>
      </c>
      <c r="C523" s="158">
        <f t="shared" si="65"/>
        <v>15</v>
      </c>
      <c r="D523" s="158">
        <f t="shared" si="65"/>
        <v>19</v>
      </c>
      <c r="E523" s="158">
        <f t="shared" si="65"/>
        <v>1666</v>
      </c>
      <c r="F523" s="158">
        <f t="shared" si="65"/>
        <v>199</v>
      </c>
      <c r="G523" s="158">
        <f t="shared" si="65"/>
        <v>28</v>
      </c>
      <c r="H523" s="158">
        <f t="shared" si="65"/>
        <v>0</v>
      </c>
      <c r="I523" s="158">
        <f t="shared" si="65"/>
        <v>0</v>
      </c>
      <c r="J523" s="158">
        <f t="shared" si="65"/>
        <v>3</v>
      </c>
      <c r="K523" s="158">
        <f t="shared" si="65"/>
        <v>0</v>
      </c>
      <c r="L523" s="158">
        <f t="shared" si="65"/>
        <v>1</v>
      </c>
      <c r="M523" s="158">
        <f t="shared" si="65"/>
        <v>0</v>
      </c>
      <c r="N523" s="159">
        <v>22</v>
      </c>
      <c r="O523" s="159">
        <v>25.9</v>
      </c>
    </row>
    <row r="524" spans="1:33" ht="13.5" customHeight="1" x14ac:dyDescent="0.25">
      <c r="A524" s="160" t="s">
        <v>45</v>
      </c>
      <c r="B524" s="154">
        <f t="shared" ref="B524:M524" si="66">SUM(B451:B514)</f>
        <v>2230</v>
      </c>
      <c r="C524" s="154">
        <f t="shared" si="66"/>
        <v>17</v>
      </c>
      <c r="D524" s="154">
        <f t="shared" si="66"/>
        <v>21</v>
      </c>
      <c r="E524" s="154">
        <f t="shared" si="66"/>
        <v>1925</v>
      </c>
      <c r="F524" s="154">
        <f t="shared" si="66"/>
        <v>231</v>
      </c>
      <c r="G524" s="154">
        <f t="shared" si="66"/>
        <v>32</v>
      </c>
      <c r="H524" s="154">
        <f t="shared" si="66"/>
        <v>0</v>
      </c>
      <c r="I524" s="154">
        <f t="shared" si="66"/>
        <v>0</v>
      </c>
      <c r="J524" s="154">
        <f t="shared" si="66"/>
        <v>3</v>
      </c>
      <c r="K524" s="154">
        <f t="shared" si="66"/>
        <v>0</v>
      </c>
      <c r="L524" s="154">
        <f t="shared" si="66"/>
        <v>1</v>
      </c>
      <c r="M524" s="154">
        <f t="shared" si="66"/>
        <v>0</v>
      </c>
      <c r="N524" s="161">
        <v>22.1</v>
      </c>
      <c r="O524" s="161">
        <v>26</v>
      </c>
    </row>
    <row r="525" spans="1:33" ht="13.5" customHeight="1" x14ac:dyDescent="0.25">
      <c r="A525" s="154" t="s">
        <v>46</v>
      </c>
      <c r="B525" s="154">
        <f t="shared" ref="B525:M525" si="67">SUM(B451:B522)</f>
        <v>2334</v>
      </c>
      <c r="C525" s="154">
        <f t="shared" si="67"/>
        <v>17</v>
      </c>
      <c r="D525" s="154">
        <f t="shared" si="67"/>
        <v>23</v>
      </c>
      <c r="E525" s="154">
        <f t="shared" si="67"/>
        <v>2013</v>
      </c>
      <c r="F525" s="154">
        <f t="shared" si="67"/>
        <v>244</v>
      </c>
      <c r="G525" s="154">
        <f t="shared" si="67"/>
        <v>33</v>
      </c>
      <c r="H525" s="154">
        <f t="shared" si="67"/>
        <v>0</v>
      </c>
      <c r="I525" s="154">
        <f t="shared" si="67"/>
        <v>0</v>
      </c>
      <c r="J525" s="154">
        <f t="shared" si="67"/>
        <v>3</v>
      </c>
      <c r="K525" s="154">
        <f t="shared" si="67"/>
        <v>0</v>
      </c>
      <c r="L525" s="154">
        <f t="shared" si="67"/>
        <v>1</v>
      </c>
      <c r="M525" s="154">
        <f t="shared" si="67"/>
        <v>0</v>
      </c>
      <c r="N525" s="161">
        <v>22.2</v>
      </c>
      <c r="O525" s="161">
        <v>26.1</v>
      </c>
    </row>
    <row r="526" spans="1:33" ht="13.5" customHeight="1" thickBot="1" x14ac:dyDescent="0.3">
      <c r="A526" s="162" t="s">
        <v>47</v>
      </c>
      <c r="B526" s="162">
        <f t="shared" ref="B526:M526" si="68">SUM(B427:B522)</f>
        <v>2418</v>
      </c>
      <c r="C526" s="162">
        <f t="shared" si="68"/>
        <v>17</v>
      </c>
      <c r="D526" s="162">
        <f t="shared" si="68"/>
        <v>28</v>
      </c>
      <c r="E526" s="162">
        <f t="shared" si="68"/>
        <v>2078</v>
      </c>
      <c r="F526" s="162">
        <f t="shared" si="68"/>
        <v>254</v>
      </c>
      <c r="G526" s="162">
        <f t="shared" si="68"/>
        <v>37</v>
      </c>
      <c r="H526" s="162">
        <f t="shared" si="68"/>
        <v>0</v>
      </c>
      <c r="I526" s="162">
        <f t="shared" si="68"/>
        <v>0</v>
      </c>
      <c r="J526" s="162">
        <f t="shared" si="68"/>
        <v>3</v>
      </c>
      <c r="K526" s="162">
        <f t="shared" si="68"/>
        <v>0</v>
      </c>
      <c r="L526" s="162">
        <f t="shared" si="68"/>
        <v>1</v>
      </c>
      <c r="M526" s="162">
        <f t="shared" si="68"/>
        <v>0</v>
      </c>
      <c r="N526" s="163">
        <v>22.4</v>
      </c>
      <c r="O526" s="163">
        <v>26.3</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5</v>
      </c>
      <c r="C531" s="154">
        <v>0</v>
      </c>
      <c r="D531" s="154">
        <v>0</v>
      </c>
      <c r="E531" s="154">
        <v>5</v>
      </c>
      <c r="F531" s="154">
        <v>0</v>
      </c>
      <c r="G531" s="154">
        <v>0</v>
      </c>
      <c r="H531" s="154">
        <v>0</v>
      </c>
      <c r="I531" s="154">
        <v>0</v>
      </c>
      <c r="J531" s="154">
        <v>0</v>
      </c>
      <c r="K531" s="154">
        <v>0</v>
      </c>
      <c r="L531" s="154">
        <v>0</v>
      </c>
      <c r="M531" s="154">
        <v>0</v>
      </c>
      <c r="N531" s="154">
        <v>26.6</v>
      </c>
      <c r="O531" s="154" t="s">
        <v>187</v>
      </c>
      <c r="V531" s="415"/>
      <c r="AA531" s="415"/>
      <c r="AG531" s="415"/>
    </row>
    <row r="532" spans="1:33" ht="13.5" customHeight="1" x14ac:dyDescent="0.25">
      <c r="A532" s="155">
        <v>1.0416666666666666E-2</v>
      </c>
      <c r="B532" s="154">
        <v>1</v>
      </c>
      <c r="C532" s="154">
        <v>0</v>
      </c>
      <c r="D532" s="154">
        <v>0</v>
      </c>
      <c r="E532" s="154">
        <v>1</v>
      </c>
      <c r="F532" s="154">
        <v>0</v>
      </c>
      <c r="G532" s="154">
        <v>0</v>
      </c>
      <c r="H532" s="154">
        <v>0</v>
      </c>
      <c r="I532" s="154">
        <v>0</v>
      </c>
      <c r="J532" s="154">
        <v>0</v>
      </c>
      <c r="K532" s="154">
        <v>0</v>
      </c>
      <c r="L532" s="154">
        <v>0</v>
      </c>
      <c r="M532" s="154">
        <v>0</v>
      </c>
      <c r="N532" s="154">
        <v>33.4</v>
      </c>
      <c r="O532" s="154" t="s">
        <v>187</v>
      </c>
      <c r="V532" s="415"/>
      <c r="AA532" s="415"/>
      <c r="AG532" s="415"/>
    </row>
    <row r="533" spans="1:33" ht="13.5" customHeight="1" x14ac:dyDescent="0.25">
      <c r="A533" s="155">
        <v>2.0833333333333332E-2</v>
      </c>
      <c r="B533" s="154">
        <v>0</v>
      </c>
      <c r="C533" s="154">
        <v>0</v>
      </c>
      <c r="D533" s="154">
        <v>0</v>
      </c>
      <c r="E533" s="154">
        <v>0</v>
      </c>
      <c r="F533" s="154">
        <v>0</v>
      </c>
      <c r="G533" s="154">
        <v>0</v>
      </c>
      <c r="H533" s="154">
        <v>0</v>
      </c>
      <c r="I533" s="154">
        <v>0</v>
      </c>
      <c r="J533" s="154">
        <v>0</v>
      </c>
      <c r="K533" s="154">
        <v>0</v>
      </c>
      <c r="L533" s="154">
        <v>0</v>
      </c>
      <c r="M533" s="154">
        <v>0</v>
      </c>
      <c r="N533" s="154" t="s">
        <v>187</v>
      </c>
      <c r="O533" s="154" t="s">
        <v>187</v>
      </c>
      <c r="V533" s="415"/>
      <c r="AA533" s="415"/>
      <c r="AG533" s="415"/>
    </row>
    <row r="534" spans="1:33" ht="13.5" customHeight="1" x14ac:dyDescent="0.25">
      <c r="A534" s="155">
        <v>3.125E-2</v>
      </c>
      <c r="B534" s="154">
        <v>1</v>
      </c>
      <c r="C534" s="154">
        <v>0</v>
      </c>
      <c r="D534" s="154">
        <v>0</v>
      </c>
      <c r="E534" s="154">
        <v>1</v>
      </c>
      <c r="F534" s="154">
        <v>0</v>
      </c>
      <c r="G534" s="154">
        <v>0</v>
      </c>
      <c r="H534" s="154">
        <v>0</v>
      </c>
      <c r="I534" s="154">
        <v>0</v>
      </c>
      <c r="J534" s="154">
        <v>0</v>
      </c>
      <c r="K534" s="154">
        <v>0</v>
      </c>
      <c r="L534" s="154">
        <v>0</v>
      </c>
      <c r="M534" s="154">
        <v>0</v>
      </c>
      <c r="N534" s="154">
        <v>28</v>
      </c>
      <c r="O534" s="154" t="s">
        <v>187</v>
      </c>
    </row>
    <row r="535" spans="1:33" ht="13.5" customHeight="1" x14ac:dyDescent="0.25">
      <c r="A535" s="155">
        <v>4.1666666666666664E-2</v>
      </c>
      <c r="B535" s="154">
        <v>8</v>
      </c>
      <c r="C535" s="154">
        <v>0</v>
      </c>
      <c r="D535" s="154">
        <v>0</v>
      </c>
      <c r="E535" s="154">
        <v>7</v>
      </c>
      <c r="F535" s="154">
        <v>1</v>
      </c>
      <c r="G535" s="154">
        <v>0</v>
      </c>
      <c r="H535" s="154">
        <v>0</v>
      </c>
      <c r="I535" s="154">
        <v>0</v>
      </c>
      <c r="J535" s="154">
        <v>0</v>
      </c>
      <c r="K535" s="154">
        <v>0</v>
      </c>
      <c r="L535" s="154">
        <v>0</v>
      </c>
      <c r="M535" s="154">
        <v>0</v>
      </c>
      <c r="N535" s="154">
        <v>30.3</v>
      </c>
      <c r="O535" s="154" t="s">
        <v>187</v>
      </c>
    </row>
    <row r="536" spans="1:33" ht="13.5" customHeight="1" x14ac:dyDescent="0.25">
      <c r="A536" s="155">
        <v>5.2083333333333336E-2</v>
      </c>
      <c r="B536" s="154">
        <v>2</v>
      </c>
      <c r="C536" s="154">
        <v>0</v>
      </c>
      <c r="D536" s="154">
        <v>0</v>
      </c>
      <c r="E536" s="154">
        <v>1</v>
      </c>
      <c r="F536" s="154">
        <v>1</v>
      </c>
      <c r="G536" s="154">
        <v>0</v>
      </c>
      <c r="H536" s="154">
        <v>0</v>
      </c>
      <c r="I536" s="154">
        <v>0</v>
      </c>
      <c r="J536" s="154">
        <v>0</v>
      </c>
      <c r="K536" s="154">
        <v>0</v>
      </c>
      <c r="L536" s="154">
        <v>0</v>
      </c>
      <c r="M536" s="154">
        <v>0</v>
      </c>
      <c r="N536" s="154">
        <v>30.6</v>
      </c>
      <c r="O536" s="154" t="s">
        <v>187</v>
      </c>
    </row>
    <row r="537" spans="1:33" ht="13.5" customHeight="1" x14ac:dyDescent="0.25">
      <c r="A537" s="155">
        <v>6.25E-2</v>
      </c>
      <c r="B537" s="154">
        <v>3</v>
      </c>
      <c r="C537" s="154">
        <v>0</v>
      </c>
      <c r="D537" s="154">
        <v>0</v>
      </c>
      <c r="E537" s="154">
        <v>2</v>
      </c>
      <c r="F537" s="154">
        <v>1</v>
      </c>
      <c r="G537" s="154">
        <v>0</v>
      </c>
      <c r="H537" s="154">
        <v>0</v>
      </c>
      <c r="I537" s="154">
        <v>0</v>
      </c>
      <c r="J537" s="154">
        <v>0</v>
      </c>
      <c r="K537" s="154">
        <v>0</v>
      </c>
      <c r="L537" s="154">
        <v>0</v>
      </c>
      <c r="M537" s="154">
        <v>0</v>
      </c>
      <c r="N537" s="154">
        <v>23.8</v>
      </c>
      <c r="O537" s="154" t="s">
        <v>187</v>
      </c>
    </row>
    <row r="538" spans="1:33" ht="13.5" customHeight="1" x14ac:dyDescent="0.25">
      <c r="A538" s="155">
        <v>7.2916666666666699E-2</v>
      </c>
      <c r="B538" s="154">
        <v>5</v>
      </c>
      <c r="C538" s="154">
        <v>0</v>
      </c>
      <c r="D538" s="154">
        <v>0</v>
      </c>
      <c r="E538" s="154">
        <v>4</v>
      </c>
      <c r="F538" s="154">
        <v>1</v>
      </c>
      <c r="G538" s="154">
        <v>0</v>
      </c>
      <c r="H538" s="154">
        <v>0</v>
      </c>
      <c r="I538" s="154">
        <v>0</v>
      </c>
      <c r="J538" s="154">
        <v>0</v>
      </c>
      <c r="K538" s="154">
        <v>0</v>
      </c>
      <c r="L538" s="154">
        <v>0</v>
      </c>
      <c r="M538" s="154">
        <v>0</v>
      </c>
      <c r="N538" s="154">
        <v>27.5</v>
      </c>
      <c r="O538" s="154" t="s">
        <v>187</v>
      </c>
    </row>
    <row r="539" spans="1:33" ht="13.5" customHeight="1" x14ac:dyDescent="0.25">
      <c r="A539" s="155">
        <v>8.3333333333333301E-2</v>
      </c>
      <c r="B539" s="154">
        <v>4</v>
      </c>
      <c r="C539" s="154">
        <v>0</v>
      </c>
      <c r="D539" s="154">
        <v>0</v>
      </c>
      <c r="E539" s="154">
        <v>4</v>
      </c>
      <c r="F539" s="154">
        <v>0</v>
      </c>
      <c r="G539" s="154">
        <v>0</v>
      </c>
      <c r="H539" s="154">
        <v>0</v>
      </c>
      <c r="I539" s="154">
        <v>0</v>
      </c>
      <c r="J539" s="154">
        <v>0</v>
      </c>
      <c r="K539" s="154">
        <v>0</v>
      </c>
      <c r="L539" s="154">
        <v>0</v>
      </c>
      <c r="M539" s="154">
        <v>0</v>
      </c>
      <c r="N539" s="154">
        <v>27.5</v>
      </c>
      <c r="O539" s="154" t="s">
        <v>187</v>
      </c>
    </row>
    <row r="540" spans="1:33" ht="13.5" customHeight="1" x14ac:dyDescent="0.25">
      <c r="A540" s="155">
        <v>9.375E-2</v>
      </c>
      <c r="B540" s="154">
        <v>3</v>
      </c>
      <c r="C540" s="154">
        <v>0</v>
      </c>
      <c r="D540" s="154">
        <v>0</v>
      </c>
      <c r="E540" s="154">
        <v>3</v>
      </c>
      <c r="F540" s="154">
        <v>0</v>
      </c>
      <c r="G540" s="154">
        <v>0</v>
      </c>
      <c r="H540" s="154">
        <v>0</v>
      </c>
      <c r="I540" s="154">
        <v>0</v>
      </c>
      <c r="J540" s="154">
        <v>0</v>
      </c>
      <c r="K540" s="154">
        <v>0</v>
      </c>
      <c r="L540" s="154">
        <v>0</v>
      </c>
      <c r="M540" s="154">
        <v>0</v>
      </c>
      <c r="N540" s="154">
        <v>28.2</v>
      </c>
      <c r="O540" s="154" t="s">
        <v>187</v>
      </c>
    </row>
    <row r="541" spans="1:33" ht="13.5" customHeight="1" x14ac:dyDescent="0.25">
      <c r="A541" s="155">
        <v>0.104166666666667</v>
      </c>
      <c r="B541" s="154">
        <v>1</v>
      </c>
      <c r="C541" s="154">
        <v>0</v>
      </c>
      <c r="D541" s="154">
        <v>0</v>
      </c>
      <c r="E541" s="154">
        <v>1</v>
      </c>
      <c r="F541" s="154">
        <v>0</v>
      </c>
      <c r="G541" s="154">
        <v>0</v>
      </c>
      <c r="H541" s="154">
        <v>0</v>
      </c>
      <c r="I541" s="154">
        <v>0</v>
      </c>
      <c r="J541" s="154">
        <v>0</v>
      </c>
      <c r="K541" s="154">
        <v>0</v>
      </c>
      <c r="L541" s="154">
        <v>0</v>
      </c>
      <c r="M541" s="154">
        <v>0</v>
      </c>
      <c r="N541" s="154">
        <v>32.6</v>
      </c>
      <c r="O541" s="154" t="s">
        <v>187</v>
      </c>
    </row>
    <row r="542" spans="1:33" ht="13.5" customHeight="1" x14ac:dyDescent="0.25">
      <c r="A542" s="155">
        <v>0.114583333333333</v>
      </c>
      <c r="B542" s="154">
        <v>3</v>
      </c>
      <c r="C542" s="154">
        <v>0</v>
      </c>
      <c r="D542" s="154">
        <v>0</v>
      </c>
      <c r="E542" s="154">
        <v>2</v>
      </c>
      <c r="F542" s="154">
        <v>1</v>
      </c>
      <c r="G542" s="154">
        <v>0</v>
      </c>
      <c r="H542" s="154">
        <v>0</v>
      </c>
      <c r="I542" s="154">
        <v>0</v>
      </c>
      <c r="J542" s="154">
        <v>0</v>
      </c>
      <c r="K542" s="154">
        <v>0</v>
      </c>
      <c r="L542" s="154">
        <v>0</v>
      </c>
      <c r="M542" s="154">
        <v>0</v>
      </c>
      <c r="N542" s="154">
        <v>26</v>
      </c>
      <c r="O542" s="154" t="s">
        <v>187</v>
      </c>
    </row>
    <row r="543" spans="1:33" ht="13.5" customHeight="1" x14ac:dyDescent="0.25">
      <c r="A543" s="155">
        <v>0.125</v>
      </c>
      <c r="B543" s="154">
        <v>2</v>
      </c>
      <c r="C543" s="154">
        <v>0</v>
      </c>
      <c r="D543" s="154">
        <v>0</v>
      </c>
      <c r="E543" s="154">
        <v>1</v>
      </c>
      <c r="F543" s="154">
        <v>1</v>
      </c>
      <c r="G543" s="154">
        <v>0</v>
      </c>
      <c r="H543" s="154">
        <v>0</v>
      </c>
      <c r="I543" s="154">
        <v>0</v>
      </c>
      <c r="J543" s="154">
        <v>0</v>
      </c>
      <c r="K543" s="154">
        <v>0</v>
      </c>
      <c r="L543" s="154">
        <v>0</v>
      </c>
      <c r="M543" s="154">
        <v>0</v>
      </c>
      <c r="N543" s="154">
        <v>27</v>
      </c>
      <c r="O543" s="154" t="s">
        <v>187</v>
      </c>
    </row>
    <row r="544" spans="1:33" ht="13.5" customHeight="1" x14ac:dyDescent="0.25">
      <c r="A544" s="155">
        <v>0.13541666666666699</v>
      </c>
      <c r="B544" s="154">
        <v>0</v>
      </c>
      <c r="C544" s="154">
        <v>0</v>
      </c>
      <c r="D544" s="154">
        <v>0</v>
      </c>
      <c r="E544" s="154">
        <v>0</v>
      </c>
      <c r="F544" s="154">
        <v>0</v>
      </c>
      <c r="G544" s="154">
        <v>0</v>
      </c>
      <c r="H544" s="154">
        <v>0</v>
      </c>
      <c r="I544" s="154">
        <v>0</v>
      </c>
      <c r="J544" s="154">
        <v>0</v>
      </c>
      <c r="K544" s="154">
        <v>0</v>
      </c>
      <c r="L544" s="154">
        <v>0</v>
      </c>
      <c r="M544" s="154">
        <v>0</v>
      </c>
      <c r="N544" s="154" t="s">
        <v>187</v>
      </c>
      <c r="O544" s="154" t="s">
        <v>187</v>
      </c>
    </row>
    <row r="545" spans="1:15" ht="13.5" customHeight="1" x14ac:dyDescent="0.25">
      <c r="A545" s="155">
        <v>0.14583333333333301</v>
      </c>
      <c r="B545" s="154">
        <v>2</v>
      </c>
      <c r="C545" s="154">
        <v>0</v>
      </c>
      <c r="D545" s="154">
        <v>0</v>
      </c>
      <c r="E545" s="154">
        <v>1</v>
      </c>
      <c r="F545" s="154">
        <v>1</v>
      </c>
      <c r="G545" s="154">
        <v>0</v>
      </c>
      <c r="H545" s="154">
        <v>0</v>
      </c>
      <c r="I545" s="154">
        <v>0</v>
      </c>
      <c r="J545" s="154">
        <v>0</v>
      </c>
      <c r="K545" s="154">
        <v>0</v>
      </c>
      <c r="L545" s="154">
        <v>0</v>
      </c>
      <c r="M545" s="154">
        <v>0</v>
      </c>
      <c r="N545" s="154">
        <v>27.2</v>
      </c>
      <c r="O545" s="154" t="s">
        <v>187</v>
      </c>
    </row>
    <row r="546" spans="1:15" ht="13.5" customHeight="1" x14ac:dyDescent="0.25">
      <c r="A546" s="155">
        <v>0.15625</v>
      </c>
      <c r="B546" s="154">
        <v>2</v>
      </c>
      <c r="C546" s="154">
        <v>0</v>
      </c>
      <c r="D546" s="154">
        <v>0</v>
      </c>
      <c r="E546" s="154">
        <v>2</v>
      </c>
      <c r="F546" s="154">
        <v>0</v>
      </c>
      <c r="G546" s="154">
        <v>0</v>
      </c>
      <c r="H546" s="154">
        <v>0</v>
      </c>
      <c r="I546" s="154">
        <v>0</v>
      </c>
      <c r="J546" s="154">
        <v>0</v>
      </c>
      <c r="K546" s="154">
        <v>0</v>
      </c>
      <c r="L546" s="154">
        <v>0</v>
      </c>
      <c r="M546" s="154">
        <v>0</v>
      </c>
      <c r="N546" s="154">
        <v>26.7</v>
      </c>
      <c r="O546" s="154" t="s">
        <v>187</v>
      </c>
    </row>
    <row r="547" spans="1:15" ht="13.5" customHeight="1" x14ac:dyDescent="0.25">
      <c r="A547" s="155">
        <v>0.16666666666666699</v>
      </c>
      <c r="B547" s="154">
        <v>2</v>
      </c>
      <c r="C547" s="154">
        <v>0</v>
      </c>
      <c r="D547" s="154">
        <v>0</v>
      </c>
      <c r="E547" s="154">
        <v>1</v>
      </c>
      <c r="F547" s="154">
        <v>1</v>
      </c>
      <c r="G547" s="154">
        <v>0</v>
      </c>
      <c r="H547" s="154">
        <v>0</v>
      </c>
      <c r="I547" s="154">
        <v>0</v>
      </c>
      <c r="J547" s="154">
        <v>0</v>
      </c>
      <c r="K547" s="154">
        <v>0</v>
      </c>
      <c r="L547" s="154">
        <v>0</v>
      </c>
      <c r="M547" s="154">
        <v>0</v>
      </c>
      <c r="N547" s="154">
        <v>24</v>
      </c>
      <c r="O547" s="154" t="s">
        <v>187</v>
      </c>
    </row>
    <row r="548" spans="1:15" ht="13.5" customHeight="1" x14ac:dyDescent="0.25">
      <c r="A548" s="155">
        <v>0.17708333333333301</v>
      </c>
      <c r="B548" s="154">
        <v>2</v>
      </c>
      <c r="C548" s="154">
        <v>0</v>
      </c>
      <c r="D548" s="154">
        <v>0</v>
      </c>
      <c r="E548" s="154">
        <v>2</v>
      </c>
      <c r="F548" s="154">
        <v>0</v>
      </c>
      <c r="G548" s="154">
        <v>0</v>
      </c>
      <c r="H548" s="154">
        <v>0</v>
      </c>
      <c r="I548" s="154">
        <v>0</v>
      </c>
      <c r="J548" s="154">
        <v>0</v>
      </c>
      <c r="K548" s="154">
        <v>0</v>
      </c>
      <c r="L548" s="154">
        <v>0</v>
      </c>
      <c r="M548" s="154">
        <v>0</v>
      </c>
      <c r="N548" s="154">
        <v>28</v>
      </c>
      <c r="O548" s="154" t="s">
        <v>187</v>
      </c>
    </row>
    <row r="549" spans="1:15" ht="13.5" customHeight="1" x14ac:dyDescent="0.25">
      <c r="A549" s="155">
        <v>0.1875</v>
      </c>
      <c r="B549" s="154">
        <v>1</v>
      </c>
      <c r="C549" s="154">
        <v>0</v>
      </c>
      <c r="D549" s="154">
        <v>0</v>
      </c>
      <c r="E549" s="154">
        <v>1</v>
      </c>
      <c r="F549" s="154">
        <v>0</v>
      </c>
      <c r="G549" s="154">
        <v>0</v>
      </c>
      <c r="H549" s="154">
        <v>0</v>
      </c>
      <c r="I549" s="154">
        <v>0</v>
      </c>
      <c r="J549" s="154">
        <v>0</v>
      </c>
      <c r="K549" s="154">
        <v>0</v>
      </c>
      <c r="L549" s="154">
        <v>0</v>
      </c>
      <c r="M549" s="154">
        <v>0</v>
      </c>
      <c r="N549" s="154">
        <v>24.7</v>
      </c>
      <c r="O549" s="154" t="s">
        <v>187</v>
      </c>
    </row>
    <row r="550" spans="1:15" ht="13.5" customHeight="1" x14ac:dyDescent="0.25">
      <c r="A550" s="155">
        <v>0.19791666666666699</v>
      </c>
      <c r="B550" s="154">
        <v>1</v>
      </c>
      <c r="C550" s="154">
        <v>0</v>
      </c>
      <c r="D550" s="154">
        <v>0</v>
      </c>
      <c r="E550" s="154">
        <v>1</v>
      </c>
      <c r="F550" s="154">
        <v>0</v>
      </c>
      <c r="G550" s="154">
        <v>0</v>
      </c>
      <c r="H550" s="154">
        <v>0</v>
      </c>
      <c r="I550" s="154">
        <v>0</v>
      </c>
      <c r="J550" s="154">
        <v>0</v>
      </c>
      <c r="K550" s="154">
        <v>0</v>
      </c>
      <c r="L550" s="154">
        <v>0</v>
      </c>
      <c r="M550" s="154">
        <v>0</v>
      </c>
      <c r="N550" s="154">
        <v>36.9</v>
      </c>
      <c r="O550" s="154" t="s">
        <v>187</v>
      </c>
    </row>
    <row r="551" spans="1:15" ht="13.5" customHeight="1" x14ac:dyDescent="0.25">
      <c r="A551" s="155">
        <v>0.20833333333333301</v>
      </c>
      <c r="B551" s="154">
        <v>8</v>
      </c>
      <c r="C551" s="154">
        <v>0</v>
      </c>
      <c r="D551" s="154">
        <v>0</v>
      </c>
      <c r="E551" s="154">
        <v>6</v>
      </c>
      <c r="F551" s="154">
        <v>2</v>
      </c>
      <c r="G551" s="154">
        <v>0</v>
      </c>
      <c r="H551" s="154">
        <v>0</v>
      </c>
      <c r="I551" s="154">
        <v>0</v>
      </c>
      <c r="J551" s="154">
        <v>0</v>
      </c>
      <c r="K551" s="154">
        <v>0</v>
      </c>
      <c r="L551" s="154">
        <v>0</v>
      </c>
      <c r="M551" s="154">
        <v>0</v>
      </c>
      <c r="N551" s="154">
        <v>29.7</v>
      </c>
      <c r="O551" s="154" t="s">
        <v>187</v>
      </c>
    </row>
    <row r="552" spans="1:15" ht="13.5" customHeight="1" x14ac:dyDescent="0.25">
      <c r="A552" s="155">
        <v>0.21875</v>
      </c>
      <c r="B552" s="154">
        <v>2</v>
      </c>
      <c r="C552" s="154">
        <v>0</v>
      </c>
      <c r="D552" s="154">
        <v>0</v>
      </c>
      <c r="E552" s="154">
        <v>0</v>
      </c>
      <c r="F552" s="154">
        <v>2</v>
      </c>
      <c r="G552" s="154">
        <v>0</v>
      </c>
      <c r="H552" s="154">
        <v>0</v>
      </c>
      <c r="I552" s="154">
        <v>0</v>
      </c>
      <c r="J552" s="154">
        <v>0</v>
      </c>
      <c r="K552" s="154">
        <v>0</v>
      </c>
      <c r="L552" s="154">
        <v>0</v>
      </c>
      <c r="M552" s="154">
        <v>0</v>
      </c>
      <c r="N552" s="154">
        <v>37</v>
      </c>
      <c r="O552" s="154" t="s">
        <v>187</v>
      </c>
    </row>
    <row r="553" spans="1:15" ht="13.5" customHeight="1" x14ac:dyDescent="0.25">
      <c r="A553" s="155">
        <v>0.22916666666666699</v>
      </c>
      <c r="B553" s="154">
        <v>3</v>
      </c>
      <c r="C553" s="154">
        <v>0</v>
      </c>
      <c r="D553" s="154">
        <v>0</v>
      </c>
      <c r="E553" s="154">
        <v>3</v>
      </c>
      <c r="F553" s="154">
        <v>0</v>
      </c>
      <c r="G553" s="154">
        <v>0</v>
      </c>
      <c r="H553" s="154">
        <v>0</v>
      </c>
      <c r="I553" s="154">
        <v>0</v>
      </c>
      <c r="J553" s="154">
        <v>0</v>
      </c>
      <c r="K553" s="154">
        <v>0</v>
      </c>
      <c r="L553" s="154">
        <v>0</v>
      </c>
      <c r="M553" s="154">
        <v>0</v>
      </c>
      <c r="N553" s="154">
        <v>27.8</v>
      </c>
      <c r="O553" s="154" t="s">
        <v>187</v>
      </c>
    </row>
    <row r="554" spans="1:15" ht="13.5" customHeight="1" x14ac:dyDescent="0.25">
      <c r="A554" s="155">
        <v>0.23958333333333301</v>
      </c>
      <c r="B554" s="154">
        <v>5</v>
      </c>
      <c r="C554" s="154">
        <v>0</v>
      </c>
      <c r="D554" s="154">
        <v>0</v>
      </c>
      <c r="E554" s="154">
        <v>5</v>
      </c>
      <c r="F554" s="154">
        <v>0</v>
      </c>
      <c r="G554" s="154">
        <v>0</v>
      </c>
      <c r="H554" s="154">
        <v>0</v>
      </c>
      <c r="I554" s="154">
        <v>0</v>
      </c>
      <c r="J554" s="154">
        <v>0</v>
      </c>
      <c r="K554" s="154">
        <v>0</v>
      </c>
      <c r="L554" s="154">
        <v>0</v>
      </c>
      <c r="M554" s="154">
        <v>0</v>
      </c>
      <c r="N554" s="154">
        <v>27.4</v>
      </c>
      <c r="O554" s="154" t="s">
        <v>187</v>
      </c>
    </row>
    <row r="555" spans="1:15" ht="13.5" customHeight="1" x14ac:dyDescent="0.25">
      <c r="A555" s="155">
        <v>0.25</v>
      </c>
      <c r="B555" s="154">
        <v>2</v>
      </c>
      <c r="C555" s="154">
        <v>0</v>
      </c>
      <c r="D555" s="154">
        <v>0</v>
      </c>
      <c r="E555" s="154">
        <v>2</v>
      </c>
      <c r="F555" s="154">
        <v>0</v>
      </c>
      <c r="G555" s="154">
        <v>0</v>
      </c>
      <c r="H555" s="154">
        <v>0</v>
      </c>
      <c r="I555" s="154">
        <v>0</v>
      </c>
      <c r="J555" s="154">
        <v>0</v>
      </c>
      <c r="K555" s="154">
        <v>0</v>
      </c>
      <c r="L555" s="154">
        <v>0</v>
      </c>
      <c r="M555" s="154">
        <v>0</v>
      </c>
      <c r="N555" s="154">
        <v>27.6</v>
      </c>
      <c r="O555" s="154" t="s">
        <v>187</v>
      </c>
    </row>
    <row r="556" spans="1:15" ht="13.5" customHeight="1" x14ac:dyDescent="0.25">
      <c r="A556" s="155">
        <v>0.26041666666666702</v>
      </c>
      <c r="B556" s="154">
        <v>0</v>
      </c>
      <c r="C556" s="154">
        <v>0</v>
      </c>
      <c r="D556" s="154">
        <v>0</v>
      </c>
      <c r="E556" s="154">
        <v>0</v>
      </c>
      <c r="F556" s="154">
        <v>0</v>
      </c>
      <c r="G556" s="154">
        <v>0</v>
      </c>
      <c r="H556" s="154">
        <v>0</v>
      </c>
      <c r="I556" s="154">
        <v>0</v>
      </c>
      <c r="J556" s="154">
        <v>0</v>
      </c>
      <c r="K556" s="154">
        <v>0</v>
      </c>
      <c r="L556" s="154">
        <v>0</v>
      </c>
      <c r="M556" s="154">
        <v>0</v>
      </c>
      <c r="N556" s="154" t="s">
        <v>187</v>
      </c>
      <c r="O556" s="154" t="s">
        <v>187</v>
      </c>
    </row>
    <row r="557" spans="1:15" ht="13.5" customHeight="1" x14ac:dyDescent="0.25">
      <c r="A557" s="155">
        <v>0.27083333333333298</v>
      </c>
      <c r="B557" s="154">
        <v>3</v>
      </c>
      <c r="C557" s="154">
        <v>0</v>
      </c>
      <c r="D557" s="154">
        <v>0</v>
      </c>
      <c r="E557" s="154">
        <v>3</v>
      </c>
      <c r="F557" s="154">
        <v>0</v>
      </c>
      <c r="G557" s="154">
        <v>0</v>
      </c>
      <c r="H557" s="154">
        <v>0</v>
      </c>
      <c r="I557" s="154">
        <v>0</v>
      </c>
      <c r="J557" s="154">
        <v>0</v>
      </c>
      <c r="K557" s="154">
        <v>0</v>
      </c>
      <c r="L557" s="154">
        <v>0</v>
      </c>
      <c r="M557" s="154">
        <v>0</v>
      </c>
      <c r="N557" s="154">
        <v>27.8</v>
      </c>
      <c r="O557" s="154" t="s">
        <v>187</v>
      </c>
    </row>
    <row r="558" spans="1:15" ht="13.5" customHeight="1" x14ac:dyDescent="0.25">
      <c r="A558" s="155">
        <v>0.28125</v>
      </c>
      <c r="B558" s="154">
        <v>2</v>
      </c>
      <c r="C558" s="154">
        <v>0</v>
      </c>
      <c r="D558" s="154">
        <v>0</v>
      </c>
      <c r="E558" s="154">
        <v>2</v>
      </c>
      <c r="F558" s="154">
        <v>0</v>
      </c>
      <c r="G558" s="154">
        <v>0</v>
      </c>
      <c r="H558" s="154">
        <v>0</v>
      </c>
      <c r="I558" s="154">
        <v>0</v>
      </c>
      <c r="J558" s="154">
        <v>0</v>
      </c>
      <c r="K558" s="154">
        <v>0</v>
      </c>
      <c r="L558" s="154">
        <v>0</v>
      </c>
      <c r="M558" s="154">
        <v>0</v>
      </c>
      <c r="N558" s="154">
        <v>26.3</v>
      </c>
      <c r="O558" s="154" t="s">
        <v>187</v>
      </c>
    </row>
    <row r="559" spans="1:15" ht="13.5" customHeight="1" x14ac:dyDescent="0.25">
      <c r="A559" s="155">
        <v>0.29166666666666702</v>
      </c>
      <c r="B559" s="154">
        <v>10</v>
      </c>
      <c r="C559" s="154">
        <v>0</v>
      </c>
      <c r="D559" s="154">
        <v>0</v>
      </c>
      <c r="E559" s="154">
        <v>9</v>
      </c>
      <c r="F559" s="154">
        <v>1</v>
      </c>
      <c r="G559" s="154">
        <v>0</v>
      </c>
      <c r="H559" s="154">
        <v>0</v>
      </c>
      <c r="I559" s="154">
        <v>0</v>
      </c>
      <c r="J559" s="154">
        <v>0</v>
      </c>
      <c r="K559" s="154">
        <v>0</v>
      </c>
      <c r="L559" s="154">
        <v>0</v>
      </c>
      <c r="M559" s="154">
        <v>0</v>
      </c>
      <c r="N559" s="154">
        <v>26</v>
      </c>
      <c r="O559" s="154" t="s">
        <v>187</v>
      </c>
    </row>
    <row r="560" spans="1:15" ht="13.5" customHeight="1" x14ac:dyDescent="0.25">
      <c r="A560" s="155">
        <v>0.30208333333333298</v>
      </c>
      <c r="B560" s="154">
        <v>8</v>
      </c>
      <c r="C560" s="154">
        <v>0</v>
      </c>
      <c r="D560" s="154">
        <v>0</v>
      </c>
      <c r="E560" s="154">
        <v>7</v>
      </c>
      <c r="F560" s="154">
        <v>1</v>
      </c>
      <c r="G560" s="154">
        <v>0</v>
      </c>
      <c r="H560" s="154">
        <v>0</v>
      </c>
      <c r="I560" s="154">
        <v>0</v>
      </c>
      <c r="J560" s="154">
        <v>0</v>
      </c>
      <c r="K560" s="154">
        <v>0</v>
      </c>
      <c r="L560" s="154">
        <v>0</v>
      </c>
      <c r="M560" s="154">
        <v>0</v>
      </c>
      <c r="N560" s="154">
        <v>23.9</v>
      </c>
      <c r="O560" s="154" t="s">
        <v>187</v>
      </c>
    </row>
    <row r="561" spans="1:15" ht="13.5" customHeight="1" x14ac:dyDescent="0.25">
      <c r="A561" s="155">
        <v>0.3125</v>
      </c>
      <c r="B561" s="154">
        <v>18</v>
      </c>
      <c r="C561" s="154">
        <v>0</v>
      </c>
      <c r="D561" s="154">
        <v>0</v>
      </c>
      <c r="E561" s="154">
        <v>14</v>
      </c>
      <c r="F561" s="154">
        <v>4</v>
      </c>
      <c r="G561" s="154">
        <v>0</v>
      </c>
      <c r="H561" s="154">
        <v>0</v>
      </c>
      <c r="I561" s="154">
        <v>0</v>
      </c>
      <c r="J561" s="154">
        <v>0</v>
      </c>
      <c r="K561" s="154">
        <v>0</v>
      </c>
      <c r="L561" s="154">
        <v>0</v>
      </c>
      <c r="M561" s="154">
        <v>0</v>
      </c>
      <c r="N561" s="154">
        <v>26.9</v>
      </c>
      <c r="O561" s="154">
        <v>31.1</v>
      </c>
    </row>
    <row r="562" spans="1:15" ht="13.5" customHeight="1" x14ac:dyDescent="0.25">
      <c r="A562" s="155">
        <v>0.32291666666666702</v>
      </c>
      <c r="B562" s="154">
        <v>13</v>
      </c>
      <c r="C562" s="154">
        <v>0</v>
      </c>
      <c r="D562" s="154">
        <v>0</v>
      </c>
      <c r="E562" s="154">
        <v>11</v>
      </c>
      <c r="F562" s="154">
        <v>1</v>
      </c>
      <c r="G562" s="154">
        <v>1</v>
      </c>
      <c r="H562" s="154">
        <v>0</v>
      </c>
      <c r="I562" s="154">
        <v>0</v>
      </c>
      <c r="J562" s="154">
        <v>0</v>
      </c>
      <c r="K562" s="154">
        <v>0</v>
      </c>
      <c r="L562" s="154">
        <v>0</v>
      </c>
      <c r="M562" s="154">
        <v>0</v>
      </c>
      <c r="N562" s="154">
        <v>26.8</v>
      </c>
      <c r="O562" s="154">
        <v>31.6</v>
      </c>
    </row>
    <row r="563" spans="1:15" ht="13.5" customHeight="1" x14ac:dyDescent="0.25">
      <c r="A563" s="155">
        <v>0.33333333333333298</v>
      </c>
      <c r="B563" s="154">
        <v>11</v>
      </c>
      <c r="C563" s="154">
        <v>0</v>
      </c>
      <c r="D563" s="154">
        <v>1</v>
      </c>
      <c r="E563" s="154">
        <v>7</v>
      </c>
      <c r="F563" s="154">
        <v>2</v>
      </c>
      <c r="G563" s="154">
        <v>1</v>
      </c>
      <c r="H563" s="154">
        <v>0</v>
      </c>
      <c r="I563" s="154">
        <v>0</v>
      </c>
      <c r="J563" s="154">
        <v>0</v>
      </c>
      <c r="K563" s="154">
        <v>0</v>
      </c>
      <c r="L563" s="154">
        <v>0</v>
      </c>
      <c r="M563" s="154">
        <v>0</v>
      </c>
      <c r="N563" s="154">
        <v>23</v>
      </c>
      <c r="O563" s="154">
        <v>26.6</v>
      </c>
    </row>
    <row r="564" spans="1:15" ht="13.5" customHeight="1" x14ac:dyDescent="0.25">
      <c r="A564" s="155">
        <v>0.34375</v>
      </c>
      <c r="B564" s="154">
        <v>19</v>
      </c>
      <c r="C564" s="154">
        <v>0</v>
      </c>
      <c r="D564" s="154">
        <v>0</v>
      </c>
      <c r="E564" s="154">
        <v>18</v>
      </c>
      <c r="F564" s="154">
        <v>1</v>
      </c>
      <c r="G564" s="154">
        <v>0</v>
      </c>
      <c r="H564" s="154">
        <v>0</v>
      </c>
      <c r="I564" s="154">
        <v>0</v>
      </c>
      <c r="J564" s="154">
        <v>0</v>
      </c>
      <c r="K564" s="154">
        <v>0</v>
      </c>
      <c r="L564" s="154">
        <v>0</v>
      </c>
      <c r="M564" s="154">
        <v>0</v>
      </c>
      <c r="N564" s="154">
        <v>24.2</v>
      </c>
      <c r="O564" s="154">
        <v>27.3</v>
      </c>
    </row>
    <row r="565" spans="1:15" ht="13.5" customHeight="1" x14ac:dyDescent="0.25">
      <c r="A565" s="155">
        <v>0.35416666666666702</v>
      </c>
      <c r="B565" s="154">
        <v>38</v>
      </c>
      <c r="C565" s="154">
        <v>1</v>
      </c>
      <c r="D565" s="154">
        <v>0</v>
      </c>
      <c r="E565" s="154">
        <v>34</v>
      </c>
      <c r="F565" s="154">
        <v>3</v>
      </c>
      <c r="G565" s="154">
        <v>0</v>
      </c>
      <c r="H565" s="154">
        <v>0</v>
      </c>
      <c r="I565" s="154">
        <v>0</v>
      </c>
      <c r="J565" s="154">
        <v>0</v>
      </c>
      <c r="K565" s="154">
        <v>0</v>
      </c>
      <c r="L565" s="154">
        <v>0</v>
      </c>
      <c r="M565" s="154">
        <v>0</v>
      </c>
      <c r="N565" s="154">
        <v>23.2</v>
      </c>
      <c r="O565" s="154">
        <v>26.6</v>
      </c>
    </row>
    <row r="566" spans="1:15" ht="13.5" customHeight="1" x14ac:dyDescent="0.25">
      <c r="A566" s="155">
        <v>0.36458333333333298</v>
      </c>
      <c r="B566" s="154">
        <v>40</v>
      </c>
      <c r="C566" s="154">
        <v>0</v>
      </c>
      <c r="D566" s="154">
        <v>1</v>
      </c>
      <c r="E566" s="154">
        <v>35</v>
      </c>
      <c r="F566" s="154">
        <v>4</v>
      </c>
      <c r="G566" s="154">
        <v>0</v>
      </c>
      <c r="H566" s="154">
        <v>0</v>
      </c>
      <c r="I566" s="154">
        <v>0</v>
      </c>
      <c r="J566" s="154">
        <v>0</v>
      </c>
      <c r="K566" s="154">
        <v>0</v>
      </c>
      <c r="L566" s="154">
        <v>0</v>
      </c>
      <c r="M566" s="154">
        <v>0</v>
      </c>
      <c r="N566" s="154">
        <v>22.7</v>
      </c>
      <c r="O566" s="154">
        <v>28.2</v>
      </c>
    </row>
    <row r="567" spans="1:15" ht="13.5" customHeight="1" x14ac:dyDescent="0.25">
      <c r="A567" s="155">
        <v>0.375</v>
      </c>
      <c r="B567" s="154">
        <v>25</v>
      </c>
      <c r="C567" s="154">
        <v>1</v>
      </c>
      <c r="D567" s="154">
        <v>0</v>
      </c>
      <c r="E567" s="154">
        <v>23</v>
      </c>
      <c r="F567" s="154">
        <v>1</v>
      </c>
      <c r="G567" s="154">
        <v>0</v>
      </c>
      <c r="H567" s="154">
        <v>0</v>
      </c>
      <c r="I567" s="154">
        <v>0</v>
      </c>
      <c r="J567" s="154">
        <v>0</v>
      </c>
      <c r="K567" s="154">
        <v>0</v>
      </c>
      <c r="L567" s="154">
        <v>0</v>
      </c>
      <c r="M567" s="154">
        <v>0</v>
      </c>
      <c r="N567" s="154">
        <v>20.9</v>
      </c>
      <c r="O567" s="154">
        <v>22</v>
      </c>
    </row>
    <row r="568" spans="1:15" ht="13.5" customHeight="1" x14ac:dyDescent="0.25">
      <c r="A568" s="155">
        <v>0.38541666666666702</v>
      </c>
      <c r="B568" s="154">
        <v>28</v>
      </c>
      <c r="C568" s="154">
        <v>0</v>
      </c>
      <c r="D568" s="154">
        <v>0</v>
      </c>
      <c r="E568" s="154">
        <v>26</v>
      </c>
      <c r="F568" s="154">
        <v>2</v>
      </c>
      <c r="G568" s="154">
        <v>0</v>
      </c>
      <c r="H568" s="154">
        <v>0</v>
      </c>
      <c r="I568" s="154">
        <v>0</v>
      </c>
      <c r="J568" s="154">
        <v>0</v>
      </c>
      <c r="K568" s="154">
        <v>0</v>
      </c>
      <c r="L568" s="154">
        <v>0</v>
      </c>
      <c r="M568" s="154">
        <v>0</v>
      </c>
      <c r="N568" s="154">
        <v>23.3</v>
      </c>
      <c r="O568" s="154">
        <v>26.4</v>
      </c>
    </row>
    <row r="569" spans="1:15" ht="13.5" customHeight="1" x14ac:dyDescent="0.25">
      <c r="A569" s="155">
        <v>0.39583333333333298</v>
      </c>
      <c r="B569" s="154">
        <v>30</v>
      </c>
      <c r="C569" s="154">
        <v>0</v>
      </c>
      <c r="D569" s="154">
        <v>0</v>
      </c>
      <c r="E569" s="154">
        <v>27</v>
      </c>
      <c r="F569" s="154">
        <v>3</v>
      </c>
      <c r="G569" s="154">
        <v>0</v>
      </c>
      <c r="H569" s="154">
        <v>0</v>
      </c>
      <c r="I569" s="154">
        <v>0</v>
      </c>
      <c r="J569" s="154">
        <v>0</v>
      </c>
      <c r="K569" s="154">
        <v>0</v>
      </c>
      <c r="L569" s="154">
        <v>0</v>
      </c>
      <c r="M569" s="154">
        <v>0</v>
      </c>
      <c r="N569" s="154">
        <v>20.2</v>
      </c>
      <c r="O569" s="154">
        <v>22.6</v>
      </c>
    </row>
    <row r="570" spans="1:15" ht="13.5" customHeight="1" x14ac:dyDescent="0.25">
      <c r="A570" s="155">
        <v>0.40625</v>
      </c>
      <c r="B570" s="154">
        <v>43</v>
      </c>
      <c r="C570" s="154">
        <v>0</v>
      </c>
      <c r="D570" s="154">
        <v>1</v>
      </c>
      <c r="E570" s="154">
        <v>34</v>
      </c>
      <c r="F570" s="154">
        <v>8</v>
      </c>
      <c r="G570" s="154">
        <v>0</v>
      </c>
      <c r="H570" s="154">
        <v>0</v>
      </c>
      <c r="I570" s="154">
        <v>0</v>
      </c>
      <c r="J570" s="154">
        <v>0</v>
      </c>
      <c r="K570" s="154">
        <v>0</v>
      </c>
      <c r="L570" s="154">
        <v>0</v>
      </c>
      <c r="M570" s="154">
        <v>0</v>
      </c>
      <c r="N570" s="154">
        <v>23.3</v>
      </c>
      <c r="O570" s="154">
        <v>27.2</v>
      </c>
    </row>
    <row r="571" spans="1:15" ht="13.5" customHeight="1" x14ac:dyDescent="0.25">
      <c r="A571" s="155">
        <v>0.41666666666666702</v>
      </c>
      <c r="B571" s="154">
        <v>46</v>
      </c>
      <c r="C571" s="154">
        <v>0</v>
      </c>
      <c r="D571" s="154">
        <v>0</v>
      </c>
      <c r="E571" s="154">
        <v>39</v>
      </c>
      <c r="F571" s="154">
        <v>5</v>
      </c>
      <c r="G571" s="154">
        <v>0</v>
      </c>
      <c r="H571" s="154">
        <v>0</v>
      </c>
      <c r="I571" s="154">
        <v>0</v>
      </c>
      <c r="J571" s="154">
        <v>2</v>
      </c>
      <c r="K571" s="154">
        <v>0</v>
      </c>
      <c r="L571" s="154">
        <v>0</v>
      </c>
      <c r="M571" s="154">
        <v>0</v>
      </c>
      <c r="N571" s="154">
        <v>20.5</v>
      </c>
      <c r="O571" s="154">
        <v>24.4</v>
      </c>
    </row>
    <row r="572" spans="1:15" ht="13.5" customHeight="1" x14ac:dyDescent="0.25">
      <c r="A572" s="155">
        <v>0.42708333333333298</v>
      </c>
      <c r="B572" s="154">
        <v>37</v>
      </c>
      <c r="C572" s="154">
        <v>0</v>
      </c>
      <c r="D572" s="154">
        <v>0</v>
      </c>
      <c r="E572" s="154">
        <v>35</v>
      </c>
      <c r="F572" s="154">
        <v>2</v>
      </c>
      <c r="G572" s="154">
        <v>0</v>
      </c>
      <c r="H572" s="154">
        <v>0</v>
      </c>
      <c r="I572" s="154">
        <v>0</v>
      </c>
      <c r="J572" s="154">
        <v>0</v>
      </c>
      <c r="K572" s="154">
        <v>0</v>
      </c>
      <c r="L572" s="154">
        <v>0</v>
      </c>
      <c r="M572" s="154">
        <v>0</v>
      </c>
      <c r="N572" s="154">
        <v>21.6</v>
      </c>
      <c r="O572" s="154">
        <v>24.4</v>
      </c>
    </row>
    <row r="573" spans="1:15" ht="13.5" customHeight="1" x14ac:dyDescent="0.25">
      <c r="A573" s="155">
        <v>0.4375</v>
      </c>
      <c r="B573" s="154">
        <v>36</v>
      </c>
      <c r="C573" s="154">
        <v>0</v>
      </c>
      <c r="D573" s="154">
        <v>1</v>
      </c>
      <c r="E573" s="154">
        <v>30</v>
      </c>
      <c r="F573" s="154">
        <v>5</v>
      </c>
      <c r="G573" s="154">
        <v>0</v>
      </c>
      <c r="H573" s="154">
        <v>0</v>
      </c>
      <c r="I573" s="154">
        <v>0</v>
      </c>
      <c r="J573" s="154">
        <v>0</v>
      </c>
      <c r="K573" s="154">
        <v>0</v>
      </c>
      <c r="L573" s="154">
        <v>0</v>
      </c>
      <c r="M573" s="154">
        <v>0</v>
      </c>
      <c r="N573" s="154">
        <v>20.6</v>
      </c>
      <c r="O573" s="154">
        <v>24.1</v>
      </c>
    </row>
    <row r="574" spans="1:15" ht="13.5" customHeight="1" x14ac:dyDescent="0.25">
      <c r="A574" s="155">
        <v>0.44791666666666702</v>
      </c>
      <c r="B574" s="154">
        <v>41</v>
      </c>
      <c r="C574" s="154">
        <v>0</v>
      </c>
      <c r="D574" s="154">
        <v>0</v>
      </c>
      <c r="E574" s="154">
        <v>39</v>
      </c>
      <c r="F574" s="154">
        <v>2</v>
      </c>
      <c r="G574" s="154">
        <v>0</v>
      </c>
      <c r="H574" s="154">
        <v>0</v>
      </c>
      <c r="I574" s="154">
        <v>0</v>
      </c>
      <c r="J574" s="154">
        <v>0</v>
      </c>
      <c r="K574" s="154">
        <v>0</v>
      </c>
      <c r="L574" s="154">
        <v>0</v>
      </c>
      <c r="M574" s="154">
        <v>0</v>
      </c>
      <c r="N574" s="154">
        <v>23</v>
      </c>
      <c r="O574" s="154">
        <v>26.5</v>
      </c>
    </row>
    <row r="575" spans="1:15" ht="13.5" customHeight="1" x14ac:dyDescent="0.25">
      <c r="A575" s="155">
        <v>0.45833333333333298</v>
      </c>
      <c r="B575" s="154">
        <v>27</v>
      </c>
      <c r="C575" s="154">
        <v>0</v>
      </c>
      <c r="D575" s="154">
        <v>0</v>
      </c>
      <c r="E575" s="154">
        <v>24</v>
      </c>
      <c r="F575" s="154">
        <v>3</v>
      </c>
      <c r="G575" s="154">
        <v>0</v>
      </c>
      <c r="H575" s="154">
        <v>0</v>
      </c>
      <c r="I575" s="154">
        <v>0</v>
      </c>
      <c r="J575" s="154">
        <v>0</v>
      </c>
      <c r="K575" s="154">
        <v>0</v>
      </c>
      <c r="L575" s="154">
        <v>0</v>
      </c>
      <c r="M575" s="154">
        <v>0</v>
      </c>
      <c r="N575" s="154">
        <v>22.9</v>
      </c>
      <c r="O575" s="154">
        <v>25.4</v>
      </c>
    </row>
    <row r="576" spans="1:15" ht="13.5" customHeight="1" x14ac:dyDescent="0.25">
      <c r="A576" s="155">
        <v>0.46875</v>
      </c>
      <c r="B576" s="154">
        <v>41</v>
      </c>
      <c r="C576" s="154">
        <v>0</v>
      </c>
      <c r="D576" s="154">
        <v>0</v>
      </c>
      <c r="E576" s="154">
        <v>38</v>
      </c>
      <c r="F576" s="154">
        <v>3</v>
      </c>
      <c r="G576" s="154">
        <v>0</v>
      </c>
      <c r="H576" s="154">
        <v>0</v>
      </c>
      <c r="I576" s="154">
        <v>0</v>
      </c>
      <c r="J576" s="154">
        <v>0</v>
      </c>
      <c r="K576" s="154">
        <v>0</v>
      </c>
      <c r="L576" s="154">
        <v>0</v>
      </c>
      <c r="M576" s="154">
        <v>0</v>
      </c>
      <c r="N576" s="154">
        <v>21</v>
      </c>
      <c r="O576" s="154">
        <v>25.7</v>
      </c>
    </row>
    <row r="577" spans="1:15" ht="13.5" customHeight="1" x14ac:dyDescent="0.25">
      <c r="A577" s="155">
        <v>0.47916666666666702</v>
      </c>
      <c r="B577" s="154">
        <v>42</v>
      </c>
      <c r="C577" s="154">
        <v>0</v>
      </c>
      <c r="D577" s="154">
        <v>0</v>
      </c>
      <c r="E577" s="154">
        <v>38</v>
      </c>
      <c r="F577" s="154">
        <v>3</v>
      </c>
      <c r="G577" s="154">
        <v>1</v>
      </c>
      <c r="H577" s="154">
        <v>0</v>
      </c>
      <c r="I577" s="154">
        <v>0</v>
      </c>
      <c r="J577" s="154">
        <v>0</v>
      </c>
      <c r="K577" s="154">
        <v>0</v>
      </c>
      <c r="L577" s="154">
        <v>0</v>
      </c>
      <c r="M577" s="154">
        <v>0</v>
      </c>
      <c r="N577" s="154">
        <v>21.3</v>
      </c>
      <c r="O577" s="154">
        <v>25</v>
      </c>
    </row>
    <row r="578" spans="1:15" ht="13.5" customHeight="1" x14ac:dyDescent="0.25">
      <c r="A578" s="155">
        <v>0.48958333333333298</v>
      </c>
      <c r="B578" s="154">
        <v>31</v>
      </c>
      <c r="C578" s="154">
        <v>0</v>
      </c>
      <c r="D578" s="154">
        <v>0</v>
      </c>
      <c r="E578" s="154">
        <v>30</v>
      </c>
      <c r="F578" s="154">
        <v>1</v>
      </c>
      <c r="G578" s="154">
        <v>0</v>
      </c>
      <c r="H578" s="154">
        <v>0</v>
      </c>
      <c r="I578" s="154">
        <v>0</v>
      </c>
      <c r="J578" s="154">
        <v>0</v>
      </c>
      <c r="K578" s="154">
        <v>0</v>
      </c>
      <c r="L578" s="154">
        <v>0</v>
      </c>
      <c r="M578" s="154">
        <v>0</v>
      </c>
      <c r="N578" s="154">
        <v>23.5</v>
      </c>
      <c r="O578" s="154">
        <v>25.8</v>
      </c>
    </row>
    <row r="579" spans="1:15" ht="13.5" customHeight="1" x14ac:dyDescent="0.25">
      <c r="A579" s="155">
        <v>0.5</v>
      </c>
      <c r="B579" s="154">
        <v>40</v>
      </c>
      <c r="C579" s="154">
        <v>0</v>
      </c>
      <c r="D579" s="154">
        <v>0</v>
      </c>
      <c r="E579" s="154">
        <v>35</v>
      </c>
      <c r="F579" s="154">
        <v>5</v>
      </c>
      <c r="G579" s="154">
        <v>0</v>
      </c>
      <c r="H579" s="154">
        <v>0</v>
      </c>
      <c r="I579" s="154">
        <v>0</v>
      </c>
      <c r="J579" s="154">
        <v>0</v>
      </c>
      <c r="K579" s="154">
        <v>0</v>
      </c>
      <c r="L579" s="154">
        <v>0</v>
      </c>
      <c r="M579" s="154">
        <v>0</v>
      </c>
      <c r="N579" s="154">
        <v>21.5</v>
      </c>
      <c r="O579" s="154">
        <v>25.3</v>
      </c>
    </row>
    <row r="580" spans="1:15" ht="13.5" customHeight="1" x14ac:dyDescent="0.25">
      <c r="A580" s="155">
        <v>0.51041666666666696</v>
      </c>
      <c r="B580" s="154">
        <v>31</v>
      </c>
      <c r="C580" s="154">
        <v>0</v>
      </c>
      <c r="D580" s="154">
        <v>0</v>
      </c>
      <c r="E580" s="154">
        <v>27</v>
      </c>
      <c r="F580" s="154">
        <v>4</v>
      </c>
      <c r="G580" s="154">
        <v>0</v>
      </c>
      <c r="H580" s="154">
        <v>0</v>
      </c>
      <c r="I580" s="154">
        <v>0</v>
      </c>
      <c r="J580" s="154">
        <v>0</v>
      </c>
      <c r="K580" s="154">
        <v>0</v>
      </c>
      <c r="L580" s="154">
        <v>0</v>
      </c>
      <c r="M580" s="154">
        <v>0</v>
      </c>
      <c r="N580" s="154">
        <v>20.5</v>
      </c>
      <c r="O580" s="154">
        <v>25.5</v>
      </c>
    </row>
    <row r="581" spans="1:15" ht="13.5" customHeight="1" x14ac:dyDescent="0.25">
      <c r="A581" s="155">
        <v>0.52083333333333304</v>
      </c>
      <c r="B581" s="154">
        <v>28</v>
      </c>
      <c r="C581" s="154">
        <v>0</v>
      </c>
      <c r="D581" s="154">
        <v>0</v>
      </c>
      <c r="E581" s="154">
        <v>24</v>
      </c>
      <c r="F581" s="154">
        <v>3</v>
      </c>
      <c r="G581" s="154">
        <v>1</v>
      </c>
      <c r="H581" s="154">
        <v>0</v>
      </c>
      <c r="I581" s="154">
        <v>0</v>
      </c>
      <c r="J581" s="154">
        <v>0</v>
      </c>
      <c r="K581" s="154">
        <v>0</v>
      </c>
      <c r="L581" s="154">
        <v>0</v>
      </c>
      <c r="M581" s="154">
        <v>0</v>
      </c>
      <c r="N581" s="154">
        <v>23.9</v>
      </c>
      <c r="O581" s="154">
        <v>26.9</v>
      </c>
    </row>
    <row r="582" spans="1:15" ht="13.5" customHeight="1" x14ac:dyDescent="0.25">
      <c r="A582" s="155">
        <v>0.53125</v>
      </c>
      <c r="B582" s="154">
        <v>36</v>
      </c>
      <c r="C582" s="154">
        <v>0</v>
      </c>
      <c r="D582" s="154">
        <v>1</v>
      </c>
      <c r="E582" s="154">
        <v>30</v>
      </c>
      <c r="F582" s="154">
        <v>5</v>
      </c>
      <c r="G582" s="154">
        <v>0</v>
      </c>
      <c r="H582" s="154">
        <v>0</v>
      </c>
      <c r="I582" s="154">
        <v>0</v>
      </c>
      <c r="J582" s="154">
        <v>0</v>
      </c>
      <c r="K582" s="154">
        <v>0</v>
      </c>
      <c r="L582" s="154">
        <v>0</v>
      </c>
      <c r="M582" s="154">
        <v>0</v>
      </c>
      <c r="N582" s="154">
        <v>24.1</v>
      </c>
      <c r="O582" s="154">
        <v>26.2</v>
      </c>
    </row>
    <row r="583" spans="1:15" ht="13.5" customHeight="1" x14ac:dyDescent="0.25">
      <c r="A583" s="155">
        <v>0.54166666666666696</v>
      </c>
      <c r="B583" s="154">
        <v>39</v>
      </c>
      <c r="C583" s="154">
        <v>0</v>
      </c>
      <c r="D583" s="154">
        <v>1</v>
      </c>
      <c r="E583" s="154">
        <v>37</v>
      </c>
      <c r="F583" s="154">
        <v>0</v>
      </c>
      <c r="G583" s="154">
        <v>1</v>
      </c>
      <c r="H583" s="154">
        <v>0</v>
      </c>
      <c r="I583" s="154">
        <v>0</v>
      </c>
      <c r="J583" s="154">
        <v>0</v>
      </c>
      <c r="K583" s="154">
        <v>0</v>
      </c>
      <c r="L583" s="154">
        <v>0</v>
      </c>
      <c r="M583" s="154">
        <v>0</v>
      </c>
      <c r="N583" s="154">
        <v>23.4</v>
      </c>
      <c r="O583" s="154">
        <v>27.2</v>
      </c>
    </row>
    <row r="584" spans="1:15" ht="13.5" customHeight="1" x14ac:dyDescent="0.25">
      <c r="A584" s="155">
        <v>0.55208333333333304</v>
      </c>
      <c r="B584" s="154">
        <v>32</v>
      </c>
      <c r="C584" s="154">
        <v>0</v>
      </c>
      <c r="D584" s="154">
        <v>1</v>
      </c>
      <c r="E584" s="154">
        <v>29</v>
      </c>
      <c r="F584" s="154">
        <v>2</v>
      </c>
      <c r="G584" s="154">
        <v>0</v>
      </c>
      <c r="H584" s="154">
        <v>0</v>
      </c>
      <c r="I584" s="154">
        <v>0</v>
      </c>
      <c r="J584" s="154">
        <v>0</v>
      </c>
      <c r="K584" s="154">
        <v>0</v>
      </c>
      <c r="L584" s="154">
        <v>0</v>
      </c>
      <c r="M584" s="154">
        <v>0</v>
      </c>
      <c r="N584" s="154">
        <v>19.7</v>
      </c>
      <c r="O584" s="154">
        <v>25.1</v>
      </c>
    </row>
    <row r="585" spans="1:15" ht="13.5" customHeight="1" x14ac:dyDescent="0.25">
      <c r="A585" s="155">
        <v>0.5625</v>
      </c>
      <c r="B585" s="154">
        <v>48</v>
      </c>
      <c r="C585" s="154">
        <v>0</v>
      </c>
      <c r="D585" s="154">
        <v>0</v>
      </c>
      <c r="E585" s="154">
        <v>46</v>
      </c>
      <c r="F585" s="154">
        <v>2</v>
      </c>
      <c r="G585" s="154">
        <v>0</v>
      </c>
      <c r="H585" s="154">
        <v>0</v>
      </c>
      <c r="I585" s="154">
        <v>0</v>
      </c>
      <c r="J585" s="154">
        <v>0</v>
      </c>
      <c r="K585" s="154">
        <v>0</v>
      </c>
      <c r="L585" s="154">
        <v>0</v>
      </c>
      <c r="M585" s="154">
        <v>0</v>
      </c>
      <c r="N585" s="154">
        <v>21.8</v>
      </c>
      <c r="O585" s="154">
        <v>26.4</v>
      </c>
    </row>
    <row r="586" spans="1:15" ht="13.5" customHeight="1" x14ac:dyDescent="0.25">
      <c r="A586" s="155">
        <v>0.57291666666666696</v>
      </c>
      <c r="B586" s="154">
        <v>32</v>
      </c>
      <c r="C586" s="154">
        <v>0</v>
      </c>
      <c r="D586" s="154">
        <v>0</v>
      </c>
      <c r="E586" s="154">
        <v>26</v>
      </c>
      <c r="F586" s="154">
        <v>5</v>
      </c>
      <c r="G586" s="154">
        <v>1</v>
      </c>
      <c r="H586" s="154">
        <v>0</v>
      </c>
      <c r="I586" s="154">
        <v>0</v>
      </c>
      <c r="J586" s="154">
        <v>0</v>
      </c>
      <c r="K586" s="154">
        <v>0</v>
      </c>
      <c r="L586" s="154">
        <v>0</v>
      </c>
      <c r="M586" s="154">
        <v>0</v>
      </c>
      <c r="N586" s="154">
        <v>21.7</v>
      </c>
      <c r="O586" s="154">
        <v>26.5</v>
      </c>
    </row>
    <row r="587" spans="1:15" ht="13.5" customHeight="1" x14ac:dyDescent="0.25">
      <c r="A587" s="155">
        <v>0.58333333333333304</v>
      </c>
      <c r="B587" s="154">
        <v>30</v>
      </c>
      <c r="C587" s="154">
        <v>0</v>
      </c>
      <c r="D587" s="154">
        <v>0</v>
      </c>
      <c r="E587" s="154">
        <v>26</v>
      </c>
      <c r="F587" s="154">
        <v>4</v>
      </c>
      <c r="G587" s="154">
        <v>0</v>
      </c>
      <c r="H587" s="154">
        <v>0</v>
      </c>
      <c r="I587" s="154">
        <v>0</v>
      </c>
      <c r="J587" s="154">
        <v>0</v>
      </c>
      <c r="K587" s="154">
        <v>0</v>
      </c>
      <c r="L587" s="154">
        <v>0</v>
      </c>
      <c r="M587" s="154">
        <v>0</v>
      </c>
      <c r="N587" s="154">
        <v>23.1</v>
      </c>
      <c r="O587" s="154">
        <v>26.1</v>
      </c>
    </row>
    <row r="588" spans="1:15" ht="13.5" customHeight="1" x14ac:dyDescent="0.25">
      <c r="A588" s="155">
        <v>0.59375</v>
      </c>
      <c r="B588" s="154">
        <v>41</v>
      </c>
      <c r="C588" s="154">
        <v>1</v>
      </c>
      <c r="D588" s="154">
        <v>0</v>
      </c>
      <c r="E588" s="154">
        <v>38</v>
      </c>
      <c r="F588" s="154">
        <v>2</v>
      </c>
      <c r="G588" s="154">
        <v>0</v>
      </c>
      <c r="H588" s="154">
        <v>0</v>
      </c>
      <c r="I588" s="154">
        <v>0</v>
      </c>
      <c r="J588" s="154">
        <v>0</v>
      </c>
      <c r="K588" s="154">
        <v>0</v>
      </c>
      <c r="L588" s="154">
        <v>0</v>
      </c>
      <c r="M588" s="154">
        <v>0</v>
      </c>
      <c r="N588" s="154">
        <v>22.5</v>
      </c>
      <c r="O588" s="154">
        <v>24.8</v>
      </c>
    </row>
    <row r="589" spans="1:15" ht="13.5" customHeight="1" x14ac:dyDescent="0.25">
      <c r="A589" s="155">
        <v>0.60416666666666696</v>
      </c>
      <c r="B589" s="154">
        <v>36</v>
      </c>
      <c r="C589" s="154">
        <v>0</v>
      </c>
      <c r="D589" s="154">
        <v>0</v>
      </c>
      <c r="E589" s="154">
        <v>33</v>
      </c>
      <c r="F589" s="154">
        <v>3</v>
      </c>
      <c r="G589" s="154">
        <v>0</v>
      </c>
      <c r="H589" s="154">
        <v>0</v>
      </c>
      <c r="I589" s="154">
        <v>0</v>
      </c>
      <c r="J589" s="154">
        <v>0</v>
      </c>
      <c r="K589" s="154">
        <v>0</v>
      </c>
      <c r="L589" s="154">
        <v>0</v>
      </c>
      <c r="M589" s="154">
        <v>0</v>
      </c>
      <c r="N589" s="154">
        <v>21.7</v>
      </c>
      <c r="O589" s="154">
        <v>25.5</v>
      </c>
    </row>
    <row r="590" spans="1:15" ht="13.5" customHeight="1" x14ac:dyDescent="0.25">
      <c r="A590" s="155">
        <v>0.61458333333333304</v>
      </c>
      <c r="B590" s="154">
        <v>38</v>
      </c>
      <c r="C590" s="154">
        <v>1</v>
      </c>
      <c r="D590" s="154">
        <v>0</v>
      </c>
      <c r="E590" s="154">
        <v>34</v>
      </c>
      <c r="F590" s="154">
        <v>3</v>
      </c>
      <c r="G590" s="154">
        <v>0</v>
      </c>
      <c r="H590" s="154">
        <v>0</v>
      </c>
      <c r="I590" s="154">
        <v>0</v>
      </c>
      <c r="J590" s="154">
        <v>0</v>
      </c>
      <c r="K590" s="154">
        <v>0</v>
      </c>
      <c r="L590" s="154">
        <v>0</v>
      </c>
      <c r="M590" s="154">
        <v>0</v>
      </c>
      <c r="N590" s="154">
        <v>18.600000000000001</v>
      </c>
      <c r="O590" s="154">
        <v>23.3</v>
      </c>
    </row>
    <row r="591" spans="1:15" ht="13.5" customHeight="1" x14ac:dyDescent="0.25">
      <c r="A591" s="155">
        <v>0.625</v>
      </c>
      <c r="B591" s="154">
        <v>37</v>
      </c>
      <c r="C591" s="154">
        <v>1</v>
      </c>
      <c r="D591" s="154">
        <v>2</v>
      </c>
      <c r="E591" s="154">
        <v>32</v>
      </c>
      <c r="F591" s="154">
        <v>2</v>
      </c>
      <c r="G591" s="154">
        <v>0</v>
      </c>
      <c r="H591" s="154">
        <v>0</v>
      </c>
      <c r="I591" s="154">
        <v>0</v>
      </c>
      <c r="J591" s="154">
        <v>0</v>
      </c>
      <c r="K591" s="154">
        <v>0</v>
      </c>
      <c r="L591" s="154">
        <v>0</v>
      </c>
      <c r="M591" s="154">
        <v>0</v>
      </c>
      <c r="N591" s="154">
        <v>22.7</v>
      </c>
      <c r="O591" s="154">
        <v>27.1</v>
      </c>
    </row>
    <row r="592" spans="1:15" ht="13.5" customHeight="1" x14ac:dyDescent="0.25">
      <c r="A592" s="155">
        <v>0.63541666666666696</v>
      </c>
      <c r="B592" s="154">
        <v>44</v>
      </c>
      <c r="C592" s="154">
        <v>0</v>
      </c>
      <c r="D592" s="154">
        <v>0</v>
      </c>
      <c r="E592" s="154">
        <v>41</v>
      </c>
      <c r="F592" s="154">
        <v>3</v>
      </c>
      <c r="G592" s="154">
        <v>0</v>
      </c>
      <c r="H592" s="154">
        <v>0</v>
      </c>
      <c r="I592" s="154">
        <v>0</v>
      </c>
      <c r="J592" s="154">
        <v>0</v>
      </c>
      <c r="K592" s="154">
        <v>0</v>
      </c>
      <c r="L592" s="154">
        <v>0</v>
      </c>
      <c r="M592" s="154">
        <v>0</v>
      </c>
      <c r="N592" s="154">
        <v>22.9</v>
      </c>
      <c r="O592" s="154">
        <v>27</v>
      </c>
    </row>
    <row r="593" spans="1:15" ht="13.5" customHeight="1" x14ac:dyDescent="0.25">
      <c r="A593" s="155">
        <v>0.64583333333333304</v>
      </c>
      <c r="B593" s="154">
        <v>32</v>
      </c>
      <c r="C593" s="154">
        <v>0</v>
      </c>
      <c r="D593" s="154">
        <v>0</v>
      </c>
      <c r="E593" s="154">
        <v>29</v>
      </c>
      <c r="F593" s="154">
        <v>3</v>
      </c>
      <c r="G593" s="154">
        <v>0</v>
      </c>
      <c r="H593" s="154">
        <v>0</v>
      </c>
      <c r="I593" s="154">
        <v>0</v>
      </c>
      <c r="J593" s="154">
        <v>0</v>
      </c>
      <c r="K593" s="154">
        <v>0</v>
      </c>
      <c r="L593" s="154">
        <v>0</v>
      </c>
      <c r="M593" s="154">
        <v>0</v>
      </c>
      <c r="N593" s="154">
        <v>19.7</v>
      </c>
      <c r="O593" s="154">
        <v>24.2</v>
      </c>
    </row>
    <row r="594" spans="1:15" ht="13.5" customHeight="1" x14ac:dyDescent="0.25">
      <c r="A594" s="155">
        <v>0.65625</v>
      </c>
      <c r="B594" s="154">
        <v>39</v>
      </c>
      <c r="C594" s="154">
        <v>0</v>
      </c>
      <c r="D594" s="154">
        <v>1</v>
      </c>
      <c r="E594" s="154">
        <v>37</v>
      </c>
      <c r="F594" s="154">
        <v>1</v>
      </c>
      <c r="G594" s="154">
        <v>0</v>
      </c>
      <c r="H594" s="154">
        <v>0</v>
      </c>
      <c r="I594" s="154">
        <v>0</v>
      </c>
      <c r="J594" s="154">
        <v>0</v>
      </c>
      <c r="K594" s="154">
        <v>0</v>
      </c>
      <c r="L594" s="154">
        <v>0</v>
      </c>
      <c r="M594" s="154">
        <v>0</v>
      </c>
      <c r="N594" s="154">
        <v>21.7</v>
      </c>
      <c r="O594" s="154">
        <v>27</v>
      </c>
    </row>
    <row r="595" spans="1:15" ht="13.5" customHeight="1" x14ac:dyDescent="0.25">
      <c r="A595" s="155">
        <v>0.66666666666666696</v>
      </c>
      <c r="B595" s="154">
        <v>39</v>
      </c>
      <c r="C595" s="154">
        <v>0</v>
      </c>
      <c r="D595" s="154">
        <v>0</v>
      </c>
      <c r="E595" s="154">
        <v>35</v>
      </c>
      <c r="F595" s="154">
        <v>4</v>
      </c>
      <c r="G595" s="154">
        <v>0</v>
      </c>
      <c r="H595" s="154">
        <v>0</v>
      </c>
      <c r="I595" s="154">
        <v>0</v>
      </c>
      <c r="J595" s="154">
        <v>0</v>
      </c>
      <c r="K595" s="154">
        <v>0</v>
      </c>
      <c r="L595" s="154">
        <v>0</v>
      </c>
      <c r="M595" s="154">
        <v>0</v>
      </c>
      <c r="N595" s="154">
        <v>23.4</v>
      </c>
      <c r="O595" s="154">
        <v>26.6</v>
      </c>
    </row>
    <row r="596" spans="1:15" ht="13.5" customHeight="1" x14ac:dyDescent="0.25">
      <c r="A596" s="155">
        <v>0.67708333333333304</v>
      </c>
      <c r="B596" s="154">
        <v>39</v>
      </c>
      <c r="C596" s="154">
        <v>0</v>
      </c>
      <c r="D596" s="154">
        <v>2</v>
      </c>
      <c r="E596" s="154">
        <v>36</v>
      </c>
      <c r="F596" s="154">
        <v>1</v>
      </c>
      <c r="G596" s="154">
        <v>0</v>
      </c>
      <c r="H596" s="154">
        <v>0</v>
      </c>
      <c r="I596" s="154">
        <v>0</v>
      </c>
      <c r="J596" s="154">
        <v>0</v>
      </c>
      <c r="K596" s="154">
        <v>0</v>
      </c>
      <c r="L596" s="154">
        <v>0</v>
      </c>
      <c r="M596" s="154">
        <v>0</v>
      </c>
      <c r="N596" s="154">
        <v>21.6</v>
      </c>
      <c r="O596" s="154">
        <v>24.9</v>
      </c>
    </row>
    <row r="597" spans="1:15" ht="13.5" customHeight="1" x14ac:dyDescent="0.25">
      <c r="A597" s="155">
        <v>0.6875</v>
      </c>
      <c r="B597" s="154">
        <v>46</v>
      </c>
      <c r="C597" s="154">
        <v>0</v>
      </c>
      <c r="D597" s="154">
        <v>0</v>
      </c>
      <c r="E597" s="154">
        <v>42</v>
      </c>
      <c r="F597" s="154">
        <v>3</v>
      </c>
      <c r="G597" s="154">
        <v>1</v>
      </c>
      <c r="H597" s="154">
        <v>0</v>
      </c>
      <c r="I597" s="154">
        <v>0</v>
      </c>
      <c r="J597" s="154">
        <v>0</v>
      </c>
      <c r="K597" s="154">
        <v>0</v>
      </c>
      <c r="L597" s="154">
        <v>0</v>
      </c>
      <c r="M597" s="154">
        <v>0</v>
      </c>
      <c r="N597" s="154">
        <v>21.6</v>
      </c>
      <c r="O597" s="154">
        <v>25.3</v>
      </c>
    </row>
    <row r="598" spans="1:15" ht="13.5" customHeight="1" x14ac:dyDescent="0.25">
      <c r="A598" s="155">
        <v>0.69791666666666696</v>
      </c>
      <c r="B598" s="154">
        <v>36</v>
      </c>
      <c r="C598" s="154">
        <v>0</v>
      </c>
      <c r="D598" s="154">
        <v>1</v>
      </c>
      <c r="E598" s="154">
        <v>31</v>
      </c>
      <c r="F598" s="154">
        <v>4</v>
      </c>
      <c r="G598" s="154">
        <v>0</v>
      </c>
      <c r="H598" s="154">
        <v>0</v>
      </c>
      <c r="I598" s="154">
        <v>0</v>
      </c>
      <c r="J598" s="154">
        <v>0</v>
      </c>
      <c r="K598" s="154">
        <v>0</v>
      </c>
      <c r="L598" s="154">
        <v>0</v>
      </c>
      <c r="M598" s="154">
        <v>0</v>
      </c>
      <c r="N598" s="154">
        <v>22</v>
      </c>
      <c r="O598" s="154">
        <v>25.9</v>
      </c>
    </row>
    <row r="599" spans="1:15" ht="13.5" customHeight="1" x14ac:dyDescent="0.25">
      <c r="A599" s="155">
        <v>0.70833333333333304</v>
      </c>
      <c r="B599" s="154">
        <v>37</v>
      </c>
      <c r="C599" s="154">
        <v>0</v>
      </c>
      <c r="D599" s="154">
        <v>0</v>
      </c>
      <c r="E599" s="154">
        <v>35</v>
      </c>
      <c r="F599" s="154">
        <v>2</v>
      </c>
      <c r="G599" s="154">
        <v>0</v>
      </c>
      <c r="H599" s="154">
        <v>0</v>
      </c>
      <c r="I599" s="154">
        <v>0</v>
      </c>
      <c r="J599" s="154">
        <v>0</v>
      </c>
      <c r="K599" s="154">
        <v>0</v>
      </c>
      <c r="L599" s="154">
        <v>0</v>
      </c>
      <c r="M599" s="154">
        <v>0</v>
      </c>
      <c r="N599" s="154">
        <v>20.5</v>
      </c>
      <c r="O599" s="154">
        <v>25.1</v>
      </c>
    </row>
    <row r="600" spans="1:15" ht="13.5" customHeight="1" x14ac:dyDescent="0.25">
      <c r="A600" s="155">
        <v>0.71875</v>
      </c>
      <c r="B600" s="154">
        <v>38</v>
      </c>
      <c r="C600" s="154">
        <v>1</v>
      </c>
      <c r="D600" s="154">
        <v>1</v>
      </c>
      <c r="E600" s="154">
        <v>29</v>
      </c>
      <c r="F600" s="154">
        <v>7</v>
      </c>
      <c r="G600" s="154">
        <v>0</v>
      </c>
      <c r="H600" s="154">
        <v>0</v>
      </c>
      <c r="I600" s="154">
        <v>0</v>
      </c>
      <c r="J600" s="154">
        <v>0</v>
      </c>
      <c r="K600" s="154">
        <v>0</v>
      </c>
      <c r="L600" s="154">
        <v>0</v>
      </c>
      <c r="M600" s="154">
        <v>0</v>
      </c>
      <c r="N600" s="154">
        <v>23.3</v>
      </c>
      <c r="O600" s="154">
        <v>26</v>
      </c>
    </row>
    <row r="601" spans="1:15" ht="13.5" customHeight="1" x14ac:dyDescent="0.25">
      <c r="A601" s="155">
        <v>0.72916666666666696</v>
      </c>
      <c r="B601" s="154">
        <v>43</v>
      </c>
      <c r="C601" s="154">
        <v>0</v>
      </c>
      <c r="D601" s="154">
        <v>0</v>
      </c>
      <c r="E601" s="154">
        <v>33</v>
      </c>
      <c r="F601" s="154">
        <v>8</v>
      </c>
      <c r="G601" s="154">
        <v>2</v>
      </c>
      <c r="H601" s="154">
        <v>0</v>
      </c>
      <c r="I601" s="154">
        <v>0</v>
      </c>
      <c r="J601" s="154">
        <v>0</v>
      </c>
      <c r="K601" s="154">
        <v>0</v>
      </c>
      <c r="L601" s="154">
        <v>0</v>
      </c>
      <c r="M601" s="154">
        <v>0</v>
      </c>
      <c r="N601" s="154">
        <v>22.2</v>
      </c>
      <c r="O601" s="154">
        <v>25.9</v>
      </c>
    </row>
    <row r="602" spans="1:15" ht="13.5" customHeight="1" x14ac:dyDescent="0.25">
      <c r="A602" s="155">
        <v>0.73958333333333304</v>
      </c>
      <c r="B602" s="154">
        <v>36</v>
      </c>
      <c r="C602" s="154">
        <v>0</v>
      </c>
      <c r="D602" s="154">
        <v>0</v>
      </c>
      <c r="E602" s="154">
        <v>31</v>
      </c>
      <c r="F602" s="154">
        <v>5</v>
      </c>
      <c r="G602" s="154">
        <v>0</v>
      </c>
      <c r="H602" s="154">
        <v>0</v>
      </c>
      <c r="I602" s="154">
        <v>0</v>
      </c>
      <c r="J602" s="154">
        <v>0</v>
      </c>
      <c r="K602" s="154">
        <v>0</v>
      </c>
      <c r="L602" s="154">
        <v>0</v>
      </c>
      <c r="M602" s="154">
        <v>0</v>
      </c>
      <c r="N602" s="154">
        <v>21.4</v>
      </c>
      <c r="O602" s="154">
        <v>25.5</v>
      </c>
    </row>
    <row r="603" spans="1:15" ht="13.5" customHeight="1" x14ac:dyDescent="0.25">
      <c r="A603" s="155">
        <v>0.75</v>
      </c>
      <c r="B603" s="154">
        <v>48</v>
      </c>
      <c r="C603" s="154">
        <v>0</v>
      </c>
      <c r="D603" s="154">
        <v>1</v>
      </c>
      <c r="E603" s="154">
        <v>40</v>
      </c>
      <c r="F603" s="154">
        <v>6</v>
      </c>
      <c r="G603" s="154">
        <v>1</v>
      </c>
      <c r="H603" s="154">
        <v>0</v>
      </c>
      <c r="I603" s="154">
        <v>0</v>
      </c>
      <c r="J603" s="154">
        <v>0</v>
      </c>
      <c r="K603" s="154">
        <v>0</v>
      </c>
      <c r="L603" s="154">
        <v>0</v>
      </c>
      <c r="M603" s="154">
        <v>0</v>
      </c>
      <c r="N603" s="154">
        <v>22.4</v>
      </c>
      <c r="O603" s="154">
        <v>27.3</v>
      </c>
    </row>
    <row r="604" spans="1:15" ht="13.5" customHeight="1" x14ac:dyDescent="0.25">
      <c r="A604" s="155">
        <v>0.76041666666666696</v>
      </c>
      <c r="B604" s="154">
        <v>44</v>
      </c>
      <c r="C604" s="154">
        <v>0</v>
      </c>
      <c r="D604" s="154">
        <v>2</v>
      </c>
      <c r="E604" s="154">
        <v>38</v>
      </c>
      <c r="F604" s="154">
        <v>4</v>
      </c>
      <c r="G604" s="154">
        <v>0</v>
      </c>
      <c r="H604" s="154">
        <v>0</v>
      </c>
      <c r="I604" s="154">
        <v>0</v>
      </c>
      <c r="J604" s="154">
        <v>0</v>
      </c>
      <c r="K604" s="154">
        <v>0</v>
      </c>
      <c r="L604" s="154">
        <v>0</v>
      </c>
      <c r="M604" s="154">
        <v>0</v>
      </c>
      <c r="N604" s="154">
        <v>23.4</v>
      </c>
      <c r="O604" s="154">
        <v>26.6</v>
      </c>
    </row>
    <row r="605" spans="1:15" ht="13.5" customHeight="1" x14ac:dyDescent="0.25">
      <c r="A605" s="155">
        <v>0.77083333333333304</v>
      </c>
      <c r="B605" s="154">
        <v>34</v>
      </c>
      <c r="C605" s="154">
        <v>0</v>
      </c>
      <c r="D605" s="154">
        <v>1</v>
      </c>
      <c r="E605" s="154">
        <v>32</v>
      </c>
      <c r="F605" s="154">
        <v>1</v>
      </c>
      <c r="G605" s="154">
        <v>0</v>
      </c>
      <c r="H605" s="154">
        <v>0</v>
      </c>
      <c r="I605" s="154">
        <v>0</v>
      </c>
      <c r="J605" s="154">
        <v>0</v>
      </c>
      <c r="K605" s="154">
        <v>0</v>
      </c>
      <c r="L605" s="154">
        <v>0</v>
      </c>
      <c r="M605" s="154">
        <v>0</v>
      </c>
      <c r="N605" s="154">
        <v>22.8</v>
      </c>
      <c r="O605" s="154">
        <v>26.8</v>
      </c>
    </row>
    <row r="606" spans="1:15" ht="13.5" customHeight="1" x14ac:dyDescent="0.25">
      <c r="A606" s="155">
        <v>0.78125</v>
      </c>
      <c r="B606" s="154">
        <v>31</v>
      </c>
      <c r="C606" s="154">
        <v>0</v>
      </c>
      <c r="D606" s="154">
        <v>0</v>
      </c>
      <c r="E606" s="154">
        <v>29</v>
      </c>
      <c r="F606" s="154">
        <v>2</v>
      </c>
      <c r="G606" s="154">
        <v>0</v>
      </c>
      <c r="H606" s="154">
        <v>0</v>
      </c>
      <c r="I606" s="154">
        <v>0</v>
      </c>
      <c r="J606" s="154">
        <v>0</v>
      </c>
      <c r="K606" s="154">
        <v>0</v>
      </c>
      <c r="L606" s="154">
        <v>0</v>
      </c>
      <c r="M606" s="154">
        <v>0</v>
      </c>
      <c r="N606" s="154">
        <v>20.8</v>
      </c>
      <c r="O606" s="154">
        <v>24.5</v>
      </c>
    </row>
    <row r="607" spans="1:15" ht="13.5" customHeight="1" x14ac:dyDescent="0.25">
      <c r="A607" s="155">
        <v>0.79166666666666696</v>
      </c>
      <c r="B607" s="154">
        <v>43</v>
      </c>
      <c r="C607" s="154">
        <v>1</v>
      </c>
      <c r="D607" s="154">
        <v>2</v>
      </c>
      <c r="E607" s="154">
        <v>36</v>
      </c>
      <c r="F607" s="154">
        <v>3</v>
      </c>
      <c r="G607" s="154">
        <v>0</v>
      </c>
      <c r="H607" s="154">
        <v>0</v>
      </c>
      <c r="I607" s="154">
        <v>1</v>
      </c>
      <c r="J607" s="154">
        <v>0</v>
      </c>
      <c r="K607" s="154">
        <v>0</v>
      </c>
      <c r="L607" s="154">
        <v>0</v>
      </c>
      <c r="M607" s="154">
        <v>0</v>
      </c>
      <c r="N607" s="154">
        <v>21.7</v>
      </c>
      <c r="O607" s="154">
        <v>27.4</v>
      </c>
    </row>
    <row r="608" spans="1:15" ht="13.5" customHeight="1" x14ac:dyDescent="0.25">
      <c r="A608" s="155">
        <v>0.80208333333333304</v>
      </c>
      <c r="B608" s="154">
        <v>29</v>
      </c>
      <c r="C608" s="154">
        <v>0</v>
      </c>
      <c r="D608" s="154">
        <v>0</v>
      </c>
      <c r="E608" s="154">
        <v>29</v>
      </c>
      <c r="F608" s="154">
        <v>0</v>
      </c>
      <c r="G608" s="154">
        <v>0</v>
      </c>
      <c r="H608" s="154">
        <v>0</v>
      </c>
      <c r="I608" s="154">
        <v>0</v>
      </c>
      <c r="J608" s="154">
        <v>0</v>
      </c>
      <c r="K608" s="154">
        <v>0</v>
      </c>
      <c r="L608" s="154">
        <v>0</v>
      </c>
      <c r="M608" s="154">
        <v>0</v>
      </c>
      <c r="N608" s="154">
        <v>22.4</v>
      </c>
      <c r="O608" s="154">
        <v>25.9</v>
      </c>
    </row>
    <row r="609" spans="1:15" ht="13.5" customHeight="1" x14ac:dyDescent="0.25">
      <c r="A609" s="155">
        <v>0.8125</v>
      </c>
      <c r="B609" s="154">
        <v>42</v>
      </c>
      <c r="C609" s="154">
        <v>0</v>
      </c>
      <c r="D609" s="154">
        <v>0</v>
      </c>
      <c r="E609" s="154">
        <v>38</v>
      </c>
      <c r="F609" s="154">
        <v>4</v>
      </c>
      <c r="G609" s="154">
        <v>0</v>
      </c>
      <c r="H609" s="154">
        <v>0</v>
      </c>
      <c r="I609" s="154">
        <v>0</v>
      </c>
      <c r="J609" s="154">
        <v>0</v>
      </c>
      <c r="K609" s="154">
        <v>0</v>
      </c>
      <c r="L609" s="154">
        <v>0</v>
      </c>
      <c r="M609" s="154">
        <v>0</v>
      </c>
      <c r="N609" s="154">
        <v>23.7</v>
      </c>
      <c r="O609" s="154">
        <v>29.1</v>
      </c>
    </row>
    <row r="610" spans="1:15" ht="13.5" customHeight="1" x14ac:dyDescent="0.25">
      <c r="A610" s="155">
        <v>0.82291666666666696</v>
      </c>
      <c r="B610" s="154">
        <v>22</v>
      </c>
      <c r="C610" s="154">
        <v>0</v>
      </c>
      <c r="D610" s="154">
        <v>0</v>
      </c>
      <c r="E610" s="154">
        <v>21</v>
      </c>
      <c r="F610" s="154">
        <v>1</v>
      </c>
      <c r="G610" s="154">
        <v>0</v>
      </c>
      <c r="H610" s="154">
        <v>0</v>
      </c>
      <c r="I610" s="154">
        <v>0</v>
      </c>
      <c r="J610" s="154">
        <v>0</v>
      </c>
      <c r="K610" s="154">
        <v>0</v>
      </c>
      <c r="L610" s="154">
        <v>0</v>
      </c>
      <c r="M610" s="154">
        <v>0</v>
      </c>
      <c r="N610" s="154">
        <v>21.7</v>
      </c>
      <c r="O610" s="154">
        <v>24.7</v>
      </c>
    </row>
    <row r="611" spans="1:15" ht="13.5" customHeight="1" x14ac:dyDescent="0.25">
      <c r="A611" s="155">
        <v>0.83333333333333304</v>
      </c>
      <c r="B611" s="154">
        <v>31</v>
      </c>
      <c r="C611" s="154">
        <v>0</v>
      </c>
      <c r="D611" s="154">
        <v>0</v>
      </c>
      <c r="E611" s="154">
        <v>28</v>
      </c>
      <c r="F611" s="154">
        <v>3</v>
      </c>
      <c r="G611" s="154">
        <v>0</v>
      </c>
      <c r="H611" s="154">
        <v>0</v>
      </c>
      <c r="I611" s="154">
        <v>0</v>
      </c>
      <c r="J611" s="154">
        <v>0</v>
      </c>
      <c r="K611" s="154">
        <v>0</v>
      </c>
      <c r="L611" s="154">
        <v>0</v>
      </c>
      <c r="M611" s="154">
        <v>0</v>
      </c>
      <c r="N611" s="154">
        <v>23</v>
      </c>
      <c r="O611" s="154">
        <v>24.9</v>
      </c>
    </row>
    <row r="612" spans="1:15" ht="13.5" customHeight="1" x14ac:dyDescent="0.25">
      <c r="A612" s="155">
        <v>0.84375</v>
      </c>
      <c r="B612" s="154">
        <v>21</v>
      </c>
      <c r="C612" s="154">
        <v>0</v>
      </c>
      <c r="D612" s="154">
        <v>0</v>
      </c>
      <c r="E612" s="154">
        <v>19</v>
      </c>
      <c r="F612" s="154">
        <v>1</v>
      </c>
      <c r="G612" s="154">
        <v>1</v>
      </c>
      <c r="H612" s="154">
        <v>0</v>
      </c>
      <c r="I612" s="154">
        <v>0</v>
      </c>
      <c r="J612" s="154">
        <v>0</v>
      </c>
      <c r="K612" s="154">
        <v>0</v>
      </c>
      <c r="L612" s="154">
        <v>0</v>
      </c>
      <c r="M612" s="154">
        <v>0</v>
      </c>
      <c r="N612" s="154">
        <v>25</v>
      </c>
      <c r="O612" s="154">
        <v>28.6</v>
      </c>
    </row>
    <row r="613" spans="1:15" ht="13.5" customHeight="1" x14ac:dyDescent="0.25">
      <c r="A613" s="155">
        <v>0.85416666666666696</v>
      </c>
      <c r="B613" s="154">
        <v>24</v>
      </c>
      <c r="C613" s="154">
        <v>0</v>
      </c>
      <c r="D613" s="154">
        <v>0</v>
      </c>
      <c r="E613" s="154">
        <v>22</v>
      </c>
      <c r="F613" s="154">
        <v>2</v>
      </c>
      <c r="G613" s="154">
        <v>0</v>
      </c>
      <c r="H613" s="154">
        <v>0</v>
      </c>
      <c r="I613" s="154">
        <v>0</v>
      </c>
      <c r="J613" s="154">
        <v>0</v>
      </c>
      <c r="K613" s="154">
        <v>0</v>
      </c>
      <c r="L613" s="154">
        <v>0</v>
      </c>
      <c r="M613" s="154">
        <v>0</v>
      </c>
      <c r="N613" s="154">
        <v>24.8</v>
      </c>
      <c r="O613" s="154">
        <v>27.6</v>
      </c>
    </row>
    <row r="614" spans="1:15" ht="13.5" customHeight="1" x14ac:dyDescent="0.25">
      <c r="A614" s="155">
        <v>0.86458333333333304</v>
      </c>
      <c r="B614" s="154">
        <v>20</v>
      </c>
      <c r="C614" s="154">
        <v>0</v>
      </c>
      <c r="D614" s="154">
        <v>1</v>
      </c>
      <c r="E614" s="154">
        <v>17</v>
      </c>
      <c r="F614" s="154">
        <v>2</v>
      </c>
      <c r="G614" s="154">
        <v>0</v>
      </c>
      <c r="H614" s="154">
        <v>0</v>
      </c>
      <c r="I614" s="154">
        <v>0</v>
      </c>
      <c r="J614" s="154">
        <v>0</v>
      </c>
      <c r="K614" s="154">
        <v>0</v>
      </c>
      <c r="L614" s="154">
        <v>0</v>
      </c>
      <c r="M614" s="154">
        <v>0</v>
      </c>
      <c r="N614" s="154">
        <v>24.6</v>
      </c>
      <c r="O614" s="154">
        <v>28.4</v>
      </c>
    </row>
    <row r="615" spans="1:15" ht="13.5" customHeight="1" x14ac:dyDescent="0.25">
      <c r="A615" s="155">
        <v>0.875</v>
      </c>
      <c r="B615" s="154">
        <v>17</v>
      </c>
      <c r="C615" s="154">
        <v>0</v>
      </c>
      <c r="D615" s="154">
        <v>0</v>
      </c>
      <c r="E615" s="154">
        <v>17</v>
      </c>
      <c r="F615" s="154">
        <v>0</v>
      </c>
      <c r="G615" s="154">
        <v>0</v>
      </c>
      <c r="H615" s="154">
        <v>0</v>
      </c>
      <c r="I615" s="154">
        <v>0</v>
      </c>
      <c r="J615" s="154">
        <v>0</v>
      </c>
      <c r="K615" s="154">
        <v>0</v>
      </c>
      <c r="L615" s="154">
        <v>0</v>
      </c>
      <c r="M615" s="154">
        <v>0</v>
      </c>
      <c r="N615" s="154">
        <v>23.8</v>
      </c>
      <c r="O615" s="154">
        <v>28.6</v>
      </c>
    </row>
    <row r="616" spans="1:15" ht="13.5" customHeight="1" x14ac:dyDescent="0.25">
      <c r="A616" s="155">
        <v>0.88541666666666696</v>
      </c>
      <c r="B616" s="154">
        <v>9</v>
      </c>
      <c r="C616" s="154">
        <v>0</v>
      </c>
      <c r="D616" s="154">
        <v>0</v>
      </c>
      <c r="E616" s="154">
        <v>8</v>
      </c>
      <c r="F616" s="154">
        <v>1</v>
      </c>
      <c r="G616" s="154">
        <v>0</v>
      </c>
      <c r="H616" s="154">
        <v>0</v>
      </c>
      <c r="I616" s="154">
        <v>0</v>
      </c>
      <c r="J616" s="154">
        <v>0</v>
      </c>
      <c r="K616" s="154">
        <v>0</v>
      </c>
      <c r="L616" s="154">
        <v>0</v>
      </c>
      <c r="M616" s="154">
        <v>0</v>
      </c>
      <c r="N616" s="154">
        <v>25.8</v>
      </c>
      <c r="O616" s="154" t="s">
        <v>187</v>
      </c>
    </row>
    <row r="617" spans="1:15" ht="13.5" customHeight="1" x14ac:dyDescent="0.25">
      <c r="A617" s="155">
        <v>0.89583333333333304</v>
      </c>
      <c r="B617" s="154">
        <v>18</v>
      </c>
      <c r="C617" s="154">
        <v>0</v>
      </c>
      <c r="D617" s="154">
        <v>0</v>
      </c>
      <c r="E617" s="154">
        <v>15</v>
      </c>
      <c r="F617" s="154">
        <v>2</v>
      </c>
      <c r="G617" s="154">
        <v>1</v>
      </c>
      <c r="H617" s="154">
        <v>0</v>
      </c>
      <c r="I617" s="154">
        <v>0</v>
      </c>
      <c r="J617" s="154">
        <v>0</v>
      </c>
      <c r="K617" s="154">
        <v>0</v>
      </c>
      <c r="L617" s="154">
        <v>0</v>
      </c>
      <c r="M617" s="154">
        <v>0</v>
      </c>
      <c r="N617" s="154">
        <v>24.3</v>
      </c>
      <c r="O617" s="154">
        <v>27.2</v>
      </c>
    </row>
    <row r="618" spans="1:15" ht="13.5" customHeight="1" x14ac:dyDescent="0.25">
      <c r="A618" s="155">
        <v>0.90625</v>
      </c>
      <c r="B618" s="154">
        <v>15</v>
      </c>
      <c r="C618" s="154">
        <v>0</v>
      </c>
      <c r="D618" s="154">
        <v>0</v>
      </c>
      <c r="E618" s="154">
        <v>13</v>
      </c>
      <c r="F618" s="154">
        <v>2</v>
      </c>
      <c r="G618" s="154">
        <v>0</v>
      </c>
      <c r="H618" s="154">
        <v>0</v>
      </c>
      <c r="I618" s="154">
        <v>0</v>
      </c>
      <c r="J618" s="154">
        <v>0</v>
      </c>
      <c r="K618" s="154">
        <v>0</v>
      </c>
      <c r="L618" s="154">
        <v>0</v>
      </c>
      <c r="M618" s="154">
        <v>0</v>
      </c>
      <c r="N618" s="154">
        <v>25.6</v>
      </c>
      <c r="O618" s="154">
        <v>28.9</v>
      </c>
    </row>
    <row r="619" spans="1:15" ht="13.5" customHeight="1" x14ac:dyDescent="0.25">
      <c r="A619" s="155">
        <v>0.91666666666666696</v>
      </c>
      <c r="B619" s="154">
        <v>26</v>
      </c>
      <c r="C619" s="154">
        <v>0</v>
      </c>
      <c r="D619" s="154">
        <v>0</v>
      </c>
      <c r="E619" s="154">
        <v>21</v>
      </c>
      <c r="F619" s="154">
        <v>5</v>
      </c>
      <c r="G619" s="154">
        <v>0</v>
      </c>
      <c r="H619" s="154">
        <v>0</v>
      </c>
      <c r="I619" s="154">
        <v>0</v>
      </c>
      <c r="J619" s="154">
        <v>0</v>
      </c>
      <c r="K619" s="154">
        <v>0</v>
      </c>
      <c r="L619" s="154">
        <v>0</v>
      </c>
      <c r="M619" s="154">
        <v>0</v>
      </c>
      <c r="N619" s="154">
        <v>22.5</v>
      </c>
      <c r="O619" s="154">
        <v>26.6</v>
      </c>
    </row>
    <row r="620" spans="1:15" ht="13.5" customHeight="1" x14ac:dyDescent="0.25">
      <c r="A620" s="155">
        <v>0.92708333333333304</v>
      </c>
      <c r="B620" s="154">
        <v>17</v>
      </c>
      <c r="C620" s="154">
        <v>0</v>
      </c>
      <c r="D620" s="154">
        <v>1</v>
      </c>
      <c r="E620" s="154">
        <v>16</v>
      </c>
      <c r="F620" s="154">
        <v>0</v>
      </c>
      <c r="G620" s="154">
        <v>0</v>
      </c>
      <c r="H620" s="154">
        <v>0</v>
      </c>
      <c r="I620" s="154">
        <v>0</v>
      </c>
      <c r="J620" s="154">
        <v>0</v>
      </c>
      <c r="K620" s="154">
        <v>0</v>
      </c>
      <c r="L620" s="154">
        <v>0</v>
      </c>
      <c r="M620" s="154">
        <v>0</v>
      </c>
      <c r="N620" s="154">
        <v>24</v>
      </c>
      <c r="O620" s="154">
        <v>27.3</v>
      </c>
    </row>
    <row r="621" spans="1:15" ht="13.5" customHeight="1" x14ac:dyDescent="0.25">
      <c r="A621" s="155">
        <v>0.9375</v>
      </c>
      <c r="B621" s="154">
        <v>18</v>
      </c>
      <c r="C621" s="154">
        <v>0</v>
      </c>
      <c r="D621" s="154">
        <v>1</v>
      </c>
      <c r="E621" s="154">
        <v>14</v>
      </c>
      <c r="F621" s="154">
        <v>3</v>
      </c>
      <c r="G621" s="154">
        <v>0</v>
      </c>
      <c r="H621" s="154">
        <v>0</v>
      </c>
      <c r="I621" s="154">
        <v>0</v>
      </c>
      <c r="J621" s="154">
        <v>0</v>
      </c>
      <c r="K621" s="154">
        <v>0</v>
      </c>
      <c r="L621" s="154">
        <v>0</v>
      </c>
      <c r="M621" s="154">
        <v>0</v>
      </c>
      <c r="N621" s="154">
        <v>23.6</v>
      </c>
      <c r="O621" s="154">
        <v>27.7</v>
      </c>
    </row>
    <row r="622" spans="1:15" ht="13.5" customHeight="1" x14ac:dyDescent="0.25">
      <c r="A622" s="155">
        <v>0.94791666666666696</v>
      </c>
      <c r="B622" s="154">
        <v>17</v>
      </c>
      <c r="C622" s="154">
        <v>0</v>
      </c>
      <c r="D622" s="154">
        <v>0</v>
      </c>
      <c r="E622" s="154">
        <v>15</v>
      </c>
      <c r="F622" s="154">
        <v>2</v>
      </c>
      <c r="G622" s="154">
        <v>0</v>
      </c>
      <c r="H622" s="154">
        <v>0</v>
      </c>
      <c r="I622" s="154">
        <v>0</v>
      </c>
      <c r="J622" s="154">
        <v>0</v>
      </c>
      <c r="K622" s="154">
        <v>0</v>
      </c>
      <c r="L622" s="154">
        <v>0</v>
      </c>
      <c r="M622" s="154">
        <v>0</v>
      </c>
      <c r="N622" s="154">
        <v>24.2</v>
      </c>
      <c r="O622" s="154">
        <v>28.4</v>
      </c>
    </row>
    <row r="623" spans="1:15" ht="13.5" customHeight="1" x14ac:dyDescent="0.25">
      <c r="A623" s="155">
        <v>0.95833333333333304</v>
      </c>
      <c r="B623" s="154">
        <v>9</v>
      </c>
      <c r="C623" s="154">
        <v>0</v>
      </c>
      <c r="D623" s="154">
        <v>0</v>
      </c>
      <c r="E623" s="154">
        <v>8</v>
      </c>
      <c r="F623" s="154">
        <v>1</v>
      </c>
      <c r="G623" s="154">
        <v>0</v>
      </c>
      <c r="H623" s="154">
        <v>0</v>
      </c>
      <c r="I623" s="154">
        <v>0</v>
      </c>
      <c r="J623" s="154">
        <v>0</v>
      </c>
      <c r="K623" s="154">
        <v>0</v>
      </c>
      <c r="L623" s="154">
        <v>0</v>
      </c>
      <c r="M623" s="154">
        <v>0</v>
      </c>
      <c r="N623" s="154">
        <v>22.8</v>
      </c>
      <c r="O623" s="154" t="s">
        <v>187</v>
      </c>
    </row>
    <row r="624" spans="1:15" ht="13.5" customHeight="1" x14ac:dyDescent="0.25">
      <c r="A624" s="155">
        <v>0.96875</v>
      </c>
      <c r="B624" s="154">
        <v>13</v>
      </c>
      <c r="C624" s="154">
        <v>0</v>
      </c>
      <c r="D624" s="154">
        <v>0</v>
      </c>
      <c r="E624" s="154">
        <v>11</v>
      </c>
      <c r="F624" s="154">
        <v>2</v>
      </c>
      <c r="G624" s="154">
        <v>0</v>
      </c>
      <c r="H624" s="154">
        <v>0</v>
      </c>
      <c r="I624" s="154">
        <v>0</v>
      </c>
      <c r="J624" s="154">
        <v>0</v>
      </c>
      <c r="K624" s="154">
        <v>0</v>
      </c>
      <c r="L624" s="154">
        <v>0</v>
      </c>
      <c r="M624" s="154">
        <v>0</v>
      </c>
      <c r="N624" s="154">
        <v>21.8</v>
      </c>
      <c r="O624" s="154">
        <v>24.5</v>
      </c>
    </row>
    <row r="625" spans="1:33" ht="13.5" customHeight="1" x14ac:dyDescent="0.25">
      <c r="A625" s="155">
        <v>0.97916666666666696</v>
      </c>
      <c r="B625" s="154">
        <v>14</v>
      </c>
      <c r="C625" s="154">
        <v>0</v>
      </c>
      <c r="D625" s="154">
        <v>0</v>
      </c>
      <c r="E625" s="154">
        <v>12</v>
      </c>
      <c r="F625" s="154">
        <v>2</v>
      </c>
      <c r="G625" s="154">
        <v>0</v>
      </c>
      <c r="H625" s="154">
        <v>0</v>
      </c>
      <c r="I625" s="154">
        <v>0</v>
      </c>
      <c r="J625" s="154">
        <v>0</v>
      </c>
      <c r="K625" s="154">
        <v>0</v>
      </c>
      <c r="L625" s="154">
        <v>0</v>
      </c>
      <c r="M625" s="154">
        <v>0</v>
      </c>
      <c r="N625" s="154">
        <v>22.6</v>
      </c>
      <c r="O625" s="154">
        <v>27.1</v>
      </c>
    </row>
    <row r="626" spans="1:33" ht="13.5" customHeight="1" thickBot="1" x14ac:dyDescent="0.3">
      <c r="A626" s="156">
        <v>0.98958333333333304</v>
      </c>
      <c r="B626" s="154">
        <v>7</v>
      </c>
      <c r="C626" s="154">
        <v>0</v>
      </c>
      <c r="D626" s="154">
        <v>0</v>
      </c>
      <c r="E626" s="154">
        <v>7</v>
      </c>
      <c r="F626" s="154">
        <v>0</v>
      </c>
      <c r="G626" s="154">
        <v>0</v>
      </c>
      <c r="H626" s="154">
        <v>0</v>
      </c>
      <c r="I626" s="154">
        <v>0</v>
      </c>
      <c r="J626" s="154">
        <v>0</v>
      </c>
      <c r="K626" s="154">
        <v>0</v>
      </c>
      <c r="L626" s="154">
        <v>0</v>
      </c>
      <c r="M626" s="154">
        <v>0</v>
      </c>
      <c r="N626" s="154">
        <v>26</v>
      </c>
      <c r="O626" s="154" t="s">
        <v>187</v>
      </c>
    </row>
    <row r="627" spans="1:33" ht="13.5" customHeight="1" thickTop="1" x14ac:dyDescent="0.25">
      <c r="A627" s="157" t="s">
        <v>44</v>
      </c>
      <c r="B627" s="158">
        <f t="shared" ref="B627:M627" si="69">SUM(B559:B606)</f>
        <v>1638</v>
      </c>
      <c r="C627" s="158">
        <f t="shared" si="69"/>
        <v>6</v>
      </c>
      <c r="D627" s="158">
        <f t="shared" si="69"/>
        <v>18</v>
      </c>
      <c r="E627" s="158">
        <f t="shared" si="69"/>
        <v>1453</v>
      </c>
      <c r="F627" s="158">
        <f t="shared" si="69"/>
        <v>149</v>
      </c>
      <c r="G627" s="158">
        <f t="shared" si="69"/>
        <v>10</v>
      </c>
      <c r="H627" s="158">
        <f t="shared" si="69"/>
        <v>0</v>
      </c>
      <c r="I627" s="158">
        <f t="shared" si="69"/>
        <v>0</v>
      </c>
      <c r="J627" s="158">
        <f t="shared" si="69"/>
        <v>2</v>
      </c>
      <c r="K627" s="158">
        <f t="shared" si="69"/>
        <v>0</v>
      </c>
      <c r="L627" s="158">
        <f t="shared" si="69"/>
        <v>0</v>
      </c>
      <c r="M627" s="158">
        <f t="shared" si="69"/>
        <v>0</v>
      </c>
      <c r="N627" s="159">
        <v>22.1</v>
      </c>
      <c r="O627" s="159">
        <v>26.1</v>
      </c>
    </row>
    <row r="628" spans="1:33" ht="13.5" customHeight="1" x14ac:dyDescent="0.25">
      <c r="A628" s="160" t="s">
        <v>45</v>
      </c>
      <c r="B628" s="154">
        <f t="shared" ref="B628:M628" si="70">SUM(B555:B618)</f>
        <v>1936</v>
      </c>
      <c r="C628" s="154">
        <f t="shared" si="70"/>
        <v>7</v>
      </c>
      <c r="D628" s="154">
        <f t="shared" si="70"/>
        <v>21</v>
      </c>
      <c r="E628" s="154">
        <f t="shared" si="70"/>
        <v>1723</v>
      </c>
      <c r="F628" s="154">
        <f t="shared" si="70"/>
        <v>170</v>
      </c>
      <c r="G628" s="154">
        <f t="shared" si="70"/>
        <v>12</v>
      </c>
      <c r="H628" s="154">
        <f t="shared" si="70"/>
        <v>0</v>
      </c>
      <c r="I628" s="154">
        <f t="shared" si="70"/>
        <v>1</v>
      </c>
      <c r="J628" s="154">
        <f t="shared" si="70"/>
        <v>2</v>
      </c>
      <c r="K628" s="154">
        <f t="shared" si="70"/>
        <v>0</v>
      </c>
      <c r="L628" s="154">
        <f t="shared" si="70"/>
        <v>0</v>
      </c>
      <c r="M628" s="154">
        <f t="shared" si="70"/>
        <v>0</v>
      </c>
      <c r="N628" s="161">
        <v>22.4</v>
      </c>
      <c r="O628" s="161">
        <v>26.3</v>
      </c>
    </row>
    <row r="629" spans="1:33" ht="13.5" customHeight="1" x14ac:dyDescent="0.25">
      <c r="A629" s="154" t="s">
        <v>46</v>
      </c>
      <c r="B629" s="154">
        <f t="shared" ref="B629:M629" si="71">SUM(B555:B626)</f>
        <v>2057</v>
      </c>
      <c r="C629" s="154">
        <f t="shared" si="71"/>
        <v>7</v>
      </c>
      <c r="D629" s="154">
        <f t="shared" si="71"/>
        <v>23</v>
      </c>
      <c r="E629" s="154">
        <f t="shared" si="71"/>
        <v>1827</v>
      </c>
      <c r="F629" s="154">
        <f t="shared" si="71"/>
        <v>185</v>
      </c>
      <c r="G629" s="154">
        <f t="shared" si="71"/>
        <v>12</v>
      </c>
      <c r="H629" s="154">
        <f t="shared" si="71"/>
        <v>0</v>
      </c>
      <c r="I629" s="154">
        <f t="shared" si="71"/>
        <v>1</v>
      </c>
      <c r="J629" s="154">
        <f t="shared" si="71"/>
        <v>2</v>
      </c>
      <c r="K629" s="154">
        <f t="shared" si="71"/>
        <v>0</v>
      </c>
      <c r="L629" s="154">
        <f t="shared" si="71"/>
        <v>0</v>
      </c>
      <c r="M629" s="154">
        <f t="shared" si="71"/>
        <v>0</v>
      </c>
      <c r="N629" s="161">
        <v>22.4</v>
      </c>
      <c r="O629" s="161">
        <v>26.3</v>
      </c>
    </row>
    <row r="630" spans="1:33" ht="13.5" customHeight="1" thickBot="1" x14ac:dyDescent="0.3">
      <c r="A630" s="162" t="s">
        <v>47</v>
      </c>
      <c r="B630" s="162">
        <f t="shared" ref="B630:M630" si="72">SUM(B531:B626)</f>
        <v>2123</v>
      </c>
      <c r="C630" s="162">
        <f t="shared" si="72"/>
        <v>7</v>
      </c>
      <c r="D630" s="162">
        <f t="shared" si="72"/>
        <v>23</v>
      </c>
      <c r="E630" s="162">
        <f t="shared" si="72"/>
        <v>1881</v>
      </c>
      <c r="F630" s="162">
        <f t="shared" si="72"/>
        <v>197</v>
      </c>
      <c r="G630" s="162">
        <f t="shared" si="72"/>
        <v>12</v>
      </c>
      <c r="H630" s="162">
        <f t="shared" si="72"/>
        <v>0</v>
      </c>
      <c r="I630" s="162">
        <f t="shared" si="72"/>
        <v>1</v>
      </c>
      <c r="J630" s="162">
        <f t="shared" si="72"/>
        <v>2</v>
      </c>
      <c r="K630" s="162">
        <f t="shared" si="72"/>
        <v>0</v>
      </c>
      <c r="L630" s="162">
        <f t="shared" si="72"/>
        <v>0</v>
      </c>
      <c r="M630" s="162">
        <f t="shared" si="72"/>
        <v>0</v>
      </c>
      <c r="N630" s="163">
        <v>22.6</v>
      </c>
      <c r="O630" s="163">
        <v>26.6</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9</v>
      </c>
      <c r="C635" s="154">
        <v>0</v>
      </c>
      <c r="D635" s="154">
        <v>0</v>
      </c>
      <c r="E635" s="154">
        <v>9</v>
      </c>
      <c r="F635" s="154">
        <v>0</v>
      </c>
      <c r="G635" s="154">
        <v>0</v>
      </c>
      <c r="H635" s="154">
        <v>0</v>
      </c>
      <c r="I635" s="154">
        <v>0</v>
      </c>
      <c r="J635" s="154">
        <v>0</v>
      </c>
      <c r="K635" s="154">
        <v>0</v>
      </c>
      <c r="L635" s="154">
        <v>0</v>
      </c>
      <c r="M635" s="154">
        <v>0</v>
      </c>
      <c r="N635" s="154">
        <v>26.2</v>
      </c>
      <c r="O635" s="154" t="s">
        <v>187</v>
      </c>
      <c r="AA635" s="415"/>
      <c r="AG635" s="415"/>
    </row>
    <row r="636" spans="1:33" ht="13.5" customHeight="1" x14ac:dyDescent="0.25">
      <c r="A636" s="155">
        <v>1.0416666666666666E-2</v>
      </c>
      <c r="B636" s="154">
        <v>2</v>
      </c>
      <c r="C636" s="154">
        <v>0</v>
      </c>
      <c r="D636" s="154">
        <v>0</v>
      </c>
      <c r="E636" s="154">
        <v>1</v>
      </c>
      <c r="F636" s="154">
        <v>1</v>
      </c>
      <c r="G636" s="154">
        <v>0</v>
      </c>
      <c r="H636" s="154">
        <v>0</v>
      </c>
      <c r="I636" s="154">
        <v>0</v>
      </c>
      <c r="J636" s="154">
        <v>0</v>
      </c>
      <c r="K636" s="154">
        <v>0</v>
      </c>
      <c r="L636" s="154">
        <v>0</v>
      </c>
      <c r="M636" s="154">
        <v>0</v>
      </c>
      <c r="N636" s="154">
        <v>25.7</v>
      </c>
      <c r="O636" s="154" t="s">
        <v>187</v>
      </c>
      <c r="AA636" s="415"/>
      <c r="AG636" s="415"/>
    </row>
    <row r="637" spans="1:33" ht="13.5" customHeight="1" x14ac:dyDescent="0.25">
      <c r="A637" s="155">
        <v>2.0833333333333332E-2</v>
      </c>
      <c r="B637" s="154">
        <v>9</v>
      </c>
      <c r="C637" s="154">
        <v>0</v>
      </c>
      <c r="D637" s="154">
        <v>0</v>
      </c>
      <c r="E637" s="154">
        <v>8</v>
      </c>
      <c r="F637" s="154">
        <v>1</v>
      </c>
      <c r="G637" s="154">
        <v>0</v>
      </c>
      <c r="H637" s="154">
        <v>0</v>
      </c>
      <c r="I637" s="154">
        <v>0</v>
      </c>
      <c r="J637" s="154">
        <v>0</v>
      </c>
      <c r="K637" s="154">
        <v>0</v>
      </c>
      <c r="L637" s="154">
        <v>0</v>
      </c>
      <c r="M637" s="154">
        <v>0</v>
      </c>
      <c r="N637" s="154">
        <v>27.8</v>
      </c>
      <c r="O637" s="154" t="s">
        <v>187</v>
      </c>
      <c r="AA637" s="415"/>
      <c r="AG637" s="415"/>
    </row>
    <row r="638" spans="1:33" ht="13.5" customHeight="1" x14ac:dyDescent="0.25">
      <c r="A638" s="155">
        <v>3.125E-2</v>
      </c>
      <c r="B638" s="154">
        <v>7</v>
      </c>
      <c r="C638" s="154">
        <v>0</v>
      </c>
      <c r="D638" s="154">
        <v>0</v>
      </c>
      <c r="E638" s="154">
        <v>7</v>
      </c>
      <c r="F638" s="154">
        <v>0</v>
      </c>
      <c r="G638" s="154">
        <v>0</v>
      </c>
      <c r="H638" s="154">
        <v>0</v>
      </c>
      <c r="I638" s="154">
        <v>0</v>
      </c>
      <c r="J638" s="154">
        <v>0</v>
      </c>
      <c r="K638" s="154">
        <v>0</v>
      </c>
      <c r="L638" s="154">
        <v>0</v>
      </c>
      <c r="M638" s="154">
        <v>0</v>
      </c>
      <c r="N638" s="154">
        <v>28.4</v>
      </c>
      <c r="O638" s="154" t="s">
        <v>187</v>
      </c>
    </row>
    <row r="639" spans="1:33" ht="13.5" customHeight="1" x14ac:dyDescent="0.25">
      <c r="A639" s="155">
        <v>4.1666666666666664E-2</v>
      </c>
      <c r="B639" s="154">
        <v>6</v>
      </c>
      <c r="C639" s="154">
        <v>0</v>
      </c>
      <c r="D639" s="154">
        <v>0</v>
      </c>
      <c r="E639" s="154">
        <v>4</v>
      </c>
      <c r="F639" s="154">
        <v>2</v>
      </c>
      <c r="G639" s="154">
        <v>0</v>
      </c>
      <c r="H639" s="154">
        <v>0</v>
      </c>
      <c r="I639" s="154">
        <v>0</v>
      </c>
      <c r="J639" s="154">
        <v>0</v>
      </c>
      <c r="K639" s="154">
        <v>0</v>
      </c>
      <c r="L639" s="154">
        <v>0</v>
      </c>
      <c r="M639" s="154">
        <v>0</v>
      </c>
      <c r="N639" s="154">
        <v>24.4</v>
      </c>
      <c r="O639" s="154" t="s">
        <v>187</v>
      </c>
    </row>
    <row r="640" spans="1:33" ht="13.5" customHeight="1" x14ac:dyDescent="0.25">
      <c r="A640" s="155">
        <v>5.2083333333333336E-2</v>
      </c>
      <c r="B640" s="154">
        <v>4</v>
      </c>
      <c r="C640" s="154">
        <v>0</v>
      </c>
      <c r="D640" s="154">
        <v>0</v>
      </c>
      <c r="E640" s="154">
        <v>4</v>
      </c>
      <c r="F640" s="154">
        <v>0</v>
      </c>
      <c r="G640" s="154">
        <v>0</v>
      </c>
      <c r="H640" s="154">
        <v>0</v>
      </c>
      <c r="I640" s="154">
        <v>0</v>
      </c>
      <c r="J640" s="154">
        <v>0</v>
      </c>
      <c r="K640" s="154">
        <v>0</v>
      </c>
      <c r="L640" s="154">
        <v>0</v>
      </c>
      <c r="M640" s="154">
        <v>0</v>
      </c>
      <c r="N640" s="154">
        <v>24.2</v>
      </c>
      <c r="O640" s="154" t="s">
        <v>187</v>
      </c>
    </row>
    <row r="641" spans="1:15" ht="13.5" customHeight="1" x14ac:dyDescent="0.25">
      <c r="A641" s="155">
        <v>6.25E-2</v>
      </c>
      <c r="B641" s="154">
        <v>3</v>
      </c>
      <c r="C641" s="154">
        <v>0</v>
      </c>
      <c r="D641" s="154">
        <v>0</v>
      </c>
      <c r="E641" s="154">
        <v>3</v>
      </c>
      <c r="F641" s="154">
        <v>0</v>
      </c>
      <c r="G641" s="154">
        <v>0</v>
      </c>
      <c r="H641" s="154">
        <v>0</v>
      </c>
      <c r="I641" s="154">
        <v>0</v>
      </c>
      <c r="J641" s="154">
        <v>0</v>
      </c>
      <c r="K641" s="154">
        <v>0</v>
      </c>
      <c r="L641" s="154">
        <v>0</v>
      </c>
      <c r="M641" s="154">
        <v>0</v>
      </c>
      <c r="N641" s="154">
        <v>26.9</v>
      </c>
      <c r="O641" s="154" t="s">
        <v>187</v>
      </c>
    </row>
    <row r="642" spans="1:15" ht="13.5" customHeight="1" x14ac:dyDescent="0.25">
      <c r="A642" s="155">
        <v>7.2916666666666699E-2</v>
      </c>
      <c r="B642" s="154">
        <v>6</v>
      </c>
      <c r="C642" s="154">
        <v>0</v>
      </c>
      <c r="D642" s="154">
        <v>0</v>
      </c>
      <c r="E642" s="154">
        <v>5</v>
      </c>
      <c r="F642" s="154">
        <v>1</v>
      </c>
      <c r="G642" s="154">
        <v>0</v>
      </c>
      <c r="H642" s="154">
        <v>0</v>
      </c>
      <c r="I642" s="154">
        <v>0</v>
      </c>
      <c r="J642" s="154">
        <v>0</v>
      </c>
      <c r="K642" s="154">
        <v>0</v>
      </c>
      <c r="L642" s="154">
        <v>0</v>
      </c>
      <c r="M642" s="154">
        <v>0</v>
      </c>
      <c r="N642" s="154">
        <v>25</v>
      </c>
      <c r="O642" s="154" t="s">
        <v>187</v>
      </c>
    </row>
    <row r="643" spans="1:15" ht="13.5" customHeight="1" x14ac:dyDescent="0.25">
      <c r="A643" s="155">
        <v>8.3333333333333301E-2</v>
      </c>
      <c r="B643" s="154">
        <v>6</v>
      </c>
      <c r="C643" s="154">
        <v>0</v>
      </c>
      <c r="D643" s="154">
        <v>0</v>
      </c>
      <c r="E643" s="154">
        <v>5</v>
      </c>
      <c r="F643" s="154">
        <v>1</v>
      </c>
      <c r="G643" s="154">
        <v>0</v>
      </c>
      <c r="H643" s="154">
        <v>0</v>
      </c>
      <c r="I643" s="154">
        <v>0</v>
      </c>
      <c r="J643" s="154">
        <v>0</v>
      </c>
      <c r="K643" s="154">
        <v>0</v>
      </c>
      <c r="L643" s="154">
        <v>0</v>
      </c>
      <c r="M643" s="154">
        <v>0</v>
      </c>
      <c r="N643" s="154">
        <v>27.8</v>
      </c>
      <c r="O643" s="154" t="s">
        <v>187</v>
      </c>
    </row>
    <row r="644" spans="1:15" ht="13.5" customHeight="1" x14ac:dyDescent="0.25">
      <c r="A644" s="155">
        <v>9.375E-2</v>
      </c>
      <c r="B644" s="154">
        <v>4</v>
      </c>
      <c r="C644" s="154">
        <v>0</v>
      </c>
      <c r="D644" s="154">
        <v>0</v>
      </c>
      <c r="E644" s="154">
        <v>4</v>
      </c>
      <c r="F644" s="154">
        <v>0</v>
      </c>
      <c r="G644" s="154">
        <v>0</v>
      </c>
      <c r="H644" s="154">
        <v>0</v>
      </c>
      <c r="I644" s="154">
        <v>0</v>
      </c>
      <c r="J644" s="154">
        <v>0</v>
      </c>
      <c r="K644" s="154">
        <v>0</v>
      </c>
      <c r="L644" s="154">
        <v>0</v>
      </c>
      <c r="M644" s="154">
        <v>0</v>
      </c>
      <c r="N644" s="154">
        <v>31.3</v>
      </c>
      <c r="O644" s="154" t="s">
        <v>187</v>
      </c>
    </row>
    <row r="645" spans="1:15" ht="13.5" customHeight="1" x14ac:dyDescent="0.25">
      <c r="A645" s="155">
        <v>0.104166666666667</v>
      </c>
      <c r="B645" s="154">
        <v>2</v>
      </c>
      <c r="C645" s="154">
        <v>0</v>
      </c>
      <c r="D645" s="154">
        <v>0</v>
      </c>
      <c r="E645" s="154">
        <v>2</v>
      </c>
      <c r="F645" s="154">
        <v>0</v>
      </c>
      <c r="G645" s="154">
        <v>0</v>
      </c>
      <c r="H645" s="154">
        <v>0</v>
      </c>
      <c r="I645" s="154">
        <v>0</v>
      </c>
      <c r="J645" s="154">
        <v>0</v>
      </c>
      <c r="K645" s="154">
        <v>0</v>
      </c>
      <c r="L645" s="154">
        <v>0</v>
      </c>
      <c r="M645" s="154">
        <v>0</v>
      </c>
      <c r="N645" s="154">
        <v>27.8</v>
      </c>
      <c r="O645" s="154" t="s">
        <v>187</v>
      </c>
    </row>
    <row r="646" spans="1:15" ht="13.5" customHeight="1" x14ac:dyDescent="0.25">
      <c r="A646" s="155">
        <v>0.114583333333333</v>
      </c>
      <c r="B646" s="154">
        <v>6</v>
      </c>
      <c r="C646" s="154">
        <v>0</v>
      </c>
      <c r="D646" s="154">
        <v>1</v>
      </c>
      <c r="E646" s="154">
        <v>4</v>
      </c>
      <c r="F646" s="154">
        <v>1</v>
      </c>
      <c r="G646" s="154">
        <v>0</v>
      </c>
      <c r="H646" s="154">
        <v>0</v>
      </c>
      <c r="I646" s="154">
        <v>0</v>
      </c>
      <c r="J646" s="154">
        <v>0</v>
      </c>
      <c r="K646" s="154">
        <v>0</v>
      </c>
      <c r="L646" s="154">
        <v>0</v>
      </c>
      <c r="M646" s="154">
        <v>0</v>
      </c>
      <c r="N646" s="154">
        <v>28.2</v>
      </c>
      <c r="O646" s="154" t="s">
        <v>187</v>
      </c>
    </row>
    <row r="647" spans="1:15" ht="13.5" customHeight="1" x14ac:dyDescent="0.25">
      <c r="A647" s="155">
        <v>0.125</v>
      </c>
      <c r="B647" s="154">
        <v>4</v>
      </c>
      <c r="C647" s="154">
        <v>0</v>
      </c>
      <c r="D647" s="154">
        <v>0</v>
      </c>
      <c r="E647" s="154">
        <v>4</v>
      </c>
      <c r="F647" s="154">
        <v>0</v>
      </c>
      <c r="G647" s="154">
        <v>0</v>
      </c>
      <c r="H647" s="154">
        <v>0</v>
      </c>
      <c r="I647" s="154">
        <v>0</v>
      </c>
      <c r="J647" s="154">
        <v>0</v>
      </c>
      <c r="K647" s="154">
        <v>0</v>
      </c>
      <c r="L647" s="154">
        <v>0</v>
      </c>
      <c r="M647" s="154">
        <v>0</v>
      </c>
      <c r="N647" s="154">
        <v>29</v>
      </c>
      <c r="O647" s="154" t="s">
        <v>187</v>
      </c>
    </row>
    <row r="648" spans="1:15" ht="13.5" customHeight="1" x14ac:dyDescent="0.25">
      <c r="A648" s="155">
        <v>0.13541666666666699</v>
      </c>
      <c r="B648" s="154">
        <v>5</v>
      </c>
      <c r="C648" s="154">
        <v>0</v>
      </c>
      <c r="D648" s="154">
        <v>0</v>
      </c>
      <c r="E648" s="154">
        <v>3</v>
      </c>
      <c r="F648" s="154">
        <v>2</v>
      </c>
      <c r="G648" s="154">
        <v>0</v>
      </c>
      <c r="H648" s="154">
        <v>0</v>
      </c>
      <c r="I648" s="154">
        <v>0</v>
      </c>
      <c r="J648" s="154">
        <v>0</v>
      </c>
      <c r="K648" s="154">
        <v>0</v>
      </c>
      <c r="L648" s="154">
        <v>0</v>
      </c>
      <c r="M648" s="154">
        <v>0</v>
      </c>
      <c r="N648" s="154">
        <v>25.7</v>
      </c>
      <c r="O648" s="154" t="s">
        <v>187</v>
      </c>
    </row>
    <row r="649" spans="1:15" ht="13.5" customHeight="1" x14ac:dyDescent="0.25">
      <c r="A649" s="155">
        <v>0.14583333333333301</v>
      </c>
      <c r="B649" s="154">
        <v>4</v>
      </c>
      <c r="C649" s="154">
        <v>0</v>
      </c>
      <c r="D649" s="154">
        <v>0</v>
      </c>
      <c r="E649" s="154">
        <v>2</v>
      </c>
      <c r="F649" s="154">
        <v>2</v>
      </c>
      <c r="G649" s="154">
        <v>0</v>
      </c>
      <c r="H649" s="154">
        <v>0</v>
      </c>
      <c r="I649" s="154">
        <v>0</v>
      </c>
      <c r="J649" s="154">
        <v>0</v>
      </c>
      <c r="K649" s="154">
        <v>0</v>
      </c>
      <c r="L649" s="154">
        <v>0</v>
      </c>
      <c r="M649" s="154">
        <v>0</v>
      </c>
      <c r="N649" s="154">
        <v>26.2</v>
      </c>
      <c r="O649" s="154" t="s">
        <v>187</v>
      </c>
    </row>
    <row r="650" spans="1:15" ht="13.5" customHeight="1" x14ac:dyDescent="0.25">
      <c r="A650" s="155">
        <v>0.15625</v>
      </c>
      <c r="B650" s="154">
        <v>4</v>
      </c>
      <c r="C650" s="154">
        <v>0</v>
      </c>
      <c r="D650" s="154">
        <v>0</v>
      </c>
      <c r="E650" s="154">
        <v>2</v>
      </c>
      <c r="F650" s="154">
        <v>2</v>
      </c>
      <c r="G650" s="154">
        <v>0</v>
      </c>
      <c r="H650" s="154">
        <v>0</v>
      </c>
      <c r="I650" s="154">
        <v>0</v>
      </c>
      <c r="J650" s="154">
        <v>0</v>
      </c>
      <c r="K650" s="154">
        <v>0</v>
      </c>
      <c r="L650" s="154">
        <v>0</v>
      </c>
      <c r="M650" s="154">
        <v>0</v>
      </c>
      <c r="N650" s="154">
        <v>29.3</v>
      </c>
      <c r="O650" s="154" t="s">
        <v>187</v>
      </c>
    </row>
    <row r="651" spans="1:15" ht="13.5" customHeight="1" x14ac:dyDescent="0.25">
      <c r="A651" s="155">
        <v>0.16666666666666699</v>
      </c>
      <c r="B651" s="154">
        <v>4</v>
      </c>
      <c r="C651" s="154">
        <v>0</v>
      </c>
      <c r="D651" s="154">
        <v>0</v>
      </c>
      <c r="E651" s="154">
        <v>0</v>
      </c>
      <c r="F651" s="154">
        <v>4</v>
      </c>
      <c r="G651" s="154">
        <v>0</v>
      </c>
      <c r="H651" s="154">
        <v>0</v>
      </c>
      <c r="I651" s="154">
        <v>0</v>
      </c>
      <c r="J651" s="154">
        <v>0</v>
      </c>
      <c r="K651" s="154">
        <v>0</v>
      </c>
      <c r="L651" s="154">
        <v>0</v>
      </c>
      <c r="M651" s="154">
        <v>0</v>
      </c>
      <c r="N651" s="154">
        <v>27.5</v>
      </c>
      <c r="O651" s="154" t="s">
        <v>187</v>
      </c>
    </row>
    <row r="652" spans="1:15" ht="13.5" customHeight="1" x14ac:dyDescent="0.25">
      <c r="A652" s="155">
        <v>0.17708333333333301</v>
      </c>
      <c r="B652" s="154">
        <v>2</v>
      </c>
      <c r="C652" s="154">
        <v>0</v>
      </c>
      <c r="D652" s="154">
        <v>0</v>
      </c>
      <c r="E652" s="154">
        <v>2</v>
      </c>
      <c r="F652" s="154">
        <v>0</v>
      </c>
      <c r="G652" s="154">
        <v>0</v>
      </c>
      <c r="H652" s="154">
        <v>0</v>
      </c>
      <c r="I652" s="154">
        <v>0</v>
      </c>
      <c r="J652" s="154">
        <v>0</v>
      </c>
      <c r="K652" s="154">
        <v>0</v>
      </c>
      <c r="L652" s="154">
        <v>0</v>
      </c>
      <c r="M652" s="154">
        <v>0</v>
      </c>
      <c r="N652" s="154">
        <v>27.3</v>
      </c>
      <c r="O652" s="154" t="s">
        <v>187</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187</v>
      </c>
      <c r="O653" s="154" t="s">
        <v>187</v>
      </c>
    </row>
    <row r="654" spans="1:15" ht="13.5" customHeight="1" x14ac:dyDescent="0.25">
      <c r="A654" s="155">
        <v>0.19791666666666699</v>
      </c>
      <c r="B654" s="154">
        <v>2</v>
      </c>
      <c r="C654" s="154">
        <v>0</v>
      </c>
      <c r="D654" s="154">
        <v>0</v>
      </c>
      <c r="E654" s="154">
        <v>2</v>
      </c>
      <c r="F654" s="154">
        <v>0</v>
      </c>
      <c r="G654" s="154">
        <v>0</v>
      </c>
      <c r="H654" s="154">
        <v>0</v>
      </c>
      <c r="I654" s="154">
        <v>0</v>
      </c>
      <c r="J654" s="154">
        <v>0</v>
      </c>
      <c r="K654" s="154">
        <v>0</v>
      </c>
      <c r="L654" s="154">
        <v>0</v>
      </c>
      <c r="M654" s="154">
        <v>0</v>
      </c>
      <c r="N654" s="154">
        <v>31.1</v>
      </c>
      <c r="O654" s="154" t="s">
        <v>187</v>
      </c>
    </row>
    <row r="655" spans="1:15" ht="13.5" customHeight="1" x14ac:dyDescent="0.25">
      <c r="A655" s="155">
        <v>0.20833333333333301</v>
      </c>
      <c r="B655" s="154">
        <v>1</v>
      </c>
      <c r="C655" s="154">
        <v>0</v>
      </c>
      <c r="D655" s="154">
        <v>0</v>
      </c>
      <c r="E655" s="154">
        <v>1</v>
      </c>
      <c r="F655" s="154">
        <v>0</v>
      </c>
      <c r="G655" s="154">
        <v>0</v>
      </c>
      <c r="H655" s="154">
        <v>0</v>
      </c>
      <c r="I655" s="154">
        <v>0</v>
      </c>
      <c r="J655" s="154">
        <v>0</v>
      </c>
      <c r="K655" s="154">
        <v>0</v>
      </c>
      <c r="L655" s="154">
        <v>0</v>
      </c>
      <c r="M655" s="154">
        <v>0</v>
      </c>
      <c r="N655" s="154">
        <v>27.3</v>
      </c>
      <c r="O655" s="154" t="s">
        <v>187</v>
      </c>
    </row>
    <row r="656" spans="1:15" ht="13.5" customHeight="1" x14ac:dyDescent="0.25">
      <c r="A656" s="155">
        <v>0.21875</v>
      </c>
      <c r="B656" s="154">
        <v>3</v>
      </c>
      <c r="C656" s="154">
        <v>0</v>
      </c>
      <c r="D656" s="154">
        <v>0</v>
      </c>
      <c r="E656" s="154">
        <v>2</v>
      </c>
      <c r="F656" s="154">
        <v>1</v>
      </c>
      <c r="G656" s="154">
        <v>0</v>
      </c>
      <c r="H656" s="154">
        <v>0</v>
      </c>
      <c r="I656" s="154">
        <v>0</v>
      </c>
      <c r="J656" s="154">
        <v>0</v>
      </c>
      <c r="K656" s="154">
        <v>0</v>
      </c>
      <c r="L656" s="154">
        <v>0</v>
      </c>
      <c r="M656" s="154">
        <v>0</v>
      </c>
      <c r="N656" s="154">
        <v>32.1</v>
      </c>
      <c r="O656" s="154" t="s">
        <v>187</v>
      </c>
    </row>
    <row r="657" spans="1:15"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187</v>
      </c>
      <c r="O657" s="154" t="s">
        <v>187</v>
      </c>
    </row>
    <row r="658" spans="1:15" ht="13.5" customHeight="1" x14ac:dyDescent="0.25">
      <c r="A658" s="155">
        <v>0.23958333333333301</v>
      </c>
      <c r="B658" s="154">
        <v>1</v>
      </c>
      <c r="C658" s="154">
        <v>0</v>
      </c>
      <c r="D658" s="154">
        <v>0</v>
      </c>
      <c r="E658" s="154">
        <v>1</v>
      </c>
      <c r="F658" s="154">
        <v>0</v>
      </c>
      <c r="G658" s="154">
        <v>0</v>
      </c>
      <c r="H658" s="154">
        <v>0</v>
      </c>
      <c r="I658" s="154">
        <v>0</v>
      </c>
      <c r="J658" s="154">
        <v>0</v>
      </c>
      <c r="K658" s="154">
        <v>0</v>
      </c>
      <c r="L658" s="154">
        <v>0</v>
      </c>
      <c r="M658" s="154">
        <v>0</v>
      </c>
      <c r="N658" s="154">
        <v>27.9</v>
      </c>
      <c r="O658" s="154" t="s">
        <v>187</v>
      </c>
    </row>
    <row r="659" spans="1:15"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20</v>
      </c>
      <c r="O659" s="154" t="s">
        <v>187</v>
      </c>
    </row>
    <row r="660" spans="1:15" ht="13.5" customHeight="1" x14ac:dyDescent="0.25">
      <c r="A660" s="155">
        <v>0.26041666666666702</v>
      </c>
      <c r="B660" s="154">
        <v>1</v>
      </c>
      <c r="C660" s="154">
        <v>0</v>
      </c>
      <c r="D660" s="154">
        <v>0</v>
      </c>
      <c r="E660" s="154">
        <v>1</v>
      </c>
      <c r="F660" s="154">
        <v>0</v>
      </c>
      <c r="G660" s="154">
        <v>0</v>
      </c>
      <c r="H660" s="154">
        <v>0</v>
      </c>
      <c r="I660" s="154">
        <v>0</v>
      </c>
      <c r="J660" s="154">
        <v>0</v>
      </c>
      <c r="K660" s="154">
        <v>0</v>
      </c>
      <c r="L660" s="154">
        <v>0</v>
      </c>
      <c r="M660" s="154">
        <v>0</v>
      </c>
      <c r="N660" s="154">
        <v>27.1</v>
      </c>
      <c r="O660" s="154" t="s">
        <v>187</v>
      </c>
    </row>
    <row r="661" spans="1:15" ht="13.5" customHeight="1" x14ac:dyDescent="0.25">
      <c r="A661" s="155">
        <v>0.27083333333333298</v>
      </c>
      <c r="B661" s="154">
        <v>4</v>
      </c>
      <c r="C661" s="154">
        <v>0</v>
      </c>
      <c r="D661" s="154">
        <v>0</v>
      </c>
      <c r="E661" s="154">
        <v>4</v>
      </c>
      <c r="F661" s="154">
        <v>0</v>
      </c>
      <c r="G661" s="154">
        <v>0</v>
      </c>
      <c r="H661" s="154">
        <v>0</v>
      </c>
      <c r="I661" s="154">
        <v>0</v>
      </c>
      <c r="J661" s="154">
        <v>0</v>
      </c>
      <c r="K661" s="154">
        <v>0</v>
      </c>
      <c r="L661" s="154">
        <v>0</v>
      </c>
      <c r="M661" s="154">
        <v>0</v>
      </c>
      <c r="N661" s="154">
        <v>24.6</v>
      </c>
      <c r="O661" s="154" t="s">
        <v>187</v>
      </c>
    </row>
    <row r="662" spans="1:15" ht="13.5" customHeight="1" x14ac:dyDescent="0.25">
      <c r="A662" s="155">
        <v>0.28125</v>
      </c>
      <c r="B662" s="154">
        <v>0</v>
      </c>
      <c r="C662" s="154">
        <v>0</v>
      </c>
      <c r="D662" s="154">
        <v>0</v>
      </c>
      <c r="E662" s="154">
        <v>0</v>
      </c>
      <c r="F662" s="154">
        <v>0</v>
      </c>
      <c r="G662" s="154">
        <v>0</v>
      </c>
      <c r="H662" s="154">
        <v>0</v>
      </c>
      <c r="I662" s="154">
        <v>0</v>
      </c>
      <c r="J662" s="154">
        <v>0</v>
      </c>
      <c r="K662" s="154">
        <v>0</v>
      </c>
      <c r="L662" s="154">
        <v>0</v>
      </c>
      <c r="M662" s="154">
        <v>0</v>
      </c>
      <c r="N662" s="154" t="s">
        <v>187</v>
      </c>
      <c r="O662" s="154" t="s">
        <v>187</v>
      </c>
    </row>
    <row r="663" spans="1:15" ht="13.5" customHeight="1" x14ac:dyDescent="0.25">
      <c r="A663" s="155">
        <v>0.29166666666666702</v>
      </c>
      <c r="B663" s="154">
        <v>2</v>
      </c>
      <c r="C663" s="154">
        <v>0</v>
      </c>
      <c r="D663" s="154">
        <v>0</v>
      </c>
      <c r="E663" s="154">
        <v>2</v>
      </c>
      <c r="F663" s="154">
        <v>0</v>
      </c>
      <c r="G663" s="154">
        <v>0</v>
      </c>
      <c r="H663" s="154">
        <v>0</v>
      </c>
      <c r="I663" s="154">
        <v>0</v>
      </c>
      <c r="J663" s="154">
        <v>0</v>
      </c>
      <c r="K663" s="154">
        <v>0</v>
      </c>
      <c r="L663" s="154">
        <v>0</v>
      </c>
      <c r="M663" s="154">
        <v>0</v>
      </c>
      <c r="N663" s="154">
        <v>24.7</v>
      </c>
      <c r="O663" s="154" t="s">
        <v>187</v>
      </c>
    </row>
    <row r="664" spans="1:15" ht="13.5" customHeight="1" x14ac:dyDescent="0.25">
      <c r="A664" s="155">
        <v>0.30208333333333298</v>
      </c>
      <c r="B664" s="154">
        <v>1</v>
      </c>
      <c r="C664" s="154">
        <v>0</v>
      </c>
      <c r="D664" s="154">
        <v>0</v>
      </c>
      <c r="E664" s="154">
        <v>1</v>
      </c>
      <c r="F664" s="154">
        <v>0</v>
      </c>
      <c r="G664" s="154">
        <v>0</v>
      </c>
      <c r="H664" s="154">
        <v>0</v>
      </c>
      <c r="I664" s="154">
        <v>0</v>
      </c>
      <c r="J664" s="154">
        <v>0</v>
      </c>
      <c r="K664" s="154">
        <v>0</v>
      </c>
      <c r="L664" s="154">
        <v>0</v>
      </c>
      <c r="M664" s="154">
        <v>0</v>
      </c>
      <c r="N664" s="154">
        <v>21.1</v>
      </c>
      <c r="O664" s="154" t="s">
        <v>187</v>
      </c>
    </row>
    <row r="665" spans="1:15" ht="13.5" customHeight="1" x14ac:dyDescent="0.25">
      <c r="A665" s="155">
        <v>0.3125</v>
      </c>
      <c r="B665" s="154">
        <v>5</v>
      </c>
      <c r="C665" s="154">
        <v>0</v>
      </c>
      <c r="D665" s="154">
        <v>0</v>
      </c>
      <c r="E665" s="154">
        <v>4</v>
      </c>
      <c r="F665" s="154">
        <v>1</v>
      </c>
      <c r="G665" s="154">
        <v>0</v>
      </c>
      <c r="H665" s="154">
        <v>0</v>
      </c>
      <c r="I665" s="154">
        <v>0</v>
      </c>
      <c r="J665" s="154">
        <v>0</v>
      </c>
      <c r="K665" s="154">
        <v>0</v>
      </c>
      <c r="L665" s="154">
        <v>0</v>
      </c>
      <c r="M665" s="154">
        <v>0</v>
      </c>
      <c r="N665" s="154">
        <v>28.5</v>
      </c>
      <c r="O665" s="154" t="s">
        <v>187</v>
      </c>
    </row>
    <row r="666" spans="1:15" ht="13.5" customHeight="1" x14ac:dyDescent="0.25">
      <c r="A666" s="155">
        <v>0.32291666666666702</v>
      </c>
      <c r="B666" s="154">
        <v>8</v>
      </c>
      <c r="C666" s="154">
        <v>0</v>
      </c>
      <c r="D666" s="154">
        <v>0</v>
      </c>
      <c r="E666" s="154">
        <v>4</v>
      </c>
      <c r="F666" s="154">
        <v>4</v>
      </c>
      <c r="G666" s="154">
        <v>0</v>
      </c>
      <c r="H666" s="154">
        <v>0</v>
      </c>
      <c r="I666" s="154">
        <v>0</v>
      </c>
      <c r="J666" s="154">
        <v>0</v>
      </c>
      <c r="K666" s="154">
        <v>0</v>
      </c>
      <c r="L666" s="154">
        <v>0</v>
      </c>
      <c r="M666" s="154">
        <v>0</v>
      </c>
      <c r="N666" s="154">
        <v>25.7</v>
      </c>
      <c r="O666" s="154" t="s">
        <v>187</v>
      </c>
    </row>
    <row r="667" spans="1:15" ht="13.5" customHeight="1" x14ac:dyDescent="0.25">
      <c r="A667" s="155">
        <v>0.33333333333333298</v>
      </c>
      <c r="B667" s="154">
        <v>7</v>
      </c>
      <c r="C667" s="154">
        <v>0</v>
      </c>
      <c r="D667" s="154">
        <v>0</v>
      </c>
      <c r="E667" s="154">
        <v>6</v>
      </c>
      <c r="F667" s="154">
        <v>1</v>
      </c>
      <c r="G667" s="154">
        <v>0</v>
      </c>
      <c r="H667" s="154">
        <v>0</v>
      </c>
      <c r="I667" s="154">
        <v>0</v>
      </c>
      <c r="J667" s="154">
        <v>0</v>
      </c>
      <c r="K667" s="154">
        <v>0</v>
      </c>
      <c r="L667" s="154">
        <v>0</v>
      </c>
      <c r="M667" s="154">
        <v>0</v>
      </c>
      <c r="N667" s="154">
        <v>26.2</v>
      </c>
      <c r="O667" s="154" t="s">
        <v>187</v>
      </c>
    </row>
    <row r="668" spans="1:15" ht="13.5" customHeight="1" x14ac:dyDescent="0.25">
      <c r="A668" s="155">
        <v>0.34375</v>
      </c>
      <c r="B668" s="154">
        <v>12</v>
      </c>
      <c r="C668" s="154">
        <v>0</v>
      </c>
      <c r="D668" s="154">
        <v>0</v>
      </c>
      <c r="E668" s="154">
        <v>10</v>
      </c>
      <c r="F668" s="154">
        <v>2</v>
      </c>
      <c r="G668" s="154">
        <v>0</v>
      </c>
      <c r="H668" s="154">
        <v>0</v>
      </c>
      <c r="I668" s="154">
        <v>0</v>
      </c>
      <c r="J668" s="154">
        <v>0</v>
      </c>
      <c r="K668" s="154">
        <v>0</v>
      </c>
      <c r="L668" s="154">
        <v>0</v>
      </c>
      <c r="M668" s="154">
        <v>0</v>
      </c>
      <c r="N668" s="154">
        <v>24.5</v>
      </c>
      <c r="O668" s="154">
        <v>29.7</v>
      </c>
    </row>
    <row r="669" spans="1:15" ht="13.5" customHeight="1" x14ac:dyDescent="0.25">
      <c r="A669" s="155">
        <v>0.35416666666666702</v>
      </c>
      <c r="B669" s="154">
        <v>11</v>
      </c>
      <c r="C669" s="154">
        <v>0</v>
      </c>
      <c r="D669" s="154">
        <v>0</v>
      </c>
      <c r="E669" s="154">
        <v>10</v>
      </c>
      <c r="F669" s="154">
        <v>1</v>
      </c>
      <c r="G669" s="154">
        <v>0</v>
      </c>
      <c r="H669" s="154">
        <v>0</v>
      </c>
      <c r="I669" s="154">
        <v>0</v>
      </c>
      <c r="J669" s="154">
        <v>0</v>
      </c>
      <c r="K669" s="154">
        <v>0</v>
      </c>
      <c r="L669" s="154">
        <v>0</v>
      </c>
      <c r="M669" s="154">
        <v>0</v>
      </c>
      <c r="N669" s="154">
        <v>22.6</v>
      </c>
      <c r="O669" s="154">
        <v>27.2</v>
      </c>
    </row>
    <row r="670" spans="1:15" ht="13.5" customHeight="1" x14ac:dyDescent="0.25">
      <c r="A670" s="155">
        <v>0.36458333333333298</v>
      </c>
      <c r="B670" s="154">
        <v>8</v>
      </c>
      <c r="C670" s="154">
        <v>1</v>
      </c>
      <c r="D670" s="154">
        <v>0</v>
      </c>
      <c r="E670" s="154">
        <v>4</v>
      </c>
      <c r="F670" s="154">
        <v>3</v>
      </c>
      <c r="G670" s="154">
        <v>0</v>
      </c>
      <c r="H670" s="154">
        <v>0</v>
      </c>
      <c r="I670" s="154">
        <v>0</v>
      </c>
      <c r="J670" s="154">
        <v>0</v>
      </c>
      <c r="K670" s="154">
        <v>0</v>
      </c>
      <c r="L670" s="154">
        <v>0</v>
      </c>
      <c r="M670" s="154">
        <v>0</v>
      </c>
      <c r="N670" s="154">
        <v>21.1</v>
      </c>
      <c r="O670" s="154" t="s">
        <v>187</v>
      </c>
    </row>
    <row r="671" spans="1:15" ht="13.5" customHeight="1" x14ac:dyDescent="0.25">
      <c r="A671" s="155">
        <v>0.375</v>
      </c>
      <c r="B671" s="154">
        <v>20</v>
      </c>
      <c r="C671" s="154">
        <v>0</v>
      </c>
      <c r="D671" s="154">
        <v>0</v>
      </c>
      <c r="E671" s="154">
        <v>16</v>
      </c>
      <c r="F671" s="154">
        <v>3</v>
      </c>
      <c r="G671" s="154">
        <v>1</v>
      </c>
      <c r="H671" s="154">
        <v>0</v>
      </c>
      <c r="I671" s="154">
        <v>0</v>
      </c>
      <c r="J671" s="154">
        <v>0</v>
      </c>
      <c r="K671" s="154">
        <v>0</v>
      </c>
      <c r="L671" s="154">
        <v>0</v>
      </c>
      <c r="M671" s="154">
        <v>0</v>
      </c>
      <c r="N671" s="154">
        <v>23.6</v>
      </c>
      <c r="O671" s="154">
        <v>25.6</v>
      </c>
    </row>
    <row r="672" spans="1:15" ht="13.5" customHeight="1" x14ac:dyDescent="0.25">
      <c r="A672" s="155">
        <v>0.38541666666666702</v>
      </c>
      <c r="B672" s="154">
        <v>33</v>
      </c>
      <c r="C672" s="154">
        <v>0</v>
      </c>
      <c r="D672" s="154">
        <v>0</v>
      </c>
      <c r="E672" s="154">
        <v>21</v>
      </c>
      <c r="F672" s="154">
        <v>11</v>
      </c>
      <c r="G672" s="154">
        <v>1</v>
      </c>
      <c r="H672" s="154">
        <v>0</v>
      </c>
      <c r="I672" s="154">
        <v>0</v>
      </c>
      <c r="J672" s="154">
        <v>0</v>
      </c>
      <c r="K672" s="154">
        <v>0</v>
      </c>
      <c r="L672" s="154">
        <v>0</v>
      </c>
      <c r="M672" s="154">
        <v>0</v>
      </c>
      <c r="N672" s="154">
        <v>23.2</v>
      </c>
      <c r="O672" s="154">
        <v>26.3</v>
      </c>
    </row>
    <row r="673" spans="1:15" ht="13.5" customHeight="1" x14ac:dyDescent="0.25">
      <c r="A673" s="155">
        <v>0.39583333333333298</v>
      </c>
      <c r="B673" s="154">
        <v>36</v>
      </c>
      <c r="C673" s="154">
        <v>0</v>
      </c>
      <c r="D673" s="154">
        <v>0</v>
      </c>
      <c r="E673" s="154">
        <v>29</v>
      </c>
      <c r="F673" s="154">
        <v>6</v>
      </c>
      <c r="G673" s="154">
        <v>1</v>
      </c>
      <c r="H673" s="154">
        <v>0</v>
      </c>
      <c r="I673" s="154">
        <v>0</v>
      </c>
      <c r="J673" s="154">
        <v>0</v>
      </c>
      <c r="K673" s="154">
        <v>0</v>
      </c>
      <c r="L673" s="154">
        <v>0</v>
      </c>
      <c r="M673" s="154">
        <v>0</v>
      </c>
      <c r="N673" s="154">
        <v>23.1</v>
      </c>
      <c r="O673" s="154">
        <v>26</v>
      </c>
    </row>
    <row r="674" spans="1:15" ht="13.5" customHeight="1" x14ac:dyDescent="0.25">
      <c r="A674" s="155">
        <v>0.40625</v>
      </c>
      <c r="B674" s="154">
        <v>39</v>
      </c>
      <c r="C674" s="154">
        <v>0</v>
      </c>
      <c r="D674" s="154">
        <v>0</v>
      </c>
      <c r="E674" s="154">
        <v>37</v>
      </c>
      <c r="F674" s="154">
        <v>2</v>
      </c>
      <c r="G674" s="154">
        <v>0</v>
      </c>
      <c r="H674" s="154">
        <v>0</v>
      </c>
      <c r="I674" s="154">
        <v>0</v>
      </c>
      <c r="J674" s="154">
        <v>0</v>
      </c>
      <c r="K674" s="154">
        <v>0</v>
      </c>
      <c r="L674" s="154">
        <v>0</v>
      </c>
      <c r="M674" s="154">
        <v>0</v>
      </c>
      <c r="N674" s="154">
        <v>23.6</v>
      </c>
      <c r="O674" s="154">
        <v>27</v>
      </c>
    </row>
    <row r="675" spans="1:15" ht="13.5" customHeight="1" x14ac:dyDescent="0.25">
      <c r="A675" s="155">
        <v>0.41666666666666702</v>
      </c>
      <c r="B675" s="154">
        <v>31</v>
      </c>
      <c r="C675" s="154">
        <v>0</v>
      </c>
      <c r="D675" s="154">
        <v>0</v>
      </c>
      <c r="E675" s="154">
        <v>28</v>
      </c>
      <c r="F675" s="154">
        <v>3</v>
      </c>
      <c r="G675" s="154">
        <v>0</v>
      </c>
      <c r="H675" s="154">
        <v>0</v>
      </c>
      <c r="I675" s="154">
        <v>0</v>
      </c>
      <c r="J675" s="154">
        <v>0</v>
      </c>
      <c r="K675" s="154">
        <v>0</v>
      </c>
      <c r="L675" s="154">
        <v>0</v>
      </c>
      <c r="M675" s="154">
        <v>0</v>
      </c>
      <c r="N675" s="154">
        <v>23.1</v>
      </c>
      <c r="O675" s="154">
        <v>25.5</v>
      </c>
    </row>
    <row r="676" spans="1:15" ht="13.5" customHeight="1" x14ac:dyDescent="0.25">
      <c r="A676" s="155">
        <v>0.42708333333333298</v>
      </c>
      <c r="B676" s="154">
        <v>25</v>
      </c>
      <c r="C676" s="154">
        <v>0</v>
      </c>
      <c r="D676" s="154">
        <v>0</v>
      </c>
      <c r="E676" s="154">
        <v>25</v>
      </c>
      <c r="F676" s="154">
        <v>0</v>
      </c>
      <c r="G676" s="154">
        <v>0</v>
      </c>
      <c r="H676" s="154">
        <v>0</v>
      </c>
      <c r="I676" s="154">
        <v>0</v>
      </c>
      <c r="J676" s="154">
        <v>0</v>
      </c>
      <c r="K676" s="154">
        <v>0</v>
      </c>
      <c r="L676" s="154">
        <v>0</v>
      </c>
      <c r="M676" s="154">
        <v>0</v>
      </c>
      <c r="N676" s="154">
        <v>23.8</v>
      </c>
      <c r="O676" s="154">
        <v>26</v>
      </c>
    </row>
    <row r="677" spans="1:15" ht="13.5" customHeight="1" x14ac:dyDescent="0.25">
      <c r="A677" s="155">
        <v>0.4375</v>
      </c>
      <c r="B677" s="154">
        <v>58</v>
      </c>
      <c r="C677" s="154">
        <v>0</v>
      </c>
      <c r="D677" s="154">
        <v>0</v>
      </c>
      <c r="E677" s="154">
        <v>56</v>
      </c>
      <c r="F677" s="154">
        <v>2</v>
      </c>
      <c r="G677" s="154">
        <v>0</v>
      </c>
      <c r="H677" s="154">
        <v>0</v>
      </c>
      <c r="I677" s="154">
        <v>0</v>
      </c>
      <c r="J677" s="154">
        <v>0</v>
      </c>
      <c r="K677" s="154">
        <v>0</v>
      </c>
      <c r="L677" s="154">
        <v>0</v>
      </c>
      <c r="M677" s="154">
        <v>0</v>
      </c>
      <c r="N677" s="154">
        <v>22.5</v>
      </c>
      <c r="O677" s="154">
        <v>25.3</v>
      </c>
    </row>
    <row r="678" spans="1:15" ht="13.5" customHeight="1" x14ac:dyDescent="0.25">
      <c r="A678" s="155">
        <v>0.44791666666666702</v>
      </c>
      <c r="B678" s="154">
        <v>56</v>
      </c>
      <c r="C678" s="154">
        <v>0</v>
      </c>
      <c r="D678" s="154">
        <v>0</v>
      </c>
      <c r="E678" s="154">
        <v>53</v>
      </c>
      <c r="F678" s="154">
        <v>3</v>
      </c>
      <c r="G678" s="154">
        <v>0</v>
      </c>
      <c r="H678" s="154">
        <v>0</v>
      </c>
      <c r="I678" s="154">
        <v>0</v>
      </c>
      <c r="J678" s="154">
        <v>0</v>
      </c>
      <c r="K678" s="154">
        <v>0</v>
      </c>
      <c r="L678" s="154">
        <v>0</v>
      </c>
      <c r="M678" s="154">
        <v>0</v>
      </c>
      <c r="N678" s="154">
        <v>22.1</v>
      </c>
      <c r="O678" s="154">
        <v>26</v>
      </c>
    </row>
    <row r="679" spans="1:15" ht="13.5" customHeight="1" x14ac:dyDescent="0.25">
      <c r="A679" s="155">
        <v>0.45833333333333298</v>
      </c>
      <c r="B679" s="154">
        <v>46</v>
      </c>
      <c r="C679" s="154">
        <v>0</v>
      </c>
      <c r="D679" s="154">
        <v>0</v>
      </c>
      <c r="E679" s="154">
        <v>40</v>
      </c>
      <c r="F679" s="154">
        <v>6</v>
      </c>
      <c r="G679" s="154">
        <v>0</v>
      </c>
      <c r="H679" s="154">
        <v>0</v>
      </c>
      <c r="I679" s="154">
        <v>0</v>
      </c>
      <c r="J679" s="154">
        <v>0</v>
      </c>
      <c r="K679" s="154">
        <v>0</v>
      </c>
      <c r="L679" s="154">
        <v>0</v>
      </c>
      <c r="M679" s="154">
        <v>0</v>
      </c>
      <c r="N679" s="154">
        <v>18.3</v>
      </c>
      <c r="O679" s="154">
        <v>22.2</v>
      </c>
    </row>
    <row r="680" spans="1:15" ht="13.5" customHeight="1" x14ac:dyDescent="0.25">
      <c r="A680" s="155">
        <v>0.46875</v>
      </c>
      <c r="B680" s="154">
        <v>30</v>
      </c>
      <c r="C680" s="154">
        <v>0</v>
      </c>
      <c r="D680" s="154">
        <v>0</v>
      </c>
      <c r="E680" s="154">
        <v>29</v>
      </c>
      <c r="F680" s="154">
        <v>1</v>
      </c>
      <c r="G680" s="154">
        <v>0</v>
      </c>
      <c r="H680" s="154">
        <v>0</v>
      </c>
      <c r="I680" s="154">
        <v>0</v>
      </c>
      <c r="J680" s="154">
        <v>0</v>
      </c>
      <c r="K680" s="154">
        <v>0</v>
      </c>
      <c r="L680" s="154">
        <v>0</v>
      </c>
      <c r="M680" s="154">
        <v>0</v>
      </c>
      <c r="N680" s="154">
        <v>20.8</v>
      </c>
      <c r="O680" s="154">
        <v>24.9</v>
      </c>
    </row>
    <row r="681" spans="1:15" ht="13.5" customHeight="1" x14ac:dyDescent="0.25">
      <c r="A681" s="155">
        <v>0.47916666666666702</v>
      </c>
      <c r="B681" s="154">
        <v>44</v>
      </c>
      <c r="C681" s="154">
        <v>2</v>
      </c>
      <c r="D681" s="154">
        <v>0</v>
      </c>
      <c r="E681" s="154">
        <v>38</v>
      </c>
      <c r="F681" s="154">
        <v>4</v>
      </c>
      <c r="G681" s="154">
        <v>0</v>
      </c>
      <c r="H681" s="154">
        <v>0</v>
      </c>
      <c r="I681" s="154">
        <v>0</v>
      </c>
      <c r="J681" s="154">
        <v>0</v>
      </c>
      <c r="K681" s="154">
        <v>0</v>
      </c>
      <c r="L681" s="154">
        <v>0</v>
      </c>
      <c r="M681" s="154">
        <v>0</v>
      </c>
      <c r="N681" s="154">
        <v>20.2</v>
      </c>
      <c r="O681" s="154">
        <v>24.9</v>
      </c>
    </row>
    <row r="682" spans="1:15" ht="13.5" customHeight="1" x14ac:dyDescent="0.25">
      <c r="A682" s="155">
        <v>0.48958333333333298</v>
      </c>
      <c r="B682" s="154">
        <v>56</v>
      </c>
      <c r="C682" s="154">
        <v>0</v>
      </c>
      <c r="D682" s="154">
        <v>0</v>
      </c>
      <c r="E682" s="154">
        <v>52</v>
      </c>
      <c r="F682" s="154">
        <v>4</v>
      </c>
      <c r="G682" s="154">
        <v>0</v>
      </c>
      <c r="H682" s="154">
        <v>0</v>
      </c>
      <c r="I682" s="154">
        <v>0</v>
      </c>
      <c r="J682" s="154">
        <v>0</v>
      </c>
      <c r="K682" s="154">
        <v>0</v>
      </c>
      <c r="L682" s="154">
        <v>0</v>
      </c>
      <c r="M682" s="154">
        <v>0</v>
      </c>
      <c r="N682" s="154">
        <v>23.1</v>
      </c>
      <c r="O682" s="154">
        <v>25.7</v>
      </c>
    </row>
    <row r="683" spans="1:15" ht="13.5" customHeight="1" x14ac:dyDescent="0.25">
      <c r="A683" s="155">
        <v>0.5</v>
      </c>
      <c r="B683" s="154">
        <v>33</v>
      </c>
      <c r="C683" s="154">
        <v>0</v>
      </c>
      <c r="D683" s="154">
        <v>0</v>
      </c>
      <c r="E683" s="154">
        <v>33</v>
      </c>
      <c r="F683" s="154">
        <v>0</v>
      </c>
      <c r="G683" s="154">
        <v>0</v>
      </c>
      <c r="H683" s="154">
        <v>0</v>
      </c>
      <c r="I683" s="154">
        <v>0</v>
      </c>
      <c r="J683" s="154">
        <v>0</v>
      </c>
      <c r="K683" s="154">
        <v>0</v>
      </c>
      <c r="L683" s="154">
        <v>0</v>
      </c>
      <c r="M683" s="154">
        <v>0</v>
      </c>
      <c r="N683" s="154">
        <v>25.3</v>
      </c>
      <c r="O683" s="154">
        <v>28</v>
      </c>
    </row>
    <row r="684" spans="1:15" ht="13.5" customHeight="1" x14ac:dyDescent="0.25">
      <c r="A684" s="155">
        <v>0.51041666666666696</v>
      </c>
      <c r="B684" s="154">
        <v>50</v>
      </c>
      <c r="C684" s="154">
        <v>0</v>
      </c>
      <c r="D684" s="154">
        <v>1</v>
      </c>
      <c r="E684" s="154">
        <v>47</v>
      </c>
      <c r="F684" s="154">
        <v>2</v>
      </c>
      <c r="G684" s="154">
        <v>0</v>
      </c>
      <c r="H684" s="154">
        <v>0</v>
      </c>
      <c r="I684" s="154">
        <v>0</v>
      </c>
      <c r="J684" s="154">
        <v>0</v>
      </c>
      <c r="K684" s="154">
        <v>0</v>
      </c>
      <c r="L684" s="154">
        <v>0</v>
      </c>
      <c r="M684" s="154">
        <v>0</v>
      </c>
      <c r="N684" s="154">
        <v>23.1</v>
      </c>
      <c r="O684" s="154">
        <v>25.9</v>
      </c>
    </row>
    <row r="685" spans="1:15" ht="13.5" customHeight="1" x14ac:dyDescent="0.25">
      <c r="A685" s="155">
        <v>0.52083333333333304</v>
      </c>
      <c r="B685" s="154">
        <v>43</v>
      </c>
      <c r="C685" s="154">
        <v>0</v>
      </c>
      <c r="D685" s="154">
        <v>0</v>
      </c>
      <c r="E685" s="154">
        <v>41</v>
      </c>
      <c r="F685" s="154">
        <v>2</v>
      </c>
      <c r="G685" s="154">
        <v>0</v>
      </c>
      <c r="H685" s="154">
        <v>0</v>
      </c>
      <c r="I685" s="154">
        <v>0</v>
      </c>
      <c r="J685" s="154">
        <v>0</v>
      </c>
      <c r="K685" s="154">
        <v>0</v>
      </c>
      <c r="L685" s="154">
        <v>0</v>
      </c>
      <c r="M685" s="154">
        <v>0</v>
      </c>
      <c r="N685" s="154">
        <v>23.2</v>
      </c>
      <c r="O685" s="154">
        <v>24.3</v>
      </c>
    </row>
    <row r="686" spans="1:15" ht="13.5" customHeight="1" x14ac:dyDescent="0.25">
      <c r="A686" s="155">
        <v>0.53125</v>
      </c>
      <c r="B686" s="154">
        <v>58</v>
      </c>
      <c r="C686" s="154">
        <v>0</v>
      </c>
      <c r="D686" s="154">
        <v>0</v>
      </c>
      <c r="E686" s="154">
        <v>56</v>
      </c>
      <c r="F686" s="154">
        <v>2</v>
      </c>
      <c r="G686" s="154">
        <v>0</v>
      </c>
      <c r="H686" s="154">
        <v>0</v>
      </c>
      <c r="I686" s="154">
        <v>0</v>
      </c>
      <c r="J686" s="154">
        <v>0</v>
      </c>
      <c r="K686" s="154">
        <v>0</v>
      </c>
      <c r="L686" s="154">
        <v>0</v>
      </c>
      <c r="M686" s="154">
        <v>0</v>
      </c>
      <c r="N686" s="154">
        <v>22.2</v>
      </c>
      <c r="O686" s="154">
        <v>26.4</v>
      </c>
    </row>
    <row r="687" spans="1:15" ht="13.5" customHeight="1" x14ac:dyDescent="0.25">
      <c r="A687" s="155">
        <v>0.54166666666666696</v>
      </c>
      <c r="B687" s="154">
        <v>48</v>
      </c>
      <c r="C687" s="154">
        <v>0</v>
      </c>
      <c r="D687" s="154">
        <v>0</v>
      </c>
      <c r="E687" s="154">
        <v>48</v>
      </c>
      <c r="F687" s="154">
        <v>0</v>
      </c>
      <c r="G687" s="154">
        <v>0</v>
      </c>
      <c r="H687" s="154">
        <v>0</v>
      </c>
      <c r="I687" s="154">
        <v>0</v>
      </c>
      <c r="J687" s="154">
        <v>0</v>
      </c>
      <c r="K687" s="154">
        <v>0</v>
      </c>
      <c r="L687" s="154">
        <v>0</v>
      </c>
      <c r="M687" s="154">
        <v>0</v>
      </c>
      <c r="N687" s="154">
        <v>22.7</v>
      </c>
      <c r="O687" s="154">
        <v>25.5</v>
      </c>
    </row>
    <row r="688" spans="1:15" ht="13.5" customHeight="1" x14ac:dyDescent="0.25">
      <c r="A688" s="155">
        <v>0.55208333333333304</v>
      </c>
      <c r="B688" s="154">
        <v>44</v>
      </c>
      <c r="C688" s="154">
        <v>0</v>
      </c>
      <c r="D688" s="154">
        <v>0</v>
      </c>
      <c r="E688" s="154">
        <v>42</v>
      </c>
      <c r="F688" s="154">
        <v>2</v>
      </c>
      <c r="G688" s="154">
        <v>0</v>
      </c>
      <c r="H688" s="154">
        <v>0</v>
      </c>
      <c r="I688" s="154">
        <v>0</v>
      </c>
      <c r="J688" s="154">
        <v>0</v>
      </c>
      <c r="K688" s="154">
        <v>0</v>
      </c>
      <c r="L688" s="154">
        <v>0</v>
      </c>
      <c r="M688" s="154">
        <v>0</v>
      </c>
      <c r="N688" s="154">
        <v>22.9</v>
      </c>
      <c r="O688" s="154">
        <v>26.5</v>
      </c>
    </row>
    <row r="689" spans="1:15" ht="13.5" customHeight="1" x14ac:dyDescent="0.25">
      <c r="A689" s="155">
        <v>0.5625</v>
      </c>
      <c r="B689" s="154">
        <v>53</v>
      </c>
      <c r="C689" s="154">
        <v>0</v>
      </c>
      <c r="D689" s="154">
        <v>0</v>
      </c>
      <c r="E689" s="154">
        <v>51</v>
      </c>
      <c r="F689" s="154">
        <v>2</v>
      </c>
      <c r="G689" s="154">
        <v>0</v>
      </c>
      <c r="H689" s="154">
        <v>0</v>
      </c>
      <c r="I689" s="154">
        <v>0</v>
      </c>
      <c r="J689" s="154">
        <v>0</v>
      </c>
      <c r="K689" s="154">
        <v>0</v>
      </c>
      <c r="L689" s="154">
        <v>0</v>
      </c>
      <c r="M689" s="154">
        <v>0</v>
      </c>
      <c r="N689" s="154">
        <v>21.4</v>
      </c>
      <c r="O689" s="154">
        <v>24.1</v>
      </c>
    </row>
    <row r="690" spans="1:15" ht="13.5" customHeight="1" x14ac:dyDescent="0.25">
      <c r="A690" s="155">
        <v>0.57291666666666696</v>
      </c>
      <c r="B690" s="154">
        <v>47</v>
      </c>
      <c r="C690" s="154">
        <v>1</v>
      </c>
      <c r="D690" s="154">
        <v>0</v>
      </c>
      <c r="E690" s="154">
        <v>40</v>
      </c>
      <c r="F690" s="154">
        <v>6</v>
      </c>
      <c r="G690" s="154">
        <v>0</v>
      </c>
      <c r="H690" s="154">
        <v>0</v>
      </c>
      <c r="I690" s="154">
        <v>0</v>
      </c>
      <c r="J690" s="154">
        <v>0</v>
      </c>
      <c r="K690" s="154">
        <v>0</v>
      </c>
      <c r="L690" s="154">
        <v>0</v>
      </c>
      <c r="M690" s="154">
        <v>0</v>
      </c>
      <c r="N690" s="154">
        <v>22.5</v>
      </c>
      <c r="O690" s="154">
        <v>25.9</v>
      </c>
    </row>
    <row r="691" spans="1:15" ht="13.5" customHeight="1" x14ac:dyDescent="0.25">
      <c r="A691" s="155">
        <v>0.58333333333333304</v>
      </c>
      <c r="B691" s="154">
        <v>57</v>
      </c>
      <c r="C691" s="154">
        <v>1</v>
      </c>
      <c r="D691" s="154">
        <v>1</v>
      </c>
      <c r="E691" s="154">
        <v>49</v>
      </c>
      <c r="F691" s="154">
        <v>5</v>
      </c>
      <c r="G691" s="154">
        <v>0</v>
      </c>
      <c r="H691" s="154">
        <v>0</v>
      </c>
      <c r="I691" s="154">
        <v>0</v>
      </c>
      <c r="J691" s="154">
        <v>1</v>
      </c>
      <c r="K691" s="154">
        <v>0</v>
      </c>
      <c r="L691" s="154">
        <v>0</v>
      </c>
      <c r="M691" s="154">
        <v>0</v>
      </c>
      <c r="N691" s="154">
        <v>20.6</v>
      </c>
      <c r="O691" s="154">
        <v>25.1</v>
      </c>
    </row>
    <row r="692" spans="1:15" ht="13.5" customHeight="1" x14ac:dyDescent="0.25">
      <c r="A692" s="155">
        <v>0.59375</v>
      </c>
      <c r="B692" s="154">
        <v>39</v>
      </c>
      <c r="C692" s="154">
        <v>0</v>
      </c>
      <c r="D692" s="154">
        <v>0</v>
      </c>
      <c r="E692" s="154">
        <v>36</v>
      </c>
      <c r="F692" s="154">
        <v>2</v>
      </c>
      <c r="G692" s="154">
        <v>1</v>
      </c>
      <c r="H692" s="154">
        <v>0</v>
      </c>
      <c r="I692" s="154">
        <v>0</v>
      </c>
      <c r="J692" s="154">
        <v>0</v>
      </c>
      <c r="K692" s="154">
        <v>0</v>
      </c>
      <c r="L692" s="154">
        <v>0</v>
      </c>
      <c r="M692" s="154">
        <v>0</v>
      </c>
      <c r="N692" s="154">
        <v>21.4</v>
      </c>
      <c r="O692" s="154">
        <v>24.4</v>
      </c>
    </row>
    <row r="693" spans="1:15" ht="13.5" customHeight="1" x14ac:dyDescent="0.25">
      <c r="A693" s="155">
        <v>0.60416666666666696</v>
      </c>
      <c r="B693" s="154">
        <v>30</v>
      </c>
      <c r="C693" s="154">
        <v>1</v>
      </c>
      <c r="D693" s="154">
        <v>0</v>
      </c>
      <c r="E693" s="154">
        <v>24</v>
      </c>
      <c r="F693" s="154">
        <v>3</v>
      </c>
      <c r="G693" s="154">
        <v>1</v>
      </c>
      <c r="H693" s="154">
        <v>0</v>
      </c>
      <c r="I693" s="154">
        <v>0</v>
      </c>
      <c r="J693" s="154">
        <v>1</v>
      </c>
      <c r="K693" s="154">
        <v>0</v>
      </c>
      <c r="L693" s="154">
        <v>0</v>
      </c>
      <c r="M693" s="154">
        <v>0</v>
      </c>
      <c r="N693" s="154">
        <v>22.3</v>
      </c>
      <c r="O693" s="154">
        <v>26.8</v>
      </c>
    </row>
    <row r="694" spans="1:15" ht="13.5" customHeight="1" x14ac:dyDescent="0.25">
      <c r="A694" s="155">
        <v>0.61458333333333304</v>
      </c>
      <c r="B694" s="154">
        <v>44</v>
      </c>
      <c r="C694" s="154">
        <v>0</v>
      </c>
      <c r="D694" s="154">
        <v>0</v>
      </c>
      <c r="E694" s="154">
        <v>41</v>
      </c>
      <c r="F694" s="154">
        <v>3</v>
      </c>
      <c r="G694" s="154">
        <v>0</v>
      </c>
      <c r="H694" s="154">
        <v>0</v>
      </c>
      <c r="I694" s="154">
        <v>0</v>
      </c>
      <c r="J694" s="154">
        <v>0</v>
      </c>
      <c r="K694" s="154">
        <v>0</v>
      </c>
      <c r="L694" s="154">
        <v>0</v>
      </c>
      <c r="M694" s="154">
        <v>0</v>
      </c>
      <c r="N694" s="154">
        <v>21.6</v>
      </c>
      <c r="O694" s="154">
        <v>24.7</v>
      </c>
    </row>
    <row r="695" spans="1:15" ht="13.5" customHeight="1" x14ac:dyDescent="0.25">
      <c r="A695" s="155">
        <v>0.625</v>
      </c>
      <c r="B695" s="154">
        <v>53</v>
      </c>
      <c r="C695" s="154">
        <v>0</v>
      </c>
      <c r="D695" s="154">
        <v>0</v>
      </c>
      <c r="E695" s="154">
        <v>43</v>
      </c>
      <c r="F695" s="154">
        <v>9</v>
      </c>
      <c r="G695" s="154">
        <v>1</v>
      </c>
      <c r="H695" s="154">
        <v>0</v>
      </c>
      <c r="I695" s="154">
        <v>0</v>
      </c>
      <c r="J695" s="154">
        <v>0</v>
      </c>
      <c r="K695" s="154">
        <v>0</v>
      </c>
      <c r="L695" s="154">
        <v>0</v>
      </c>
      <c r="M695" s="154">
        <v>0</v>
      </c>
      <c r="N695" s="154">
        <v>20.9</v>
      </c>
      <c r="O695" s="154">
        <v>23.9</v>
      </c>
    </row>
    <row r="696" spans="1:15" ht="13.5" customHeight="1" x14ac:dyDescent="0.25">
      <c r="A696" s="155">
        <v>0.63541666666666696</v>
      </c>
      <c r="B696" s="154">
        <v>46</v>
      </c>
      <c r="C696" s="154">
        <v>1</v>
      </c>
      <c r="D696" s="154">
        <v>1</v>
      </c>
      <c r="E696" s="154">
        <v>38</v>
      </c>
      <c r="F696" s="154">
        <v>5</v>
      </c>
      <c r="G696" s="154">
        <v>1</v>
      </c>
      <c r="H696" s="154">
        <v>0</v>
      </c>
      <c r="I696" s="154">
        <v>0</v>
      </c>
      <c r="J696" s="154">
        <v>0</v>
      </c>
      <c r="K696" s="154">
        <v>0</v>
      </c>
      <c r="L696" s="154">
        <v>0</v>
      </c>
      <c r="M696" s="154">
        <v>0</v>
      </c>
      <c r="N696" s="154">
        <v>22.3</v>
      </c>
      <c r="O696" s="154">
        <v>25.1</v>
      </c>
    </row>
    <row r="697" spans="1:15" ht="13.5" customHeight="1" x14ac:dyDescent="0.25">
      <c r="A697" s="155">
        <v>0.64583333333333304</v>
      </c>
      <c r="B697" s="154">
        <v>53</v>
      </c>
      <c r="C697" s="154">
        <v>0</v>
      </c>
      <c r="D697" s="154">
        <v>0</v>
      </c>
      <c r="E697" s="154">
        <v>46</v>
      </c>
      <c r="F697" s="154">
        <v>7</v>
      </c>
      <c r="G697" s="154">
        <v>0</v>
      </c>
      <c r="H697" s="154">
        <v>0</v>
      </c>
      <c r="I697" s="154">
        <v>0</v>
      </c>
      <c r="J697" s="154">
        <v>0</v>
      </c>
      <c r="K697" s="154">
        <v>0</v>
      </c>
      <c r="L697" s="154">
        <v>0</v>
      </c>
      <c r="M697" s="154">
        <v>0</v>
      </c>
      <c r="N697" s="154">
        <v>20.100000000000001</v>
      </c>
      <c r="O697" s="154">
        <v>23.6</v>
      </c>
    </row>
    <row r="698" spans="1:15" ht="13.5" customHeight="1" x14ac:dyDescent="0.25">
      <c r="A698" s="155">
        <v>0.65625</v>
      </c>
      <c r="B698" s="154">
        <v>32</v>
      </c>
      <c r="C698" s="154">
        <v>0</v>
      </c>
      <c r="D698" s="154">
        <v>0</v>
      </c>
      <c r="E698" s="154">
        <v>31</v>
      </c>
      <c r="F698" s="154">
        <v>1</v>
      </c>
      <c r="G698" s="154">
        <v>0</v>
      </c>
      <c r="H698" s="154">
        <v>0</v>
      </c>
      <c r="I698" s="154">
        <v>0</v>
      </c>
      <c r="J698" s="154">
        <v>0</v>
      </c>
      <c r="K698" s="154">
        <v>0</v>
      </c>
      <c r="L698" s="154">
        <v>0</v>
      </c>
      <c r="M698" s="154">
        <v>0</v>
      </c>
      <c r="N698" s="154">
        <v>21.6</v>
      </c>
      <c r="O698" s="154">
        <v>24.6</v>
      </c>
    </row>
    <row r="699" spans="1:15" ht="13.5" customHeight="1" x14ac:dyDescent="0.25">
      <c r="A699" s="155">
        <v>0.66666666666666696</v>
      </c>
      <c r="B699" s="154">
        <v>40</v>
      </c>
      <c r="C699" s="154">
        <v>0</v>
      </c>
      <c r="D699" s="154">
        <v>0</v>
      </c>
      <c r="E699" s="154">
        <v>36</v>
      </c>
      <c r="F699" s="154">
        <v>4</v>
      </c>
      <c r="G699" s="154">
        <v>0</v>
      </c>
      <c r="H699" s="154">
        <v>0</v>
      </c>
      <c r="I699" s="154">
        <v>0</v>
      </c>
      <c r="J699" s="154">
        <v>0</v>
      </c>
      <c r="K699" s="154">
        <v>0</v>
      </c>
      <c r="L699" s="154">
        <v>0</v>
      </c>
      <c r="M699" s="154">
        <v>0</v>
      </c>
      <c r="N699" s="154">
        <v>21.4</v>
      </c>
      <c r="O699" s="154">
        <v>24.9</v>
      </c>
    </row>
    <row r="700" spans="1:15" ht="13.5" customHeight="1" x14ac:dyDescent="0.25">
      <c r="A700" s="155">
        <v>0.67708333333333304</v>
      </c>
      <c r="B700" s="154">
        <v>37</v>
      </c>
      <c r="C700" s="154">
        <v>0</v>
      </c>
      <c r="D700" s="154">
        <v>0</v>
      </c>
      <c r="E700" s="154">
        <v>34</v>
      </c>
      <c r="F700" s="154">
        <v>3</v>
      </c>
      <c r="G700" s="154">
        <v>0</v>
      </c>
      <c r="H700" s="154">
        <v>0</v>
      </c>
      <c r="I700" s="154">
        <v>0</v>
      </c>
      <c r="J700" s="154">
        <v>0</v>
      </c>
      <c r="K700" s="154">
        <v>0</v>
      </c>
      <c r="L700" s="154">
        <v>0</v>
      </c>
      <c r="M700" s="154">
        <v>0</v>
      </c>
      <c r="N700" s="154">
        <v>21.5</v>
      </c>
      <c r="O700" s="154">
        <v>23.9</v>
      </c>
    </row>
    <row r="701" spans="1:15" ht="13.5" customHeight="1" x14ac:dyDescent="0.25">
      <c r="A701" s="155">
        <v>0.6875</v>
      </c>
      <c r="B701" s="154">
        <v>49</v>
      </c>
      <c r="C701" s="154">
        <v>0</v>
      </c>
      <c r="D701" s="154">
        <v>0</v>
      </c>
      <c r="E701" s="154">
        <v>42</v>
      </c>
      <c r="F701" s="154">
        <v>7</v>
      </c>
      <c r="G701" s="154">
        <v>0</v>
      </c>
      <c r="H701" s="154">
        <v>0</v>
      </c>
      <c r="I701" s="154">
        <v>0</v>
      </c>
      <c r="J701" s="154">
        <v>0</v>
      </c>
      <c r="K701" s="154">
        <v>0</v>
      </c>
      <c r="L701" s="154">
        <v>0</v>
      </c>
      <c r="M701" s="154">
        <v>0</v>
      </c>
      <c r="N701" s="154">
        <v>24.2</v>
      </c>
      <c r="O701" s="154">
        <v>27.2</v>
      </c>
    </row>
    <row r="702" spans="1:15" ht="13.5" customHeight="1" x14ac:dyDescent="0.25">
      <c r="A702" s="155">
        <v>0.69791666666666696</v>
      </c>
      <c r="B702" s="154">
        <v>61</v>
      </c>
      <c r="C702" s="154">
        <v>0</v>
      </c>
      <c r="D702" s="154">
        <v>0</v>
      </c>
      <c r="E702" s="154">
        <v>59</v>
      </c>
      <c r="F702" s="154">
        <v>2</v>
      </c>
      <c r="G702" s="154">
        <v>0</v>
      </c>
      <c r="H702" s="154">
        <v>0</v>
      </c>
      <c r="I702" s="154">
        <v>0</v>
      </c>
      <c r="J702" s="154">
        <v>0</v>
      </c>
      <c r="K702" s="154">
        <v>0</v>
      </c>
      <c r="L702" s="154">
        <v>0</v>
      </c>
      <c r="M702" s="154">
        <v>0</v>
      </c>
      <c r="N702" s="154">
        <v>22.5</v>
      </c>
      <c r="O702" s="154">
        <v>25.6</v>
      </c>
    </row>
    <row r="703" spans="1:15" ht="13.5" customHeight="1" x14ac:dyDescent="0.25">
      <c r="A703" s="155">
        <v>0.70833333333333304</v>
      </c>
      <c r="B703" s="154">
        <v>50</v>
      </c>
      <c r="C703" s="154">
        <v>0</v>
      </c>
      <c r="D703" s="154">
        <v>0</v>
      </c>
      <c r="E703" s="154">
        <v>45</v>
      </c>
      <c r="F703" s="154">
        <v>5</v>
      </c>
      <c r="G703" s="154">
        <v>0</v>
      </c>
      <c r="H703" s="154">
        <v>0</v>
      </c>
      <c r="I703" s="154">
        <v>0</v>
      </c>
      <c r="J703" s="154">
        <v>0</v>
      </c>
      <c r="K703" s="154">
        <v>0</v>
      </c>
      <c r="L703" s="154">
        <v>0</v>
      </c>
      <c r="M703" s="154">
        <v>0</v>
      </c>
      <c r="N703" s="154">
        <v>22</v>
      </c>
      <c r="O703" s="154">
        <v>26</v>
      </c>
    </row>
    <row r="704" spans="1:15" ht="13.5" customHeight="1" x14ac:dyDescent="0.25">
      <c r="A704" s="155">
        <v>0.71875</v>
      </c>
      <c r="B704" s="154">
        <v>28</v>
      </c>
      <c r="C704" s="154">
        <v>0</v>
      </c>
      <c r="D704" s="154">
        <v>0</v>
      </c>
      <c r="E704" s="154">
        <v>24</v>
      </c>
      <c r="F704" s="154">
        <v>3</v>
      </c>
      <c r="G704" s="154">
        <v>1</v>
      </c>
      <c r="H704" s="154">
        <v>0</v>
      </c>
      <c r="I704" s="154">
        <v>0</v>
      </c>
      <c r="J704" s="154">
        <v>0</v>
      </c>
      <c r="K704" s="154">
        <v>0</v>
      </c>
      <c r="L704" s="154">
        <v>0</v>
      </c>
      <c r="M704" s="154">
        <v>0</v>
      </c>
      <c r="N704" s="154">
        <v>22.1</v>
      </c>
      <c r="O704" s="154">
        <v>24.9</v>
      </c>
    </row>
    <row r="705" spans="1:15" ht="13.5" customHeight="1" x14ac:dyDescent="0.25">
      <c r="A705" s="155">
        <v>0.72916666666666696</v>
      </c>
      <c r="B705" s="154">
        <v>30</v>
      </c>
      <c r="C705" s="154">
        <v>0</v>
      </c>
      <c r="D705" s="154">
        <v>0</v>
      </c>
      <c r="E705" s="154">
        <v>23</v>
      </c>
      <c r="F705" s="154">
        <v>6</v>
      </c>
      <c r="G705" s="154">
        <v>0</v>
      </c>
      <c r="H705" s="154">
        <v>0</v>
      </c>
      <c r="I705" s="154">
        <v>0</v>
      </c>
      <c r="J705" s="154">
        <v>1</v>
      </c>
      <c r="K705" s="154">
        <v>0</v>
      </c>
      <c r="L705" s="154">
        <v>0</v>
      </c>
      <c r="M705" s="154">
        <v>0</v>
      </c>
      <c r="N705" s="154">
        <v>23.7</v>
      </c>
      <c r="O705" s="154">
        <v>25.1</v>
      </c>
    </row>
    <row r="706" spans="1:15" ht="13.5" customHeight="1" x14ac:dyDescent="0.25">
      <c r="A706" s="155">
        <v>0.73958333333333304</v>
      </c>
      <c r="B706" s="154">
        <v>33</v>
      </c>
      <c r="C706" s="154">
        <v>0</v>
      </c>
      <c r="D706" s="154">
        <v>0</v>
      </c>
      <c r="E706" s="154">
        <v>30</v>
      </c>
      <c r="F706" s="154">
        <v>3</v>
      </c>
      <c r="G706" s="154">
        <v>0</v>
      </c>
      <c r="H706" s="154">
        <v>0</v>
      </c>
      <c r="I706" s="154">
        <v>0</v>
      </c>
      <c r="J706" s="154">
        <v>0</v>
      </c>
      <c r="K706" s="154">
        <v>0</v>
      </c>
      <c r="L706" s="154">
        <v>0</v>
      </c>
      <c r="M706" s="154">
        <v>0</v>
      </c>
      <c r="N706" s="154">
        <v>23</v>
      </c>
      <c r="O706" s="154">
        <v>24.6</v>
      </c>
    </row>
    <row r="707" spans="1:15" ht="13.5" customHeight="1" x14ac:dyDescent="0.25">
      <c r="A707" s="155">
        <v>0.75</v>
      </c>
      <c r="B707" s="154">
        <v>40</v>
      </c>
      <c r="C707" s="154">
        <v>0</v>
      </c>
      <c r="D707" s="154">
        <v>1</v>
      </c>
      <c r="E707" s="154">
        <v>35</v>
      </c>
      <c r="F707" s="154">
        <v>4</v>
      </c>
      <c r="G707" s="154">
        <v>0</v>
      </c>
      <c r="H707" s="154">
        <v>0</v>
      </c>
      <c r="I707" s="154">
        <v>0</v>
      </c>
      <c r="J707" s="154">
        <v>0</v>
      </c>
      <c r="K707" s="154">
        <v>0</v>
      </c>
      <c r="L707" s="154">
        <v>0</v>
      </c>
      <c r="M707" s="154">
        <v>0</v>
      </c>
      <c r="N707" s="154">
        <v>23.8</v>
      </c>
      <c r="O707" s="154">
        <v>26.1</v>
      </c>
    </row>
    <row r="708" spans="1:15" ht="13.5" customHeight="1" x14ac:dyDescent="0.25">
      <c r="A708" s="155">
        <v>0.76041666666666696</v>
      </c>
      <c r="B708" s="154">
        <v>24</v>
      </c>
      <c r="C708" s="154">
        <v>0</v>
      </c>
      <c r="D708" s="154">
        <v>0</v>
      </c>
      <c r="E708" s="154">
        <v>19</v>
      </c>
      <c r="F708" s="154">
        <v>2</v>
      </c>
      <c r="G708" s="154">
        <v>2</v>
      </c>
      <c r="H708" s="154">
        <v>0</v>
      </c>
      <c r="I708" s="154">
        <v>0</v>
      </c>
      <c r="J708" s="154">
        <v>1</v>
      </c>
      <c r="K708" s="154">
        <v>0</v>
      </c>
      <c r="L708" s="154">
        <v>0</v>
      </c>
      <c r="M708" s="154">
        <v>0</v>
      </c>
      <c r="N708" s="154">
        <v>23</v>
      </c>
      <c r="O708" s="154">
        <v>24.9</v>
      </c>
    </row>
    <row r="709" spans="1:15" ht="13.5" customHeight="1" x14ac:dyDescent="0.25">
      <c r="A709" s="155">
        <v>0.77083333333333304</v>
      </c>
      <c r="B709" s="154">
        <v>39</v>
      </c>
      <c r="C709" s="154">
        <v>0</v>
      </c>
      <c r="D709" s="154">
        <v>0</v>
      </c>
      <c r="E709" s="154">
        <v>37</v>
      </c>
      <c r="F709" s="154">
        <v>2</v>
      </c>
      <c r="G709" s="154">
        <v>0</v>
      </c>
      <c r="H709" s="154">
        <v>0</v>
      </c>
      <c r="I709" s="154">
        <v>0</v>
      </c>
      <c r="J709" s="154">
        <v>0</v>
      </c>
      <c r="K709" s="154">
        <v>0</v>
      </c>
      <c r="L709" s="154">
        <v>0</v>
      </c>
      <c r="M709" s="154">
        <v>0</v>
      </c>
      <c r="N709" s="154">
        <v>21.5</v>
      </c>
      <c r="O709" s="154">
        <v>25.9</v>
      </c>
    </row>
    <row r="710" spans="1:15" ht="13.5" customHeight="1" x14ac:dyDescent="0.25">
      <c r="A710" s="155">
        <v>0.78125</v>
      </c>
      <c r="B710" s="154">
        <v>21</v>
      </c>
      <c r="C710" s="154">
        <v>0</v>
      </c>
      <c r="D710" s="154">
        <v>0</v>
      </c>
      <c r="E710" s="154">
        <v>19</v>
      </c>
      <c r="F710" s="154">
        <v>2</v>
      </c>
      <c r="G710" s="154">
        <v>0</v>
      </c>
      <c r="H710" s="154">
        <v>0</v>
      </c>
      <c r="I710" s="154">
        <v>0</v>
      </c>
      <c r="J710" s="154">
        <v>0</v>
      </c>
      <c r="K710" s="154">
        <v>0</v>
      </c>
      <c r="L710" s="154">
        <v>0</v>
      </c>
      <c r="M710" s="154">
        <v>0</v>
      </c>
      <c r="N710" s="154">
        <v>24</v>
      </c>
      <c r="O710" s="154">
        <v>26.9</v>
      </c>
    </row>
    <row r="711" spans="1:15" ht="13.5" customHeight="1" x14ac:dyDescent="0.25">
      <c r="A711" s="155">
        <v>0.79166666666666696</v>
      </c>
      <c r="B711" s="154">
        <v>22</v>
      </c>
      <c r="C711" s="154">
        <v>0</v>
      </c>
      <c r="D711" s="154">
        <v>1</v>
      </c>
      <c r="E711" s="154">
        <v>21</v>
      </c>
      <c r="F711" s="154">
        <v>0</v>
      </c>
      <c r="G711" s="154">
        <v>0</v>
      </c>
      <c r="H711" s="154">
        <v>0</v>
      </c>
      <c r="I711" s="154">
        <v>0</v>
      </c>
      <c r="J711" s="154">
        <v>0</v>
      </c>
      <c r="K711" s="154">
        <v>0</v>
      </c>
      <c r="L711" s="154">
        <v>0</v>
      </c>
      <c r="M711" s="154">
        <v>0</v>
      </c>
      <c r="N711" s="154">
        <v>22.7</v>
      </c>
      <c r="O711" s="154">
        <v>24.9</v>
      </c>
    </row>
    <row r="712" spans="1:15" ht="13.5" customHeight="1" x14ac:dyDescent="0.25">
      <c r="A712" s="155">
        <v>0.80208333333333304</v>
      </c>
      <c r="B712" s="154">
        <v>19</v>
      </c>
      <c r="C712" s="154">
        <v>0</v>
      </c>
      <c r="D712" s="154">
        <v>0</v>
      </c>
      <c r="E712" s="154">
        <v>19</v>
      </c>
      <c r="F712" s="154">
        <v>0</v>
      </c>
      <c r="G712" s="154">
        <v>0</v>
      </c>
      <c r="H712" s="154">
        <v>0</v>
      </c>
      <c r="I712" s="154">
        <v>0</v>
      </c>
      <c r="J712" s="154">
        <v>0</v>
      </c>
      <c r="K712" s="154">
        <v>0</v>
      </c>
      <c r="L712" s="154">
        <v>0</v>
      </c>
      <c r="M712" s="154">
        <v>0</v>
      </c>
      <c r="N712" s="154">
        <v>23.3</v>
      </c>
      <c r="O712" s="154">
        <v>28</v>
      </c>
    </row>
    <row r="713" spans="1:15" ht="13.5" customHeight="1" x14ac:dyDescent="0.25">
      <c r="A713" s="155">
        <v>0.8125</v>
      </c>
      <c r="B713" s="154">
        <v>21</v>
      </c>
      <c r="C713" s="154">
        <v>0</v>
      </c>
      <c r="D713" s="154">
        <v>1</v>
      </c>
      <c r="E713" s="154">
        <v>17</v>
      </c>
      <c r="F713" s="154">
        <v>3</v>
      </c>
      <c r="G713" s="154">
        <v>0</v>
      </c>
      <c r="H713" s="154">
        <v>0</v>
      </c>
      <c r="I713" s="154">
        <v>0</v>
      </c>
      <c r="J713" s="154">
        <v>0</v>
      </c>
      <c r="K713" s="154">
        <v>0</v>
      </c>
      <c r="L713" s="154">
        <v>0</v>
      </c>
      <c r="M713" s="154">
        <v>0</v>
      </c>
      <c r="N713" s="154">
        <v>23.2</v>
      </c>
      <c r="O713" s="154">
        <v>26.6</v>
      </c>
    </row>
    <row r="714" spans="1:15" ht="13.5" customHeight="1" x14ac:dyDescent="0.25">
      <c r="A714" s="155">
        <v>0.82291666666666696</v>
      </c>
      <c r="B714" s="154">
        <v>14</v>
      </c>
      <c r="C714" s="154">
        <v>0</v>
      </c>
      <c r="D714" s="154">
        <v>2</v>
      </c>
      <c r="E714" s="154">
        <v>10</v>
      </c>
      <c r="F714" s="154">
        <v>2</v>
      </c>
      <c r="G714" s="154">
        <v>0</v>
      </c>
      <c r="H714" s="154">
        <v>0</v>
      </c>
      <c r="I714" s="154">
        <v>0</v>
      </c>
      <c r="J714" s="154">
        <v>0</v>
      </c>
      <c r="K714" s="154">
        <v>0</v>
      </c>
      <c r="L714" s="154">
        <v>0</v>
      </c>
      <c r="M714" s="154">
        <v>0</v>
      </c>
      <c r="N714" s="154">
        <v>25</v>
      </c>
      <c r="O714" s="154">
        <v>30.1</v>
      </c>
    </row>
    <row r="715" spans="1:15" ht="13.5" customHeight="1" x14ac:dyDescent="0.25">
      <c r="A715" s="155">
        <v>0.83333333333333304</v>
      </c>
      <c r="B715" s="154">
        <v>35</v>
      </c>
      <c r="C715" s="154">
        <v>0</v>
      </c>
      <c r="D715" s="154">
        <v>1</v>
      </c>
      <c r="E715" s="154">
        <v>30</v>
      </c>
      <c r="F715" s="154">
        <v>4</v>
      </c>
      <c r="G715" s="154">
        <v>0</v>
      </c>
      <c r="H715" s="154">
        <v>0</v>
      </c>
      <c r="I715" s="154">
        <v>0</v>
      </c>
      <c r="J715" s="154">
        <v>0</v>
      </c>
      <c r="K715" s="154">
        <v>0</v>
      </c>
      <c r="L715" s="154">
        <v>0</v>
      </c>
      <c r="M715" s="154">
        <v>0</v>
      </c>
      <c r="N715" s="154">
        <v>22.4</v>
      </c>
      <c r="O715" s="154">
        <v>25.5</v>
      </c>
    </row>
    <row r="716" spans="1:15" ht="13.5" customHeight="1" x14ac:dyDescent="0.25">
      <c r="A716" s="155">
        <v>0.84375</v>
      </c>
      <c r="B716" s="154">
        <v>17</v>
      </c>
      <c r="C716" s="154">
        <v>0</v>
      </c>
      <c r="D716" s="154">
        <v>0</v>
      </c>
      <c r="E716" s="154">
        <v>16</v>
      </c>
      <c r="F716" s="154">
        <v>1</v>
      </c>
      <c r="G716" s="154">
        <v>0</v>
      </c>
      <c r="H716" s="154">
        <v>0</v>
      </c>
      <c r="I716" s="154">
        <v>0</v>
      </c>
      <c r="J716" s="154">
        <v>0</v>
      </c>
      <c r="K716" s="154">
        <v>0</v>
      </c>
      <c r="L716" s="154">
        <v>0</v>
      </c>
      <c r="M716" s="154">
        <v>0</v>
      </c>
      <c r="N716" s="154">
        <v>25.8</v>
      </c>
      <c r="O716" s="154">
        <v>30.6</v>
      </c>
    </row>
    <row r="717" spans="1:15" ht="13.5" customHeight="1" x14ac:dyDescent="0.25">
      <c r="A717" s="155">
        <v>0.85416666666666696</v>
      </c>
      <c r="B717" s="154">
        <v>10</v>
      </c>
      <c r="C717" s="154">
        <v>1</v>
      </c>
      <c r="D717" s="154">
        <v>0</v>
      </c>
      <c r="E717" s="154">
        <v>8</v>
      </c>
      <c r="F717" s="154">
        <v>0</v>
      </c>
      <c r="G717" s="154">
        <v>1</v>
      </c>
      <c r="H717" s="154">
        <v>0</v>
      </c>
      <c r="I717" s="154">
        <v>0</v>
      </c>
      <c r="J717" s="154">
        <v>0</v>
      </c>
      <c r="K717" s="154">
        <v>0</v>
      </c>
      <c r="L717" s="154">
        <v>0</v>
      </c>
      <c r="M717" s="154">
        <v>0</v>
      </c>
      <c r="N717" s="154">
        <v>22.5</v>
      </c>
      <c r="O717" s="154" t="s">
        <v>187</v>
      </c>
    </row>
    <row r="718" spans="1:15" ht="13.5" customHeight="1" x14ac:dyDescent="0.25">
      <c r="A718" s="155">
        <v>0.86458333333333304</v>
      </c>
      <c r="B718" s="154">
        <v>13</v>
      </c>
      <c r="C718" s="154">
        <v>0</v>
      </c>
      <c r="D718" s="154">
        <v>0</v>
      </c>
      <c r="E718" s="154">
        <v>11</v>
      </c>
      <c r="F718" s="154">
        <v>1</v>
      </c>
      <c r="G718" s="154">
        <v>0</v>
      </c>
      <c r="H718" s="154">
        <v>1</v>
      </c>
      <c r="I718" s="154">
        <v>0</v>
      </c>
      <c r="J718" s="154">
        <v>0</v>
      </c>
      <c r="K718" s="154">
        <v>0</v>
      </c>
      <c r="L718" s="154">
        <v>0</v>
      </c>
      <c r="M718" s="154">
        <v>0</v>
      </c>
      <c r="N718" s="154">
        <v>22.2</v>
      </c>
      <c r="O718" s="154">
        <v>29.6</v>
      </c>
    </row>
    <row r="719" spans="1:15" ht="13.5" customHeight="1" x14ac:dyDescent="0.25">
      <c r="A719" s="155">
        <v>0.875</v>
      </c>
      <c r="B719" s="154">
        <v>12</v>
      </c>
      <c r="C719" s="154">
        <v>0</v>
      </c>
      <c r="D719" s="154">
        <v>0</v>
      </c>
      <c r="E719" s="154">
        <v>11</v>
      </c>
      <c r="F719" s="154">
        <v>0</v>
      </c>
      <c r="G719" s="154">
        <v>1</v>
      </c>
      <c r="H719" s="154">
        <v>0</v>
      </c>
      <c r="I719" s="154">
        <v>0</v>
      </c>
      <c r="J719" s="154">
        <v>0</v>
      </c>
      <c r="K719" s="154">
        <v>0</v>
      </c>
      <c r="L719" s="154">
        <v>0</v>
      </c>
      <c r="M719" s="154">
        <v>0</v>
      </c>
      <c r="N719" s="154">
        <v>23.6</v>
      </c>
      <c r="O719" s="154">
        <v>28.4</v>
      </c>
    </row>
    <row r="720" spans="1:15" ht="13.5" customHeight="1" x14ac:dyDescent="0.25">
      <c r="A720" s="155">
        <v>0.88541666666666696</v>
      </c>
      <c r="B720" s="154">
        <v>9</v>
      </c>
      <c r="C720" s="154">
        <v>0</v>
      </c>
      <c r="D720" s="154">
        <v>0</v>
      </c>
      <c r="E720" s="154">
        <v>8</v>
      </c>
      <c r="F720" s="154">
        <v>1</v>
      </c>
      <c r="G720" s="154">
        <v>0</v>
      </c>
      <c r="H720" s="154">
        <v>0</v>
      </c>
      <c r="I720" s="154">
        <v>0</v>
      </c>
      <c r="J720" s="154">
        <v>0</v>
      </c>
      <c r="K720" s="154">
        <v>0</v>
      </c>
      <c r="L720" s="154">
        <v>0</v>
      </c>
      <c r="M720" s="154">
        <v>0</v>
      </c>
      <c r="N720" s="154">
        <v>26.9</v>
      </c>
      <c r="O720" s="154" t="s">
        <v>187</v>
      </c>
    </row>
    <row r="721" spans="1:33" ht="13.5" customHeight="1" x14ac:dyDescent="0.25">
      <c r="A721" s="155">
        <v>0.89583333333333304</v>
      </c>
      <c r="B721" s="154">
        <v>6</v>
      </c>
      <c r="C721" s="154">
        <v>0</v>
      </c>
      <c r="D721" s="154">
        <v>0</v>
      </c>
      <c r="E721" s="154">
        <v>6</v>
      </c>
      <c r="F721" s="154">
        <v>0</v>
      </c>
      <c r="G721" s="154">
        <v>0</v>
      </c>
      <c r="H721" s="154">
        <v>0</v>
      </c>
      <c r="I721" s="154">
        <v>0</v>
      </c>
      <c r="J721" s="154">
        <v>0</v>
      </c>
      <c r="K721" s="154">
        <v>0</v>
      </c>
      <c r="L721" s="154">
        <v>0</v>
      </c>
      <c r="M721" s="154">
        <v>0</v>
      </c>
      <c r="N721" s="154">
        <v>23.3</v>
      </c>
      <c r="O721" s="154" t="s">
        <v>187</v>
      </c>
    </row>
    <row r="722" spans="1:33" ht="13.5" customHeight="1" x14ac:dyDescent="0.25">
      <c r="A722" s="155">
        <v>0.90625</v>
      </c>
      <c r="B722" s="154">
        <v>8</v>
      </c>
      <c r="C722" s="154">
        <v>0</v>
      </c>
      <c r="D722" s="154">
        <v>0</v>
      </c>
      <c r="E722" s="154">
        <v>6</v>
      </c>
      <c r="F722" s="154">
        <v>1</v>
      </c>
      <c r="G722" s="154">
        <v>1</v>
      </c>
      <c r="H722" s="154">
        <v>0</v>
      </c>
      <c r="I722" s="154">
        <v>0</v>
      </c>
      <c r="J722" s="154">
        <v>0</v>
      </c>
      <c r="K722" s="154">
        <v>0</v>
      </c>
      <c r="L722" s="154">
        <v>0</v>
      </c>
      <c r="M722" s="154">
        <v>0</v>
      </c>
      <c r="N722" s="154">
        <v>25.9</v>
      </c>
      <c r="O722" s="154" t="s">
        <v>187</v>
      </c>
    </row>
    <row r="723" spans="1:33" ht="13.5" customHeight="1" x14ac:dyDescent="0.25">
      <c r="A723" s="155">
        <v>0.91666666666666696</v>
      </c>
      <c r="B723" s="154">
        <v>10</v>
      </c>
      <c r="C723" s="154">
        <v>1</v>
      </c>
      <c r="D723" s="154">
        <v>0</v>
      </c>
      <c r="E723" s="154">
        <v>9</v>
      </c>
      <c r="F723" s="154">
        <v>0</v>
      </c>
      <c r="G723" s="154">
        <v>0</v>
      </c>
      <c r="H723" s="154">
        <v>0</v>
      </c>
      <c r="I723" s="154">
        <v>0</v>
      </c>
      <c r="J723" s="154">
        <v>0</v>
      </c>
      <c r="K723" s="154">
        <v>0</v>
      </c>
      <c r="L723" s="154">
        <v>0</v>
      </c>
      <c r="M723" s="154">
        <v>0</v>
      </c>
      <c r="N723" s="154">
        <v>25.6</v>
      </c>
      <c r="O723" s="154" t="s">
        <v>187</v>
      </c>
    </row>
    <row r="724" spans="1:33" ht="13.5" customHeight="1" x14ac:dyDescent="0.25">
      <c r="A724" s="155">
        <v>0.92708333333333304</v>
      </c>
      <c r="B724" s="154">
        <v>4</v>
      </c>
      <c r="C724" s="154">
        <v>0</v>
      </c>
      <c r="D724" s="154">
        <v>0</v>
      </c>
      <c r="E724" s="154">
        <v>3</v>
      </c>
      <c r="F724" s="154">
        <v>1</v>
      </c>
      <c r="G724" s="154">
        <v>0</v>
      </c>
      <c r="H724" s="154">
        <v>0</v>
      </c>
      <c r="I724" s="154">
        <v>0</v>
      </c>
      <c r="J724" s="154">
        <v>0</v>
      </c>
      <c r="K724" s="154">
        <v>0</v>
      </c>
      <c r="L724" s="154">
        <v>0</v>
      </c>
      <c r="M724" s="154">
        <v>0</v>
      </c>
      <c r="N724" s="154">
        <v>27.1</v>
      </c>
      <c r="O724" s="154" t="s">
        <v>187</v>
      </c>
    </row>
    <row r="725" spans="1:33" ht="13.5" customHeight="1" x14ac:dyDescent="0.25">
      <c r="A725" s="155">
        <v>0.9375</v>
      </c>
      <c r="B725" s="154">
        <v>6</v>
      </c>
      <c r="C725" s="154">
        <v>0</v>
      </c>
      <c r="D725" s="154">
        <v>0</v>
      </c>
      <c r="E725" s="154">
        <v>6</v>
      </c>
      <c r="F725" s="154">
        <v>0</v>
      </c>
      <c r="G725" s="154">
        <v>0</v>
      </c>
      <c r="H725" s="154">
        <v>0</v>
      </c>
      <c r="I725" s="154">
        <v>0</v>
      </c>
      <c r="J725" s="154">
        <v>0</v>
      </c>
      <c r="K725" s="154">
        <v>0</v>
      </c>
      <c r="L725" s="154">
        <v>0</v>
      </c>
      <c r="M725" s="154">
        <v>0</v>
      </c>
      <c r="N725" s="154">
        <v>23.9</v>
      </c>
      <c r="O725" s="154" t="s">
        <v>187</v>
      </c>
    </row>
    <row r="726" spans="1:33" ht="13.5" customHeight="1" x14ac:dyDescent="0.25">
      <c r="A726" s="155">
        <v>0.94791666666666696</v>
      </c>
      <c r="B726" s="154">
        <v>5</v>
      </c>
      <c r="C726" s="154">
        <v>0</v>
      </c>
      <c r="D726" s="154">
        <v>0</v>
      </c>
      <c r="E726" s="154">
        <v>3</v>
      </c>
      <c r="F726" s="154">
        <v>2</v>
      </c>
      <c r="G726" s="154">
        <v>0</v>
      </c>
      <c r="H726" s="154">
        <v>0</v>
      </c>
      <c r="I726" s="154">
        <v>0</v>
      </c>
      <c r="J726" s="154">
        <v>0</v>
      </c>
      <c r="K726" s="154">
        <v>0</v>
      </c>
      <c r="L726" s="154">
        <v>0</v>
      </c>
      <c r="M726" s="154">
        <v>0</v>
      </c>
      <c r="N726" s="154">
        <v>26.8</v>
      </c>
      <c r="O726" s="154" t="s">
        <v>187</v>
      </c>
    </row>
    <row r="727" spans="1:33" ht="13.5" customHeight="1" x14ac:dyDescent="0.25">
      <c r="A727" s="155">
        <v>0.95833333333333304</v>
      </c>
      <c r="B727" s="154">
        <v>2</v>
      </c>
      <c r="C727" s="154">
        <v>0</v>
      </c>
      <c r="D727" s="154">
        <v>0</v>
      </c>
      <c r="E727" s="154">
        <v>2</v>
      </c>
      <c r="F727" s="154">
        <v>0</v>
      </c>
      <c r="G727" s="154">
        <v>0</v>
      </c>
      <c r="H727" s="154">
        <v>0</v>
      </c>
      <c r="I727" s="154">
        <v>0</v>
      </c>
      <c r="J727" s="154">
        <v>0</v>
      </c>
      <c r="K727" s="154">
        <v>0</v>
      </c>
      <c r="L727" s="154">
        <v>0</v>
      </c>
      <c r="M727" s="154">
        <v>0</v>
      </c>
      <c r="N727" s="154">
        <v>31.6</v>
      </c>
      <c r="O727" s="154" t="s">
        <v>187</v>
      </c>
    </row>
    <row r="728" spans="1:33" ht="13.5" customHeight="1" x14ac:dyDescent="0.25">
      <c r="A728" s="155">
        <v>0.96875</v>
      </c>
      <c r="B728" s="154">
        <v>2</v>
      </c>
      <c r="C728" s="154">
        <v>0</v>
      </c>
      <c r="D728" s="154">
        <v>0</v>
      </c>
      <c r="E728" s="154">
        <v>2</v>
      </c>
      <c r="F728" s="154">
        <v>0</v>
      </c>
      <c r="G728" s="154">
        <v>0</v>
      </c>
      <c r="H728" s="154">
        <v>0</v>
      </c>
      <c r="I728" s="154">
        <v>0</v>
      </c>
      <c r="J728" s="154">
        <v>0</v>
      </c>
      <c r="K728" s="154">
        <v>0</v>
      </c>
      <c r="L728" s="154">
        <v>0</v>
      </c>
      <c r="M728" s="154">
        <v>0</v>
      </c>
      <c r="N728" s="154">
        <v>25.5</v>
      </c>
      <c r="O728" s="154" t="s">
        <v>187</v>
      </c>
    </row>
    <row r="729" spans="1:33" ht="13.5" customHeight="1" x14ac:dyDescent="0.25">
      <c r="A729" s="155">
        <v>0.97916666666666696</v>
      </c>
      <c r="B729" s="154">
        <v>3</v>
      </c>
      <c r="C729" s="154">
        <v>0</v>
      </c>
      <c r="D729" s="154">
        <v>0</v>
      </c>
      <c r="E729" s="154">
        <v>2</v>
      </c>
      <c r="F729" s="154">
        <v>1</v>
      </c>
      <c r="G729" s="154">
        <v>0</v>
      </c>
      <c r="H729" s="154">
        <v>0</v>
      </c>
      <c r="I729" s="154">
        <v>0</v>
      </c>
      <c r="J729" s="154">
        <v>0</v>
      </c>
      <c r="K729" s="154">
        <v>0</v>
      </c>
      <c r="L729" s="154">
        <v>0</v>
      </c>
      <c r="M729" s="154">
        <v>0</v>
      </c>
      <c r="N729" s="154">
        <v>26.6</v>
      </c>
      <c r="O729" s="154" t="s">
        <v>187</v>
      </c>
    </row>
    <row r="730" spans="1:33" ht="13.5" customHeight="1" thickBot="1" x14ac:dyDescent="0.3">
      <c r="A730" s="156">
        <v>0.98958333333333304</v>
      </c>
      <c r="B730" s="154">
        <v>3</v>
      </c>
      <c r="C730" s="154">
        <v>0</v>
      </c>
      <c r="D730" s="154">
        <v>0</v>
      </c>
      <c r="E730" s="154">
        <v>3</v>
      </c>
      <c r="F730" s="154">
        <v>0</v>
      </c>
      <c r="G730" s="154">
        <v>0</v>
      </c>
      <c r="H730" s="154">
        <v>0</v>
      </c>
      <c r="I730" s="154">
        <v>0</v>
      </c>
      <c r="J730" s="154">
        <v>0</v>
      </c>
      <c r="K730" s="154">
        <v>0</v>
      </c>
      <c r="L730" s="154">
        <v>0</v>
      </c>
      <c r="M730" s="154">
        <v>0</v>
      </c>
      <c r="N730" s="154">
        <v>26.4</v>
      </c>
      <c r="O730" s="154" t="s">
        <v>187</v>
      </c>
    </row>
    <row r="731" spans="1:33" ht="13.5" customHeight="1" thickTop="1" x14ac:dyDescent="0.25">
      <c r="A731" s="157" t="s">
        <v>44</v>
      </c>
      <c r="B731" s="158">
        <f t="shared" ref="B731:M731" si="73">SUM(B663:B710)</f>
        <v>1710</v>
      </c>
      <c r="C731" s="158">
        <f t="shared" si="73"/>
        <v>7</v>
      </c>
      <c r="D731" s="158">
        <f t="shared" si="73"/>
        <v>4</v>
      </c>
      <c r="E731" s="158">
        <f t="shared" si="73"/>
        <v>1534</v>
      </c>
      <c r="F731" s="158">
        <f t="shared" si="73"/>
        <v>151</v>
      </c>
      <c r="G731" s="158">
        <f t="shared" si="73"/>
        <v>10</v>
      </c>
      <c r="H731" s="158">
        <f t="shared" si="73"/>
        <v>0</v>
      </c>
      <c r="I731" s="158">
        <f t="shared" si="73"/>
        <v>0</v>
      </c>
      <c r="J731" s="158">
        <f t="shared" si="73"/>
        <v>4</v>
      </c>
      <c r="K731" s="158">
        <f t="shared" si="73"/>
        <v>0</v>
      </c>
      <c r="L731" s="158">
        <f t="shared" si="73"/>
        <v>0</v>
      </c>
      <c r="M731" s="158">
        <f t="shared" si="73"/>
        <v>0</v>
      </c>
      <c r="N731" s="159">
        <v>22.3</v>
      </c>
      <c r="O731" s="159">
        <v>25.7</v>
      </c>
    </row>
    <row r="732" spans="1:33" ht="13.5" customHeight="1" x14ac:dyDescent="0.25">
      <c r="A732" s="160" t="s">
        <v>45</v>
      </c>
      <c r="B732" s="154">
        <f t="shared" ref="B732:M732" si="74">SUM(B659:B722)</f>
        <v>1902</v>
      </c>
      <c r="C732" s="154">
        <f t="shared" si="74"/>
        <v>8</v>
      </c>
      <c r="D732" s="154">
        <f t="shared" si="74"/>
        <v>9</v>
      </c>
      <c r="E732" s="154">
        <f t="shared" si="74"/>
        <v>1703</v>
      </c>
      <c r="F732" s="154">
        <f t="shared" si="74"/>
        <v>164</v>
      </c>
      <c r="G732" s="154">
        <f t="shared" si="74"/>
        <v>13</v>
      </c>
      <c r="H732" s="154">
        <f t="shared" si="74"/>
        <v>1</v>
      </c>
      <c r="I732" s="154">
        <f t="shared" si="74"/>
        <v>0</v>
      </c>
      <c r="J732" s="154">
        <f t="shared" si="74"/>
        <v>4</v>
      </c>
      <c r="K732" s="154">
        <f t="shared" si="74"/>
        <v>0</v>
      </c>
      <c r="L732" s="154">
        <f t="shared" si="74"/>
        <v>0</v>
      </c>
      <c r="M732" s="154">
        <f t="shared" si="74"/>
        <v>0</v>
      </c>
      <c r="N732" s="161">
        <v>22.4</v>
      </c>
      <c r="O732" s="161">
        <v>25.8</v>
      </c>
    </row>
    <row r="733" spans="1:33" ht="13.5" customHeight="1" x14ac:dyDescent="0.25">
      <c r="A733" s="154" t="s">
        <v>46</v>
      </c>
      <c r="B733" s="154">
        <f t="shared" ref="B733:M733" si="75">SUM(B659:B730)</f>
        <v>1937</v>
      </c>
      <c r="C733" s="154">
        <f t="shared" si="75"/>
        <v>9</v>
      </c>
      <c r="D733" s="154">
        <f t="shared" si="75"/>
        <v>9</v>
      </c>
      <c r="E733" s="154">
        <f t="shared" si="75"/>
        <v>1733</v>
      </c>
      <c r="F733" s="154">
        <f t="shared" si="75"/>
        <v>168</v>
      </c>
      <c r="G733" s="154">
        <f t="shared" si="75"/>
        <v>13</v>
      </c>
      <c r="H733" s="154">
        <f t="shared" si="75"/>
        <v>1</v>
      </c>
      <c r="I733" s="154">
        <f t="shared" si="75"/>
        <v>0</v>
      </c>
      <c r="J733" s="154">
        <f t="shared" si="75"/>
        <v>4</v>
      </c>
      <c r="K733" s="154">
        <f t="shared" si="75"/>
        <v>0</v>
      </c>
      <c r="L733" s="154">
        <f t="shared" si="75"/>
        <v>0</v>
      </c>
      <c r="M733" s="154">
        <f t="shared" si="75"/>
        <v>0</v>
      </c>
      <c r="N733" s="161">
        <v>22.5</v>
      </c>
      <c r="O733" s="161">
        <v>25.9</v>
      </c>
    </row>
    <row r="734" spans="1:33" ht="13.5" customHeight="1" thickBot="1" x14ac:dyDescent="0.3">
      <c r="A734" s="162" t="s">
        <v>47</v>
      </c>
      <c r="B734" s="162">
        <f t="shared" ref="B734:M734" si="76">SUM(B635:B730)</f>
        <v>2031</v>
      </c>
      <c r="C734" s="162">
        <f t="shared" si="76"/>
        <v>9</v>
      </c>
      <c r="D734" s="162">
        <f t="shared" si="76"/>
        <v>10</v>
      </c>
      <c r="E734" s="162">
        <f t="shared" si="76"/>
        <v>1808</v>
      </c>
      <c r="F734" s="162">
        <f t="shared" si="76"/>
        <v>186</v>
      </c>
      <c r="G734" s="162">
        <f t="shared" si="76"/>
        <v>13</v>
      </c>
      <c r="H734" s="162">
        <f t="shared" si="76"/>
        <v>1</v>
      </c>
      <c r="I734" s="162">
        <f t="shared" si="76"/>
        <v>0</v>
      </c>
      <c r="J734" s="162">
        <f t="shared" si="76"/>
        <v>4</v>
      </c>
      <c r="K734" s="162">
        <f t="shared" si="76"/>
        <v>0</v>
      </c>
      <c r="L734" s="162">
        <f t="shared" si="76"/>
        <v>0</v>
      </c>
      <c r="M734" s="162">
        <f t="shared" si="76"/>
        <v>0</v>
      </c>
      <c r="N734" s="163">
        <v>22.7</v>
      </c>
      <c r="O734" s="163">
        <v>26.2</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3</v>
      </c>
      <c r="C739" s="154">
        <v>0</v>
      </c>
      <c r="D739" s="154">
        <v>0</v>
      </c>
      <c r="E739" s="154">
        <v>3</v>
      </c>
      <c r="F739" s="154">
        <v>0</v>
      </c>
      <c r="G739" s="154">
        <v>0</v>
      </c>
      <c r="H739" s="154">
        <v>0</v>
      </c>
      <c r="I739" s="154">
        <v>0</v>
      </c>
      <c r="J739" s="154">
        <v>0</v>
      </c>
      <c r="K739" s="154">
        <v>0</v>
      </c>
      <c r="L739" s="154">
        <v>0</v>
      </c>
      <c r="M739" s="154">
        <v>0</v>
      </c>
      <c r="N739" s="154">
        <v>25.6</v>
      </c>
      <c r="O739" s="154" t="s">
        <v>187</v>
      </c>
      <c r="AG739" s="415"/>
    </row>
    <row r="740" spans="1:33" ht="13.5" customHeight="1" x14ac:dyDescent="0.25">
      <c r="A740" s="155">
        <v>1.0416666666666666E-2</v>
      </c>
      <c r="B740" s="154">
        <v>2</v>
      </c>
      <c r="C740" s="154">
        <v>0</v>
      </c>
      <c r="D740" s="154">
        <v>0</v>
      </c>
      <c r="E740" s="154">
        <v>1</v>
      </c>
      <c r="F740" s="154">
        <v>1</v>
      </c>
      <c r="G740" s="154">
        <v>0</v>
      </c>
      <c r="H740" s="154">
        <v>0</v>
      </c>
      <c r="I740" s="154">
        <v>0</v>
      </c>
      <c r="J740" s="154">
        <v>0</v>
      </c>
      <c r="K740" s="154">
        <v>0</v>
      </c>
      <c r="L740" s="154">
        <v>0</v>
      </c>
      <c r="M740" s="154">
        <v>0</v>
      </c>
      <c r="N740" s="154">
        <v>29.5</v>
      </c>
      <c r="O740" s="154" t="s">
        <v>187</v>
      </c>
      <c r="AG740" s="415"/>
    </row>
    <row r="741" spans="1:33" ht="13.5" customHeight="1" x14ac:dyDescent="0.25">
      <c r="A741" s="155">
        <v>2.0833333333333332E-2</v>
      </c>
      <c r="B741" s="154">
        <v>1</v>
      </c>
      <c r="C741" s="154">
        <v>0</v>
      </c>
      <c r="D741" s="154">
        <v>0</v>
      </c>
      <c r="E741" s="154">
        <v>1</v>
      </c>
      <c r="F741" s="154">
        <v>0</v>
      </c>
      <c r="G741" s="154">
        <v>0</v>
      </c>
      <c r="H741" s="154">
        <v>0</v>
      </c>
      <c r="I741" s="154">
        <v>0</v>
      </c>
      <c r="J741" s="154">
        <v>0</v>
      </c>
      <c r="K741" s="154">
        <v>0</v>
      </c>
      <c r="L741" s="154">
        <v>0</v>
      </c>
      <c r="M741" s="154">
        <v>0</v>
      </c>
      <c r="N741" s="154">
        <v>34.1</v>
      </c>
      <c r="O741" s="154" t="s">
        <v>187</v>
      </c>
      <c r="AG741" s="415"/>
    </row>
    <row r="742" spans="1:33" ht="13.5" customHeight="1" x14ac:dyDescent="0.25">
      <c r="A742" s="155">
        <v>3.125E-2</v>
      </c>
      <c r="B742" s="154">
        <v>2</v>
      </c>
      <c r="C742" s="154">
        <v>0</v>
      </c>
      <c r="D742" s="154">
        <v>0</v>
      </c>
      <c r="E742" s="154">
        <v>1</v>
      </c>
      <c r="F742" s="154">
        <v>1</v>
      </c>
      <c r="G742" s="154">
        <v>0</v>
      </c>
      <c r="H742" s="154">
        <v>0</v>
      </c>
      <c r="I742" s="154">
        <v>0</v>
      </c>
      <c r="J742" s="154">
        <v>0</v>
      </c>
      <c r="K742" s="154">
        <v>0</v>
      </c>
      <c r="L742" s="154">
        <v>0</v>
      </c>
      <c r="M742" s="154">
        <v>0</v>
      </c>
      <c r="N742" s="154">
        <v>19.5</v>
      </c>
      <c r="O742" s="154" t="s">
        <v>187</v>
      </c>
    </row>
    <row r="743" spans="1:33" ht="13.5" customHeight="1" x14ac:dyDescent="0.25">
      <c r="A743" s="155">
        <v>4.1666666666666664E-2</v>
      </c>
      <c r="B743" s="154">
        <v>5</v>
      </c>
      <c r="C743" s="154">
        <v>0</v>
      </c>
      <c r="D743" s="154">
        <v>0</v>
      </c>
      <c r="E743" s="154">
        <v>4</v>
      </c>
      <c r="F743" s="154">
        <v>1</v>
      </c>
      <c r="G743" s="154">
        <v>0</v>
      </c>
      <c r="H743" s="154">
        <v>0</v>
      </c>
      <c r="I743" s="154">
        <v>0</v>
      </c>
      <c r="J743" s="154">
        <v>0</v>
      </c>
      <c r="K743" s="154">
        <v>0</v>
      </c>
      <c r="L743" s="154">
        <v>0</v>
      </c>
      <c r="M743" s="154">
        <v>0</v>
      </c>
      <c r="N743" s="154">
        <v>29.1</v>
      </c>
      <c r="O743" s="154" t="s">
        <v>187</v>
      </c>
    </row>
    <row r="744" spans="1:33" ht="13.5" customHeight="1" x14ac:dyDescent="0.25">
      <c r="A744" s="155">
        <v>5.2083333333333336E-2</v>
      </c>
      <c r="B744" s="154">
        <v>1</v>
      </c>
      <c r="C744" s="154">
        <v>0</v>
      </c>
      <c r="D744" s="154">
        <v>0</v>
      </c>
      <c r="E744" s="154">
        <v>1</v>
      </c>
      <c r="F744" s="154">
        <v>0</v>
      </c>
      <c r="G744" s="154">
        <v>0</v>
      </c>
      <c r="H744" s="154">
        <v>0</v>
      </c>
      <c r="I744" s="154">
        <v>0</v>
      </c>
      <c r="J744" s="154">
        <v>0</v>
      </c>
      <c r="K744" s="154">
        <v>0</v>
      </c>
      <c r="L744" s="154">
        <v>0</v>
      </c>
      <c r="M744" s="154">
        <v>0</v>
      </c>
      <c r="N744" s="154">
        <v>21.4</v>
      </c>
      <c r="O744" s="154" t="s">
        <v>187</v>
      </c>
    </row>
    <row r="745" spans="1:33" ht="13.5" customHeight="1" x14ac:dyDescent="0.25">
      <c r="A745" s="155">
        <v>6.25E-2</v>
      </c>
      <c r="B745" s="154">
        <v>1</v>
      </c>
      <c r="C745" s="154">
        <v>0</v>
      </c>
      <c r="D745" s="154">
        <v>0</v>
      </c>
      <c r="E745" s="154">
        <v>0</v>
      </c>
      <c r="F745" s="154">
        <v>1</v>
      </c>
      <c r="G745" s="154">
        <v>0</v>
      </c>
      <c r="H745" s="154">
        <v>0</v>
      </c>
      <c r="I745" s="154">
        <v>0</v>
      </c>
      <c r="J745" s="154">
        <v>0</v>
      </c>
      <c r="K745" s="154">
        <v>0</v>
      </c>
      <c r="L745" s="154">
        <v>0</v>
      </c>
      <c r="M745" s="154">
        <v>0</v>
      </c>
      <c r="N745" s="154">
        <v>26.1</v>
      </c>
      <c r="O745" s="154" t="s">
        <v>187</v>
      </c>
    </row>
    <row r="746" spans="1:33" ht="13.5" customHeight="1" x14ac:dyDescent="0.25">
      <c r="A746" s="155">
        <v>7.2916666666666699E-2</v>
      </c>
      <c r="B746" s="154">
        <v>1</v>
      </c>
      <c r="C746" s="154">
        <v>0</v>
      </c>
      <c r="D746" s="154">
        <v>0</v>
      </c>
      <c r="E746" s="154">
        <v>1</v>
      </c>
      <c r="F746" s="154">
        <v>0</v>
      </c>
      <c r="G746" s="154">
        <v>0</v>
      </c>
      <c r="H746" s="154">
        <v>0</v>
      </c>
      <c r="I746" s="154">
        <v>0</v>
      </c>
      <c r="J746" s="154">
        <v>0</v>
      </c>
      <c r="K746" s="154">
        <v>0</v>
      </c>
      <c r="L746" s="154">
        <v>0</v>
      </c>
      <c r="M746" s="154">
        <v>0</v>
      </c>
      <c r="N746" s="154">
        <v>25.4</v>
      </c>
      <c r="O746" s="154" t="s">
        <v>187</v>
      </c>
    </row>
    <row r="747" spans="1:33" ht="13.5" customHeight="1" x14ac:dyDescent="0.25">
      <c r="A747" s="155">
        <v>8.3333333333333301E-2</v>
      </c>
      <c r="B747" s="154">
        <v>1</v>
      </c>
      <c r="C747" s="154">
        <v>0</v>
      </c>
      <c r="D747" s="154">
        <v>0</v>
      </c>
      <c r="E747" s="154">
        <v>1</v>
      </c>
      <c r="F747" s="154">
        <v>0</v>
      </c>
      <c r="G747" s="154">
        <v>0</v>
      </c>
      <c r="H747" s="154">
        <v>0</v>
      </c>
      <c r="I747" s="154">
        <v>0</v>
      </c>
      <c r="J747" s="154">
        <v>0</v>
      </c>
      <c r="K747" s="154">
        <v>0</v>
      </c>
      <c r="L747" s="154">
        <v>0</v>
      </c>
      <c r="M747" s="154">
        <v>0</v>
      </c>
      <c r="N747" s="154">
        <v>34.700000000000003</v>
      </c>
      <c r="O747" s="154" t="s">
        <v>187</v>
      </c>
    </row>
    <row r="748" spans="1:33" ht="13.5" customHeight="1" x14ac:dyDescent="0.25">
      <c r="A748" s="155">
        <v>9.375E-2</v>
      </c>
      <c r="B748" s="154">
        <v>0</v>
      </c>
      <c r="C748" s="154">
        <v>0</v>
      </c>
      <c r="D748" s="154">
        <v>0</v>
      </c>
      <c r="E748" s="154">
        <v>0</v>
      </c>
      <c r="F748" s="154">
        <v>0</v>
      </c>
      <c r="G748" s="154">
        <v>0</v>
      </c>
      <c r="H748" s="154">
        <v>0</v>
      </c>
      <c r="I748" s="154">
        <v>0</v>
      </c>
      <c r="J748" s="154">
        <v>0</v>
      </c>
      <c r="K748" s="154">
        <v>0</v>
      </c>
      <c r="L748" s="154">
        <v>0</v>
      </c>
      <c r="M748" s="154">
        <v>0</v>
      </c>
      <c r="N748" s="154" t="s">
        <v>187</v>
      </c>
      <c r="O748" s="154" t="s">
        <v>187</v>
      </c>
    </row>
    <row r="749" spans="1:33"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187</v>
      </c>
      <c r="O749" s="154" t="s">
        <v>187</v>
      </c>
    </row>
    <row r="750" spans="1:33" ht="13.5" customHeight="1" x14ac:dyDescent="0.25">
      <c r="A750" s="155">
        <v>0.114583333333333</v>
      </c>
      <c r="B750" s="154">
        <v>1</v>
      </c>
      <c r="C750" s="154">
        <v>0</v>
      </c>
      <c r="D750" s="154">
        <v>0</v>
      </c>
      <c r="E750" s="154">
        <v>0</v>
      </c>
      <c r="F750" s="154">
        <v>0</v>
      </c>
      <c r="G750" s="154">
        <v>1</v>
      </c>
      <c r="H750" s="154">
        <v>0</v>
      </c>
      <c r="I750" s="154">
        <v>0</v>
      </c>
      <c r="J750" s="154">
        <v>0</v>
      </c>
      <c r="K750" s="154">
        <v>0</v>
      </c>
      <c r="L750" s="154">
        <v>0</v>
      </c>
      <c r="M750" s="154">
        <v>0</v>
      </c>
      <c r="N750" s="154">
        <v>27.1</v>
      </c>
      <c r="O750" s="154" t="s">
        <v>187</v>
      </c>
    </row>
    <row r="751" spans="1:33" ht="13.5" customHeight="1" x14ac:dyDescent="0.25">
      <c r="A751" s="155">
        <v>0.125</v>
      </c>
      <c r="B751" s="154">
        <v>2</v>
      </c>
      <c r="C751" s="154">
        <v>0</v>
      </c>
      <c r="D751" s="154">
        <v>0</v>
      </c>
      <c r="E751" s="154">
        <v>1</v>
      </c>
      <c r="F751" s="154">
        <v>1</v>
      </c>
      <c r="G751" s="154">
        <v>0</v>
      </c>
      <c r="H751" s="154">
        <v>0</v>
      </c>
      <c r="I751" s="154">
        <v>0</v>
      </c>
      <c r="J751" s="154">
        <v>0</v>
      </c>
      <c r="K751" s="154">
        <v>0</v>
      </c>
      <c r="L751" s="154">
        <v>0</v>
      </c>
      <c r="M751" s="154">
        <v>0</v>
      </c>
      <c r="N751" s="154">
        <v>30.8</v>
      </c>
      <c r="O751" s="154" t="s">
        <v>187</v>
      </c>
    </row>
    <row r="752" spans="1:33" ht="13.5" customHeight="1" x14ac:dyDescent="0.25">
      <c r="A752" s="155">
        <v>0.13541666666666699</v>
      </c>
      <c r="B752" s="154">
        <v>2</v>
      </c>
      <c r="C752" s="154">
        <v>0</v>
      </c>
      <c r="D752" s="154">
        <v>1</v>
      </c>
      <c r="E752" s="154">
        <v>1</v>
      </c>
      <c r="F752" s="154">
        <v>0</v>
      </c>
      <c r="G752" s="154">
        <v>0</v>
      </c>
      <c r="H752" s="154">
        <v>0</v>
      </c>
      <c r="I752" s="154">
        <v>0</v>
      </c>
      <c r="J752" s="154">
        <v>0</v>
      </c>
      <c r="K752" s="154">
        <v>0</v>
      </c>
      <c r="L752" s="154">
        <v>0</v>
      </c>
      <c r="M752" s="154">
        <v>0</v>
      </c>
      <c r="N752" s="154">
        <v>25.1</v>
      </c>
      <c r="O752" s="154" t="s">
        <v>187</v>
      </c>
    </row>
    <row r="753" spans="1:15"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187</v>
      </c>
      <c r="O753" s="154" t="s">
        <v>187</v>
      </c>
    </row>
    <row r="754" spans="1:15" ht="13.5" customHeight="1" x14ac:dyDescent="0.25">
      <c r="A754" s="155">
        <v>0.15625</v>
      </c>
      <c r="B754" s="154">
        <v>2</v>
      </c>
      <c r="C754" s="154">
        <v>0</v>
      </c>
      <c r="D754" s="154">
        <v>0</v>
      </c>
      <c r="E754" s="154">
        <v>2</v>
      </c>
      <c r="F754" s="154">
        <v>0</v>
      </c>
      <c r="G754" s="154">
        <v>0</v>
      </c>
      <c r="H754" s="154">
        <v>0</v>
      </c>
      <c r="I754" s="154">
        <v>0</v>
      </c>
      <c r="J754" s="154">
        <v>0</v>
      </c>
      <c r="K754" s="154">
        <v>0</v>
      </c>
      <c r="L754" s="154">
        <v>0</v>
      </c>
      <c r="M754" s="154">
        <v>0</v>
      </c>
      <c r="N754" s="154">
        <v>33.9</v>
      </c>
      <c r="O754" s="154" t="s">
        <v>187</v>
      </c>
    </row>
    <row r="755" spans="1:15" ht="13.5" customHeight="1" x14ac:dyDescent="0.25">
      <c r="A755" s="155">
        <v>0.16666666666666699</v>
      </c>
      <c r="B755" s="154">
        <v>2</v>
      </c>
      <c r="C755" s="154">
        <v>0</v>
      </c>
      <c r="D755" s="154">
        <v>0</v>
      </c>
      <c r="E755" s="154">
        <v>2</v>
      </c>
      <c r="F755" s="154">
        <v>0</v>
      </c>
      <c r="G755" s="154">
        <v>0</v>
      </c>
      <c r="H755" s="154">
        <v>0</v>
      </c>
      <c r="I755" s="154">
        <v>0</v>
      </c>
      <c r="J755" s="154">
        <v>0</v>
      </c>
      <c r="K755" s="154">
        <v>0</v>
      </c>
      <c r="L755" s="154">
        <v>0</v>
      </c>
      <c r="M755" s="154">
        <v>0</v>
      </c>
      <c r="N755" s="154">
        <v>36.200000000000003</v>
      </c>
      <c r="O755" s="154" t="s">
        <v>187</v>
      </c>
    </row>
    <row r="756" spans="1:15" ht="13.5" customHeight="1" x14ac:dyDescent="0.25">
      <c r="A756" s="155">
        <v>0.17708333333333301</v>
      </c>
      <c r="B756" s="154">
        <v>1</v>
      </c>
      <c r="C756" s="154">
        <v>0</v>
      </c>
      <c r="D756" s="154">
        <v>0</v>
      </c>
      <c r="E756" s="154">
        <v>1</v>
      </c>
      <c r="F756" s="154">
        <v>0</v>
      </c>
      <c r="G756" s="154">
        <v>0</v>
      </c>
      <c r="H756" s="154">
        <v>0</v>
      </c>
      <c r="I756" s="154">
        <v>0</v>
      </c>
      <c r="J756" s="154">
        <v>0</v>
      </c>
      <c r="K756" s="154">
        <v>0</v>
      </c>
      <c r="L756" s="154">
        <v>0</v>
      </c>
      <c r="M756" s="154">
        <v>0</v>
      </c>
      <c r="N756" s="154">
        <v>26.4</v>
      </c>
      <c r="O756" s="154" t="s">
        <v>187</v>
      </c>
    </row>
    <row r="757" spans="1:15" ht="13.5" customHeight="1" x14ac:dyDescent="0.25">
      <c r="A757" s="155">
        <v>0.1875</v>
      </c>
      <c r="B757" s="154">
        <v>3</v>
      </c>
      <c r="C757" s="154">
        <v>0</v>
      </c>
      <c r="D757" s="154">
        <v>1</v>
      </c>
      <c r="E757" s="154">
        <v>1</v>
      </c>
      <c r="F757" s="154">
        <v>1</v>
      </c>
      <c r="G757" s="154">
        <v>0</v>
      </c>
      <c r="H757" s="154">
        <v>0</v>
      </c>
      <c r="I757" s="154">
        <v>0</v>
      </c>
      <c r="J757" s="154">
        <v>0</v>
      </c>
      <c r="K757" s="154">
        <v>0</v>
      </c>
      <c r="L757" s="154">
        <v>0</v>
      </c>
      <c r="M757" s="154">
        <v>0</v>
      </c>
      <c r="N757" s="154">
        <v>30.3</v>
      </c>
      <c r="O757" s="154" t="s">
        <v>187</v>
      </c>
    </row>
    <row r="758" spans="1:15" ht="13.5" customHeight="1" x14ac:dyDescent="0.25">
      <c r="A758" s="155">
        <v>0.19791666666666699</v>
      </c>
      <c r="B758" s="154">
        <v>9</v>
      </c>
      <c r="C758" s="154">
        <v>0</v>
      </c>
      <c r="D758" s="154">
        <v>3</v>
      </c>
      <c r="E758" s="154">
        <v>5</v>
      </c>
      <c r="F758" s="154">
        <v>1</v>
      </c>
      <c r="G758" s="154">
        <v>0</v>
      </c>
      <c r="H758" s="154">
        <v>0</v>
      </c>
      <c r="I758" s="154">
        <v>0</v>
      </c>
      <c r="J758" s="154">
        <v>0</v>
      </c>
      <c r="K758" s="154">
        <v>0</v>
      </c>
      <c r="L758" s="154">
        <v>0</v>
      </c>
      <c r="M758" s="154">
        <v>0</v>
      </c>
      <c r="N758" s="154">
        <v>28.3</v>
      </c>
      <c r="O758" s="154" t="s">
        <v>187</v>
      </c>
    </row>
    <row r="759" spans="1:15" ht="13.5" customHeight="1" x14ac:dyDescent="0.25">
      <c r="A759" s="155">
        <v>0.20833333333333301</v>
      </c>
      <c r="B759" s="154">
        <v>4</v>
      </c>
      <c r="C759" s="154">
        <v>0</v>
      </c>
      <c r="D759" s="154">
        <v>0</v>
      </c>
      <c r="E759" s="154">
        <v>3</v>
      </c>
      <c r="F759" s="154">
        <v>1</v>
      </c>
      <c r="G759" s="154">
        <v>0</v>
      </c>
      <c r="H759" s="154">
        <v>0</v>
      </c>
      <c r="I759" s="154">
        <v>0</v>
      </c>
      <c r="J759" s="154">
        <v>0</v>
      </c>
      <c r="K759" s="154">
        <v>0</v>
      </c>
      <c r="L759" s="154">
        <v>0</v>
      </c>
      <c r="M759" s="154">
        <v>0</v>
      </c>
      <c r="N759" s="154">
        <v>25.2</v>
      </c>
      <c r="O759" s="154" t="s">
        <v>187</v>
      </c>
    </row>
    <row r="760" spans="1:15" ht="13.5" customHeight="1" x14ac:dyDescent="0.25">
      <c r="A760" s="155">
        <v>0.21875</v>
      </c>
      <c r="B760" s="154">
        <v>1</v>
      </c>
      <c r="C760" s="154">
        <v>0</v>
      </c>
      <c r="D760" s="154">
        <v>0</v>
      </c>
      <c r="E760" s="154">
        <v>1</v>
      </c>
      <c r="F760" s="154">
        <v>0</v>
      </c>
      <c r="G760" s="154">
        <v>0</v>
      </c>
      <c r="H760" s="154">
        <v>0</v>
      </c>
      <c r="I760" s="154">
        <v>0</v>
      </c>
      <c r="J760" s="154">
        <v>0</v>
      </c>
      <c r="K760" s="154">
        <v>0</v>
      </c>
      <c r="L760" s="154">
        <v>0</v>
      </c>
      <c r="M760" s="154">
        <v>0</v>
      </c>
      <c r="N760" s="154">
        <v>26.5</v>
      </c>
      <c r="O760" s="154" t="s">
        <v>187</v>
      </c>
    </row>
    <row r="761" spans="1:15" ht="13.5" customHeight="1" x14ac:dyDescent="0.25">
      <c r="A761" s="155">
        <v>0.22916666666666699</v>
      </c>
      <c r="B761" s="154">
        <v>6</v>
      </c>
      <c r="C761" s="154">
        <v>0</v>
      </c>
      <c r="D761" s="154">
        <v>0</v>
      </c>
      <c r="E761" s="154">
        <v>6</v>
      </c>
      <c r="F761" s="154">
        <v>0</v>
      </c>
      <c r="G761" s="154">
        <v>0</v>
      </c>
      <c r="H761" s="154">
        <v>0</v>
      </c>
      <c r="I761" s="154">
        <v>0</v>
      </c>
      <c r="J761" s="154">
        <v>0</v>
      </c>
      <c r="K761" s="154">
        <v>0</v>
      </c>
      <c r="L761" s="154">
        <v>0</v>
      </c>
      <c r="M761" s="154">
        <v>0</v>
      </c>
      <c r="N761" s="154">
        <v>28.2</v>
      </c>
      <c r="O761" s="154" t="s">
        <v>187</v>
      </c>
    </row>
    <row r="762" spans="1:15" ht="13.5" customHeight="1" x14ac:dyDescent="0.25">
      <c r="A762" s="155">
        <v>0.23958333333333301</v>
      </c>
      <c r="B762" s="154">
        <v>6</v>
      </c>
      <c r="C762" s="154">
        <v>0</v>
      </c>
      <c r="D762" s="154">
        <v>0</v>
      </c>
      <c r="E762" s="154">
        <v>6</v>
      </c>
      <c r="F762" s="154">
        <v>0</v>
      </c>
      <c r="G762" s="154">
        <v>0</v>
      </c>
      <c r="H762" s="154">
        <v>0</v>
      </c>
      <c r="I762" s="154">
        <v>0</v>
      </c>
      <c r="J762" s="154">
        <v>0</v>
      </c>
      <c r="K762" s="154">
        <v>0</v>
      </c>
      <c r="L762" s="154">
        <v>0</v>
      </c>
      <c r="M762" s="154">
        <v>0</v>
      </c>
      <c r="N762" s="154">
        <v>27</v>
      </c>
      <c r="O762" s="154" t="s">
        <v>187</v>
      </c>
    </row>
    <row r="763" spans="1:15" ht="13.5" customHeight="1" x14ac:dyDescent="0.25">
      <c r="A763" s="155">
        <v>0.25</v>
      </c>
      <c r="B763" s="154">
        <v>5</v>
      </c>
      <c r="C763" s="154">
        <v>0</v>
      </c>
      <c r="D763" s="154">
        <v>0</v>
      </c>
      <c r="E763" s="154">
        <v>4</v>
      </c>
      <c r="F763" s="154">
        <v>0</v>
      </c>
      <c r="G763" s="154">
        <v>1</v>
      </c>
      <c r="H763" s="154">
        <v>0</v>
      </c>
      <c r="I763" s="154">
        <v>0</v>
      </c>
      <c r="J763" s="154">
        <v>0</v>
      </c>
      <c r="K763" s="154">
        <v>0</v>
      </c>
      <c r="L763" s="154">
        <v>0</v>
      </c>
      <c r="M763" s="154">
        <v>0</v>
      </c>
      <c r="N763" s="154">
        <v>24.2</v>
      </c>
      <c r="O763" s="154" t="s">
        <v>187</v>
      </c>
    </row>
    <row r="764" spans="1:15" ht="13.5" customHeight="1" x14ac:dyDescent="0.25">
      <c r="A764" s="155">
        <v>0.26041666666666702</v>
      </c>
      <c r="B764" s="154">
        <v>10</v>
      </c>
      <c r="C764" s="154">
        <v>0</v>
      </c>
      <c r="D764" s="154">
        <v>0</v>
      </c>
      <c r="E764" s="154">
        <v>8</v>
      </c>
      <c r="F764" s="154">
        <v>1</v>
      </c>
      <c r="G764" s="154">
        <v>1</v>
      </c>
      <c r="H764" s="154">
        <v>0</v>
      </c>
      <c r="I764" s="154">
        <v>0</v>
      </c>
      <c r="J764" s="154">
        <v>0</v>
      </c>
      <c r="K764" s="154">
        <v>0</v>
      </c>
      <c r="L764" s="154">
        <v>0</v>
      </c>
      <c r="M764" s="154">
        <v>0</v>
      </c>
      <c r="N764" s="154">
        <v>27.2</v>
      </c>
      <c r="O764" s="154" t="s">
        <v>187</v>
      </c>
    </row>
    <row r="765" spans="1:15" ht="13.5" customHeight="1" x14ac:dyDescent="0.25">
      <c r="A765" s="155">
        <v>0.27083333333333298</v>
      </c>
      <c r="B765" s="154">
        <v>14</v>
      </c>
      <c r="C765" s="154">
        <v>2</v>
      </c>
      <c r="D765" s="154">
        <v>0</v>
      </c>
      <c r="E765" s="154">
        <v>11</v>
      </c>
      <c r="F765" s="154">
        <v>1</v>
      </c>
      <c r="G765" s="154">
        <v>0</v>
      </c>
      <c r="H765" s="154">
        <v>0</v>
      </c>
      <c r="I765" s="154">
        <v>0</v>
      </c>
      <c r="J765" s="154">
        <v>0</v>
      </c>
      <c r="K765" s="154">
        <v>0</v>
      </c>
      <c r="L765" s="154">
        <v>0</v>
      </c>
      <c r="M765" s="154">
        <v>0</v>
      </c>
      <c r="N765" s="154">
        <v>20.8</v>
      </c>
      <c r="O765" s="154">
        <v>26.2</v>
      </c>
    </row>
    <row r="766" spans="1:15" ht="13.5" customHeight="1" x14ac:dyDescent="0.25">
      <c r="A766" s="155">
        <v>0.28125</v>
      </c>
      <c r="B766" s="154">
        <v>27</v>
      </c>
      <c r="C766" s="154">
        <v>0</v>
      </c>
      <c r="D766" s="154">
        <v>0</v>
      </c>
      <c r="E766" s="154">
        <v>22</v>
      </c>
      <c r="F766" s="154">
        <v>4</v>
      </c>
      <c r="G766" s="154">
        <v>1</v>
      </c>
      <c r="H766" s="154">
        <v>0</v>
      </c>
      <c r="I766" s="154">
        <v>0</v>
      </c>
      <c r="J766" s="154">
        <v>0</v>
      </c>
      <c r="K766" s="154">
        <v>0</v>
      </c>
      <c r="L766" s="154">
        <v>0</v>
      </c>
      <c r="M766" s="154">
        <v>0</v>
      </c>
      <c r="N766" s="154">
        <v>25.2</v>
      </c>
      <c r="O766" s="154">
        <v>28.4</v>
      </c>
    </row>
    <row r="767" spans="1:15" ht="13.5" customHeight="1" x14ac:dyDescent="0.25">
      <c r="A767" s="155">
        <v>0.29166666666666702</v>
      </c>
      <c r="B767" s="154">
        <v>59</v>
      </c>
      <c r="C767" s="154">
        <v>0</v>
      </c>
      <c r="D767" s="154">
        <v>1</v>
      </c>
      <c r="E767" s="154">
        <v>54</v>
      </c>
      <c r="F767" s="154">
        <v>4</v>
      </c>
      <c r="G767" s="154">
        <v>0</v>
      </c>
      <c r="H767" s="154">
        <v>0</v>
      </c>
      <c r="I767" s="154">
        <v>0</v>
      </c>
      <c r="J767" s="154">
        <v>0</v>
      </c>
      <c r="K767" s="154">
        <v>0</v>
      </c>
      <c r="L767" s="154">
        <v>0</v>
      </c>
      <c r="M767" s="154">
        <v>0</v>
      </c>
      <c r="N767" s="154">
        <v>23.6</v>
      </c>
      <c r="O767" s="154">
        <v>27.9</v>
      </c>
    </row>
    <row r="768" spans="1:15" ht="13.5" customHeight="1" x14ac:dyDescent="0.25">
      <c r="A768" s="155">
        <v>0.30208333333333298</v>
      </c>
      <c r="B768" s="154">
        <v>51</v>
      </c>
      <c r="C768" s="154">
        <v>0</v>
      </c>
      <c r="D768" s="154">
        <v>0</v>
      </c>
      <c r="E768" s="154">
        <v>50</v>
      </c>
      <c r="F768" s="154">
        <v>1</v>
      </c>
      <c r="G768" s="154">
        <v>0</v>
      </c>
      <c r="H768" s="154">
        <v>0</v>
      </c>
      <c r="I768" s="154">
        <v>0</v>
      </c>
      <c r="J768" s="154">
        <v>0</v>
      </c>
      <c r="K768" s="154">
        <v>0</v>
      </c>
      <c r="L768" s="154">
        <v>0</v>
      </c>
      <c r="M768" s="154">
        <v>0</v>
      </c>
      <c r="N768" s="154">
        <v>23.5</v>
      </c>
      <c r="O768" s="154">
        <v>27.7</v>
      </c>
    </row>
    <row r="769" spans="1:15" ht="13.5" customHeight="1" x14ac:dyDescent="0.25">
      <c r="A769" s="155">
        <v>0.3125</v>
      </c>
      <c r="B769" s="154">
        <v>42</v>
      </c>
      <c r="C769" s="154">
        <v>0</v>
      </c>
      <c r="D769" s="154">
        <v>2</v>
      </c>
      <c r="E769" s="154">
        <v>33</v>
      </c>
      <c r="F769" s="154">
        <v>5</v>
      </c>
      <c r="G769" s="154">
        <v>2</v>
      </c>
      <c r="H769" s="154">
        <v>0</v>
      </c>
      <c r="I769" s="154">
        <v>0</v>
      </c>
      <c r="J769" s="154">
        <v>0</v>
      </c>
      <c r="K769" s="154">
        <v>0</v>
      </c>
      <c r="L769" s="154">
        <v>0</v>
      </c>
      <c r="M769" s="154">
        <v>0</v>
      </c>
      <c r="N769" s="154">
        <v>22.9</v>
      </c>
      <c r="O769" s="154">
        <v>27.9</v>
      </c>
    </row>
    <row r="770" spans="1:15" ht="13.5" customHeight="1" x14ac:dyDescent="0.25">
      <c r="A770" s="155">
        <v>0.32291666666666702</v>
      </c>
      <c r="B770" s="154">
        <v>43</v>
      </c>
      <c r="C770" s="154">
        <v>0</v>
      </c>
      <c r="D770" s="154">
        <v>0</v>
      </c>
      <c r="E770" s="154">
        <v>36</v>
      </c>
      <c r="F770" s="154">
        <v>7</v>
      </c>
      <c r="G770" s="154">
        <v>0</v>
      </c>
      <c r="H770" s="154">
        <v>0</v>
      </c>
      <c r="I770" s="154">
        <v>0</v>
      </c>
      <c r="J770" s="154">
        <v>0</v>
      </c>
      <c r="K770" s="154">
        <v>0</v>
      </c>
      <c r="L770" s="154">
        <v>0</v>
      </c>
      <c r="M770" s="154">
        <v>0</v>
      </c>
      <c r="N770" s="154">
        <v>24.9</v>
      </c>
      <c r="O770" s="154">
        <v>28.2</v>
      </c>
    </row>
    <row r="771" spans="1:15" ht="13.5" customHeight="1" x14ac:dyDescent="0.25">
      <c r="A771" s="155">
        <v>0.33333333333333298</v>
      </c>
      <c r="B771" s="154">
        <v>51</v>
      </c>
      <c r="C771" s="154">
        <v>0</v>
      </c>
      <c r="D771" s="154">
        <v>0</v>
      </c>
      <c r="E771" s="154">
        <v>44</v>
      </c>
      <c r="F771" s="154">
        <v>5</v>
      </c>
      <c r="G771" s="154">
        <v>2</v>
      </c>
      <c r="H771" s="154">
        <v>0</v>
      </c>
      <c r="I771" s="154">
        <v>0</v>
      </c>
      <c r="J771" s="154">
        <v>0</v>
      </c>
      <c r="K771" s="154">
        <v>0</v>
      </c>
      <c r="L771" s="154">
        <v>0</v>
      </c>
      <c r="M771" s="154">
        <v>0</v>
      </c>
      <c r="N771" s="154">
        <v>23.2</v>
      </c>
      <c r="O771" s="154">
        <v>26.1</v>
      </c>
    </row>
    <row r="772" spans="1:15" ht="13.5" customHeight="1" x14ac:dyDescent="0.25">
      <c r="A772" s="155">
        <v>0.34375</v>
      </c>
      <c r="B772" s="154">
        <v>69</v>
      </c>
      <c r="C772" s="154">
        <v>2</v>
      </c>
      <c r="D772" s="154">
        <v>1</v>
      </c>
      <c r="E772" s="154">
        <v>61</v>
      </c>
      <c r="F772" s="154">
        <v>4</v>
      </c>
      <c r="G772" s="154">
        <v>1</v>
      </c>
      <c r="H772" s="154">
        <v>0</v>
      </c>
      <c r="I772" s="154">
        <v>0</v>
      </c>
      <c r="J772" s="154">
        <v>0</v>
      </c>
      <c r="K772" s="154">
        <v>0</v>
      </c>
      <c r="L772" s="154">
        <v>0</v>
      </c>
      <c r="M772" s="154">
        <v>0</v>
      </c>
      <c r="N772" s="154">
        <v>21.1</v>
      </c>
      <c r="O772" s="154">
        <v>24.6</v>
      </c>
    </row>
    <row r="773" spans="1:15" ht="13.5" customHeight="1" x14ac:dyDescent="0.25">
      <c r="A773" s="155">
        <v>0.35416666666666702</v>
      </c>
      <c r="B773" s="154">
        <v>68</v>
      </c>
      <c r="C773" s="154">
        <v>1</v>
      </c>
      <c r="D773" s="154">
        <v>3</v>
      </c>
      <c r="E773" s="154">
        <v>60</v>
      </c>
      <c r="F773" s="154">
        <v>3</v>
      </c>
      <c r="G773" s="154">
        <v>0</v>
      </c>
      <c r="H773" s="154">
        <v>0</v>
      </c>
      <c r="I773" s="154">
        <v>0</v>
      </c>
      <c r="J773" s="154">
        <v>1</v>
      </c>
      <c r="K773" s="154">
        <v>0</v>
      </c>
      <c r="L773" s="154">
        <v>0</v>
      </c>
      <c r="M773" s="154">
        <v>0</v>
      </c>
      <c r="N773" s="154">
        <v>20.3</v>
      </c>
      <c r="O773" s="154">
        <v>24.8</v>
      </c>
    </row>
    <row r="774" spans="1:15" ht="13.5" customHeight="1" x14ac:dyDescent="0.25">
      <c r="A774" s="155">
        <v>0.36458333333333298</v>
      </c>
      <c r="B774" s="154">
        <v>90</v>
      </c>
      <c r="C774" s="154">
        <v>6</v>
      </c>
      <c r="D774" s="154">
        <v>2</v>
      </c>
      <c r="E774" s="154">
        <v>78</v>
      </c>
      <c r="F774" s="154">
        <v>2</v>
      </c>
      <c r="G774" s="154">
        <v>0</v>
      </c>
      <c r="H774" s="154">
        <v>0</v>
      </c>
      <c r="I774" s="154">
        <v>0</v>
      </c>
      <c r="J774" s="154">
        <v>2</v>
      </c>
      <c r="K774" s="154">
        <v>0</v>
      </c>
      <c r="L774" s="154">
        <v>0</v>
      </c>
      <c r="M774" s="154">
        <v>0</v>
      </c>
      <c r="N774" s="154">
        <v>17.8</v>
      </c>
      <c r="O774" s="154">
        <v>22.6</v>
      </c>
    </row>
    <row r="775" spans="1:15" ht="13.5" customHeight="1" x14ac:dyDescent="0.25">
      <c r="A775" s="155">
        <v>0.375</v>
      </c>
      <c r="B775" s="154">
        <v>91</v>
      </c>
      <c r="C775" s="154">
        <v>3</v>
      </c>
      <c r="D775" s="154">
        <v>3</v>
      </c>
      <c r="E775" s="154">
        <v>80</v>
      </c>
      <c r="F775" s="154">
        <v>4</v>
      </c>
      <c r="G775" s="154">
        <v>1</v>
      </c>
      <c r="H775" s="154">
        <v>0</v>
      </c>
      <c r="I775" s="154">
        <v>0</v>
      </c>
      <c r="J775" s="154">
        <v>0</v>
      </c>
      <c r="K775" s="154">
        <v>0</v>
      </c>
      <c r="L775" s="154">
        <v>0</v>
      </c>
      <c r="M775" s="154">
        <v>0</v>
      </c>
      <c r="N775" s="154">
        <v>20</v>
      </c>
      <c r="O775" s="154">
        <v>24</v>
      </c>
    </row>
    <row r="776" spans="1:15" ht="13.5" customHeight="1" x14ac:dyDescent="0.25">
      <c r="A776" s="155">
        <v>0.38541666666666702</v>
      </c>
      <c r="B776" s="154">
        <v>55</v>
      </c>
      <c r="C776" s="154">
        <v>1</v>
      </c>
      <c r="D776" s="154">
        <v>0</v>
      </c>
      <c r="E776" s="154">
        <v>52</v>
      </c>
      <c r="F776" s="154">
        <v>2</v>
      </c>
      <c r="G776" s="154">
        <v>0</v>
      </c>
      <c r="H776" s="154">
        <v>0</v>
      </c>
      <c r="I776" s="154">
        <v>0</v>
      </c>
      <c r="J776" s="154">
        <v>0</v>
      </c>
      <c r="K776" s="154">
        <v>0</v>
      </c>
      <c r="L776" s="154">
        <v>0</v>
      </c>
      <c r="M776" s="154">
        <v>0</v>
      </c>
      <c r="N776" s="154">
        <v>21.1</v>
      </c>
      <c r="O776" s="154">
        <v>24.8</v>
      </c>
    </row>
    <row r="777" spans="1:15" ht="13.5" customHeight="1" x14ac:dyDescent="0.25">
      <c r="A777" s="155">
        <v>0.39583333333333298</v>
      </c>
      <c r="B777" s="154">
        <v>58</v>
      </c>
      <c r="C777" s="154">
        <v>0</v>
      </c>
      <c r="D777" s="154">
        <v>1</v>
      </c>
      <c r="E777" s="154">
        <v>51</v>
      </c>
      <c r="F777" s="154">
        <v>5</v>
      </c>
      <c r="G777" s="154">
        <v>0</v>
      </c>
      <c r="H777" s="154">
        <v>0</v>
      </c>
      <c r="I777" s="154">
        <v>0</v>
      </c>
      <c r="J777" s="154">
        <v>1</v>
      </c>
      <c r="K777" s="154">
        <v>0</v>
      </c>
      <c r="L777" s="154">
        <v>0</v>
      </c>
      <c r="M777" s="154">
        <v>0</v>
      </c>
      <c r="N777" s="154">
        <v>23.7</v>
      </c>
      <c r="O777" s="154">
        <v>26</v>
      </c>
    </row>
    <row r="778" spans="1:15" ht="13.5" customHeight="1" x14ac:dyDescent="0.25">
      <c r="A778" s="155">
        <v>0.40625</v>
      </c>
      <c r="B778" s="154">
        <v>56</v>
      </c>
      <c r="C778" s="154">
        <v>2</v>
      </c>
      <c r="D778" s="154">
        <v>3</v>
      </c>
      <c r="E778" s="154">
        <v>49</v>
      </c>
      <c r="F778" s="154">
        <v>1</v>
      </c>
      <c r="G778" s="154">
        <v>1</v>
      </c>
      <c r="H778" s="154">
        <v>0</v>
      </c>
      <c r="I778" s="154">
        <v>0</v>
      </c>
      <c r="J778" s="154">
        <v>0</v>
      </c>
      <c r="K778" s="154">
        <v>0</v>
      </c>
      <c r="L778" s="154">
        <v>0</v>
      </c>
      <c r="M778" s="154">
        <v>0</v>
      </c>
      <c r="N778" s="154">
        <v>19.100000000000001</v>
      </c>
      <c r="O778" s="154">
        <v>24.9</v>
      </c>
    </row>
    <row r="779" spans="1:15" ht="13.5" customHeight="1" x14ac:dyDescent="0.25">
      <c r="A779" s="155">
        <v>0.41666666666666702</v>
      </c>
      <c r="B779" s="154">
        <v>42</v>
      </c>
      <c r="C779" s="154">
        <v>0</v>
      </c>
      <c r="D779" s="154">
        <v>0</v>
      </c>
      <c r="E779" s="154">
        <v>38</v>
      </c>
      <c r="F779" s="154">
        <v>4</v>
      </c>
      <c r="G779" s="154">
        <v>0</v>
      </c>
      <c r="H779" s="154">
        <v>0</v>
      </c>
      <c r="I779" s="154">
        <v>0</v>
      </c>
      <c r="J779" s="154">
        <v>0</v>
      </c>
      <c r="K779" s="154">
        <v>0</v>
      </c>
      <c r="L779" s="154">
        <v>0</v>
      </c>
      <c r="M779" s="154">
        <v>0</v>
      </c>
      <c r="N779" s="154">
        <v>19.5</v>
      </c>
      <c r="O779" s="154">
        <v>24.2</v>
      </c>
    </row>
    <row r="780" spans="1:15" ht="13.5" customHeight="1" x14ac:dyDescent="0.25">
      <c r="A780" s="155">
        <v>0.42708333333333298</v>
      </c>
      <c r="B780" s="154">
        <v>31</v>
      </c>
      <c r="C780" s="154">
        <v>0</v>
      </c>
      <c r="D780" s="154">
        <v>1</v>
      </c>
      <c r="E780" s="154">
        <v>28</v>
      </c>
      <c r="F780" s="154">
        <v>1</v>
      </c>
      <c r="G780" s="154">
        <v>1</v>
      </c>
      <c r="H780" s="154">
        <v>0</v>
      </c>
      <c r="I780" s="154">
        <v>0</v>
      </c>
      <c r="J780" s="154">
        <v>0</v>
      </c>
      <c r="K780" s="154">
        <v>0</v>
      </c>
      <c r="L780" s="154">
        <v>0</v>
      </c>
      <c r="M780" s="154">
        <v>0</v>
      </c>
      <c r="N780" s="154">
        <v>22.5</v>
      </c>
      <c r="O780" s="154">
        <v>26.9</v>
      </c>
    </row>
    <row r="781" spans="1:15" ht="13.5" customHeight="1" x14ac:dyDescent="0.25">
      <c r="A781" s="155">
        <v>0.4375</v>
      </c>
      <c r="B781" s="154">
        <v>52</v>
      </c>
      <c r="C781" s="154">
        <v>0</v>
      </c>
      <c r="D781" s="154">
        <v>1</v>
      </c>
      <c r="E781" s="154">
        <v>45</v>
      </c>
      <c r="F781" s="154">
        <v>4</v>
      </c>
      <c r="G781" s="154">
        <v>2</v>
      </c>
      <c r="H781" s="154">
        <v>0</v>
      </c>
      <c r="I781" s="154">
        <v>0</v>
      </c>
      <c r="J781" s="154">
        <v>0</v>
      </c>
      <c r="K781" s="154">
        <v>0</v>
      </c>
      <c r="L781" s="154">
        <v>0</v>
      </c>
      <c r="M781" s="154">
        <v>0</v>
      </c>
      <c r="N781" s="154">
        <v>20.9</v>
      </c>
      <c r="O781" s="154">
        <v>24.1</v>
      </c>
    </row>
    <row r="782" spans="1:15" ht="13.5" customHeight="1" x14ac:dyDescent="0.25">
      <c r="A782" s="155">
        <v>0.44791666666666702</v>
      </c>
      <c r="B782" s="154">
        <v>49</v>
      </c>
      <c r="C782" s="154">
        <v>2</v>
      </c>
      <c r="D782" s="154">
        <v>2</v>
      </c>
      <c r="E782" s="154">
        <v>43</v>
      </c>
      <c r="F782" s="154">
        <v>2</v>
      </c>
      <c r="G782" s="154">
        <v>0</v>
      </c>
      <c r="H782" s="154">
        <v>0</v>
      </c>
      <c r="I782" s="154">
        <v>0</v>
      </c>
      <c r="J782" s="154">
        <v>0</v>
      </c>
      <c r="K782" s="154">
        <v>0</v>
      </c>
      <c r="L782" s="154">
        <v>0</v>
      </c>
      <c r="M782" s="154">
        <v>0</v>
      </c>
      <c r="N782" s="154">
        <v>22.3</v>
      </c>
      <c r="O782" s="154">
        <v>25.8</v>
      </c>
    </row>
    <row r="783" spans="1:15" ht="13.5" customHeight="1" x14ac:dyDescent="0.25">
      <c r="A783" s="155">
        <v>0.45833333333333298</v>
      </c>
      <c r="B783" s="154">
        <v>45</v>
      </c>
      <c r="C783" s="154">
        <v>0</v>
      </c>
      <c r="D783" s="154">
        <v>0</v>
      </c>
      <c r="E783" s="154">
        <v>42</v>
      </c>
      <c r="F783" s="154">
        <v>3</v>
      </c>
      <c r="G783" s="154">
        <v>0</v>
      </c>
      <c r="H783" s="154">
        <v>0</v>
      </c>
      <c r="I783" s="154">
        <v>0</v>
      </c>
      <c r="J783" s="154">
        <v>0</v>
      </c>
      <c r="K783" s="154">
        <v>0</v>
      </c>
      <c r="L783" s="154">
        <v>0</v>
      </c>
      <c r="M783" s="154">
        <v>0</v>
      </c>
      <c r="N783" s="154">
        <v>23.8</v>
      </c>
      <c r="O783" s="154">
        <v>27.4</v>
      </c>
    </row>
    <row r="784" spans="1:15" ht="13.5" customHeight="1" x14ac:dyDescent="0.25">
      <c r="A784" s="155">
        <v>0.46875</v>
      </c>
      <c r="B784" s="154">
        <v>33</v>
      </c>
      <c r="C784" s="154">
        <v>0</v>
      </c>
      <c r="D784" s="154">
        <v>1</v>
      </c>
      <c r="E784" s="154">
        <v>27</v>
      </c>
      <c r="F784" s="154">
        <v>5</v>
      </c>
      <c r="G784" s="154">
        <v>0</v>
      </c>
      <c r="H784" s="154">
        <v>0</v>
      </c>
      <c r="I784" s="154">
        <v>0</v>
      </c>
      <c r="J784" s="154">
        <v>0</v>
      </c>
      <c r="K784" s="154">
        <v>0</v>
      </c>
      <c r="L784" s="154">
        <v>0</v>
      </c>
      <c r="M784" s="154">
        <v>0</v>
      </c>
      <c r="N784" s="154">
        <v>22.9</v>
      </c>
      <c r="O784" s="154">
        <v>25.9</v>
      </c>
    </row>
    <row r="785" spans="1:15" ht="13.5" customHeight="1" x14ac:dyDescent="0.25">
      <c r="A785" s="155">
        <v>0.47916666666666702</v>
      </c>
      <c r="B785" s="154">
        <v>32</v>
      </c>
      <c r="C785" s="154">
        <v>2</v>
      </c>
      <c r="D785" s="154">
        <v>0</v>
      </c>
      <c r="E785" s="154">
        <v>28</v>
      </c>
      <c r="F785" s="154">
        <v>2</v>
      </c>
      <c r="G785" s="154">
        <v>0</v>
      </c>
      <c r="H785" s="154">
        <v>0</v>
      </c>
      <c r="I785" s="154">
        <v>0</v>
      </c>
      <c r="J785" s="154">
        <v>0</v>
      </c>
      <c r="K785" s="154">
        <v>0</v>
      </c>
      <c r="L785" s="154">
        <v>0</v>
      </c>
      <c r="M785" s="154">
        <v>0</v>
      </c>
      <c r="N785" s="154">
        <v>21.3</v>
      </c>
      <c r="O785" s="154">
        <v>25.2</v>
      </c>
    </row>
    <row r="786" spans="1:15" ht="13.5" customHeight="1" x14ac:dyDescent="0.25">
      <c r="A786" s="155">
        <v>0.48958333333333298</v>
      </c>
      <c r="B786" s="154">
        <v>34</v>
      </c>
      <c r="C786" s="154">
        <v>2</v>
      </c>
      <c r="D786" s="154">
        <v>0</v>
      </c>
      <c r="E786" s="154">
        <v>27</v>
      </c>
      <c r="F786" s="154">
        <v>5</v>
      </c>
      <c r="G786" s="154">
        <v>0</v>
      </c>
      <c r="H786" s="154">
        <v>0</v>
      </c>
      <c r="I786" s="154">
        <v>0</v>
      </c>
      <c r="J786" s="154">
        <v>0</v>
      </c>
      <c r="K786" s="154">
        <v>0</v>
      </c>
      <c r="L786" s="154">
        <v>0</v>
      </c>
      <c r="M786" s="154">
        <v>0</v>
      </c>
      <c r="N786" s="154">
        <v>20.5</v>
      </c>
      <c r="O786" s="154">
        <v>25.3</v>
      </c>
    </row>
    <row r="787" spans="1:15" ht="13.5" customHeight="1" x14ac:dyDescent="0.25">
      <c r="A787" s="155">
        <v>0.5</v>
      </c>
      <c r="B787" s="154">
        <v>45</v>
      </c>
      <c r="C787" s="154">
        <v>0</v>
      </c>
      <c r="D787" s="154">
        <v>1</v>
      </c>
      <c r="E787" s="154">
        <v>37</v>
      </c>
      <c r="F787" s="154">
        <v>7</v>
      </c>
      <c r="G787" s="154">
        <v>0</v>
      </c>
      <c r="H787" s="154">
        <v>0</v>
      </c>
      <c r="I787" s="154">
        <v>0</v>
      </c>
      <c r="J787" s="154">
        <v>0</v>
      </c>
      <c r="K787" s="154">
        <v>0</v>
      </c>
      <c r="L787" s="154">
        <v>0</v>
      </c>
      <c r="M787" s="154">
        <v>0</v>
      </c>
      <c r="N787" s="154">
        <v>21.7</v>
      </c>
      <c r="O787" s="154">
        <v>26.1</v>
      </c>
    </row>
    <row r="788" spans="1:15" ht="13.5" customHeight="1" x14ac:dyDescent="0.25">
      <c r="A788" s="155">
        <v>0.51041666666666696</v>
      </c>
      <c r="B788" s="154">
        <v>41</v>
      </c>
      <c r="C788" s="154">
        <v>0</v>
      </c>
      <c r="D788" s="154">
        <v>0</v>
      </c>
      <c r="E788" s="154">
        <v>35</v>
      </c>
      <c r="F788" s="154">
        <v>5</v>
      </c>
      <c r="G788" s="154">
        <v>1</v>
      </c>
      <c r="H788" s="154">
        <v>0</v>
      </c>
      <c r="I788" s="154">
        <v>0</v>
      </c>
      <c r="J788" s="154">
        <v>0</v>
      </c>
      <c r="K788" s="154">
        <v>0</v>
      </c>
      <c r="L788" s="154">
        <v>0</v>
      </c>
      <c r="M788" s="154">
        <v>0</v>
      </c>
      <c r="N788" s="154">
        <v>19</v>
      </c>
      <c r="O788" s="154">
        <v>22</v>
      </c>
    </row>
    <row r="789" spans="1:15" ht="13.5" customHeight="1" x14ac:dyDescent="0.25">
      <c r="A789" s="155">
        <v>0.52083333333333304</v>
      </c>
      <c r="B789" s="154">
        <v>35</v>
      </c>
      <c r="C789" s="154">
        <v>0</v>
      </c>
      <c r="D789" s="154">
        <v>0</v>
      </c>
      <c r="E789" s="154">
        <v>30</v>
      </c>
      <c r="F789" s="154">
        <v>4</v>
      </c>
      <c r="G789" s="154">
        <v>1</v>
      </c>
      <c r="H789" s="154">
        <v>0</v>
      </c>
      <c r="I789" s="154">
        <v>0</v>
      </c>
      <c r="J789" s="154">
        <v>0</v>
      </c>
      <c r="K789" s="154">
        <v>0</v>
      </c>
      <c r="L789" s="154">
        <v>0</v>
      </c>
      <c r="M789" s="154">
        <v>0</v>
      </c>
      <c r="N789" s="154">
        <v>22.5</v>
      </c>
      <c r="O789" s="154">
        <v>26</v>
      </c>
    </row>
    <row r="790" spans="1:15" ht="13.5" customHeight="1" x14ac:dyDescent="0.25">
      <c r="A790" s="155">
        <v>0.53125</v>
      </c>
      <c r="B790" s="154">
        <v>37</v>
      </c>
      <c r="C790" s="154">
        <v>0</v>
      </c>
      <c r="D790" s="154">
        <v>1</v>
      </c>
      <c r="E790" s="154">
        <v>30</v>
      </c>
      <c r="F790" s="154">
        <v>6</v>
      </c>
      <c r="G790" s="154">
        <v>0</v>
      </c>
      <c r="H790" s="154">
        <v>0</v>
      </c>
      <c r="I790" s="154">
        <v>0</v>
      </c>
      <c r="J790" s="154">
        <v>0</v>
      </c>
      <c r="K790" s="154">
        <v>0</v>
      </c>
      <c r="L790" s="154">
        <v>0</v>
      </c>
      <c r="M790" s="154">
        <v>0</v>
      </c>
      <c r="N790" s="154">
        <v>22.8</v>
      </c>
      <c r="O790" s="154">
        <v>25.6</v>
      </c>
    </row>
    <row r="791" spans="1:15" ht="13.5" customHeight="1" x14ac:dyDescent="0.25">
      <c r="A791" s="155">
        <v>0.54166666666666696</v>
      </c>
      <c r="B791" s="154">
        <v>36</v>
      </c>
      <c r="C791" s="154">
        <v>0</v>
      </c>
      <c r="D791" s="154">
        <v>0</v>
      </c>
      <c r="E791" s="154">
        <v>31</v>
      </c>
      <c r="F791" s="154">
        <v>4</v>
      </c>
      <c r="G791" s="154">
        <v>1</v>
      </c>
      <c r="H791" s="154">
        <v>0</v>
      </c>
      <c r="I791" s="154">
        <v>0</v>
      </c>
      <c r="J791" s="154">
        <v>0</v>
      </c>
      <c r="K791" s="154">
        <v>0</v>
      </c>
      <c r="L791" s="154">
        <v>0</v>
      </c>
      <c r="M791" s="154">
        <v>0</v>
      </c>
      <c r="N791" s="154">
        <v>21.9</v>
      </c>
      <c r="O791" s="154">
        <v>25.8</v>
      </c>
    </row>
    <row r="792" spans="1:15" ht="13.5" customHeight="1" x14ac:dyDescent="0.25">
      <c r="A792" s="155">
        <v>0.55208333333333304</v>
      </c>
      <c r="B792" s="154">
        <v>42</v>
      </c>
      <c r="C792" s="154">
        <v>1</v>
      </c>
      <c r="D792" s="154">
        <v>1</v>
      </c>
      <c r="E792" s="154">
        <v>36</v>
      </c>
      <c r="F792" s="154">
        <v>3</v>
      </c>
      <c r="G792" s="154">
        <v>0</v>
      </c>
      <c r="H792" s="154">
        <v>0</v>
      </c>
      <c r="I792" s="154">
        <v>0</v>
      </c>
      <c r="J792" s="154">
        <v>1</v>
      </c>
      <c r="K792" s="154">
        <v>0</v>
      </c>
      <c r="L792" s="154">
        <v>0</v>
      </c>
      <c r="M792" s="154">
        <v>0</v>
      </c>
      <c r="N792" s="154">
        <v>22.9</v>
      </c>
      <c r="O792" s="154">
        <v>26.5</v>
      </c>
    </row>
    <row r="793" spans="1:15" ht="13.5" customHeight="1" x14ac:dyDescent="0.25">
      <c r="A793" s="155">
        <v>0.5625</v>
      </c>
      <c r="B793" s="154">
        <v>35</v>
      </c>
      <c r="C793" s="154">
        <v>0</v>
      </c>
      <c r="D793" s="154">
        <v>0</v>
      </c>
      <c r="E793" s="154">
        <v>32</v>
      </c>
      <c r="F793" s="154">
        <v>3</v>
      </c>
      <c r="G793" s="154">
        <v>0</v>
      </c>
      <c r="H793" s="154">
        <v>0</v>
      </c>
      <c r="I793" s="154">
        <v>0</v>
      </c>
      <c r="J793" s="154">
        <v>0</v>
      </c>
      <c r="K793" s="154">
        <v>0</v>
      </c>
      <c r="L793" s="154">
        <v>0</v>
      </c>
      <c r="M793" s="154">
        <v>0</v>
      </c>
      <c r="N793" s="154">
        <v>22.6</v>
      </c>
      <c r="O793" s="154">
        <v>26.8</v>
      </c>
    </row>
    <row r="794" spans="1:15" ht="13.5" customHeight="1" x14ac:dyDescent="0.25">
      <c r="A794" s="155">
        <v>0.57291666666666696</v>
      </c>
      <c r="B794" s="154">
        <v>60</v>
      </c>
      <c r="C794" s="154">
        <v>1</v>
      </c>
      <c r="D794" s="154">
        <v>0</v>
      </c>
      <c r="E794" s="154">
        <v>54</v>
      </c>
      <c r="F794" s="154">
        <v>3</v>
      </c>
      <c r="G794" s="154">
        <v>2</v>
      </c>
      <c r="H794" s="154">
        <v>0</v>
      </c>
      <c r="I794" s="154">
        <v>0</v>
      </c>
      <c r="J794" s="154">
        <v>0</v>
      </c>
      <c r="K794" s="154">
        <v>0</v>
      </c>
      <c r="L794" s="154">
        <v>0</v>
      </c>
      <c r="M794" s="154">
        <v>0</v>
      </c>
      <c r="N794" s="154">
        <v>19.8</v>
      </c>
      <c r="O794" s="154">
        <v>24.3</v>
      </c>
    </row>
    <row r="795" spans="1:15" ht="13.5" customHeight="1" x14ac:dyDescent="0.25">
      <c r="A795" s="155">
        <v>0.58333333333333304</v>
      </c>
      <c r="B795" s="154">
        <v>26</v>
      </c>
      <c r="C795" s="154">
        <v>1</v>
      </c>
      <c r="D795" s="154">
        <v>0</v>
      </c>
      <c r="E795" s="154">
        <v>19</v>
      </c>
      <c r="F795" s="154">
        <v>5</v>
      </c>
      <c r="G795" s="154">
        <v>0</v>
      </c>
      <c r="H795" s="154">
        <v>0</v>
      </c>
      <c r="I795" s="154">
        <v>0</v>
      </c>
      <c r="J795" s="154">
        <v>0</v>
      </c>
      <c r="K795" s="154">
        <v>1</v>
      </c>
      <c r="L795" s="154">
        <v>0</v>
      </c>
      <c r="M795" s="154">
        <v>0</v>
      </c>
      <c r="N795" s="154">
        <v>22.7</v>
      </c>
      <c r="O795" s="154">
        <v>28.2</v>
      </c>
    </row>
    <row r="796" spans="1:15" ht="13.5" customHeight="1" x14ac:dyDescent="0.25">
      <c r="A796" s="155">
        <v>0.59375</v>
      </c>
      <c r="B796" s="154">
        <v>36</v>
      </c>
      <c r="C796" s="154">
        <v>1</v>
      </c>
      <c r="D796" s="154">
        <v>0</v>
      </c>
      <c r="E796" s="154">
        <v>31</v>
      </c>
      <c r="F796" s="154">
        <v>3</v>
      </c>
      <c r="G796" s="154">
        <v>1</v>
      </c>
      <c r="H796" s="154">
        <v>0</v>
      </c>
      <c r="I796" s="154">
        <v>0</v>
      </c>
      <c r="J796" s="154">
        <v>0</v>
      </c>
      <c r="K796" s="154">
        <v>0</v>
      </c>
      <c r="L796" s="154">
        <v>0</v>
      </c>
      <c r="M796" s="154">
        <v>0</v>
      </c>
      <c r="N796" s="154">
        <v>19.600000000000001</v>
      </c>
      <c r="O796" s="154">
        <v>22.3</v>
      </c>
    </row>
    <row r="797" spans="1:15" ht="13.5" customHeight="1" x14ac:dyDescent="0.25">
      <c r="A797" s="155">
        <v>0.60416666666666696</v>
      </c>
      <c r="B797" s="154">
        <v>37</v>
      </c>
      <c r="C797" s="154">
        <v>0</v>
      </c>
      <c r="D797" s="154">
        <v>1</v>
      </c>
      <c r="E797" s="154">
        <v>31</v>
      </c>
      <c r="F797" s="154">
        <v>4</v>
      </c>
      <c r="G797" s="154">
        <v>1</v>
      </c>
      <c r="H797" s="154">
        <v>0</v>
      </c>
      <c r="I797" s="154">
        <v>0</v>
      </c>
      <c r="J797" s="154">
        <v>0</v>
      </c>
      <c r="K797" s="154">
        <v>0</v>
      </c>
      <c r="L797" s="154">
        <v>0</v>
      </c>
      <c r="M797" s="154">
        <v>0</v>
      </c>
      <c r="N797" s="154">
        <v>22.5</v>
      </c>
      <c r="O797" s="154">
        <v>25.9</v>
      </c>
    </row>
    <row r="798" spans="1:15" ht="13.5" customHeight="1" x14ac:dyDescent="0.25">
      <c r="A798" s="155">
        <v>0.61458333333333304</v>
      </c>
      <c r="B798" s="154">
        <v>29</v>
      </c>
      <c r="C798" s="154">
        <v>0</v>
      </c>
      <c r="D798" s="154">
        <v>0</v>
      </c>
      <c r="E798" s="154">
        <v>24</v>
      </c>
      <c r="F798" s="154">
        <v>5</v>
      </c>
      <c r="G798" s="154">
        <v>0</v>
      </c>
      <c r="H798" s="154">
        <v>0</v>
      </c>
      <c r="I798" s="154">
        <v>0</v>
      </c>
      <c r="J798" s="154">
        <v>0</v>
      </c>
      <c r="K798" s="154">
        <v>0</v>
      </c>
      <c r="L798" s="154">
        <v>0</v>
      </c>
      <c r="M798" s="154">
        <v>0</v>
      </c>
      <c r="N798" s="154">
        <v>23.6</v>
      </c>
      <c r="O798" s="154">
        <v>26.7</v>
      </c>
    </row>
    <row r="799" spans="1:15" ht="13.5" customHeight="1" x14ac:dyDescent="0.25">
      <c r="A799" s="155">
        <v>0.625</v>
      </c>
      <c r="B799" s="154">
        <v>47</v>
      </c>
      <c r="C799" s="154">
        <v>0</v>
      </c>
      <c r="D799" s="154">
        <v>0</v>
      </c>
      <c r="E799" s="154">
        <v>42</v>
      </c>
      <c r="F799" s="154">
        <v>5</v>
      </c>
      <c r="G799" s="154">
        <v>0</v>
      </c>
      <c r="H799" s="154">
        <v>0</v>
      </c>
      <c r="I799" s="154">
        <v>0</v>
      </c>
      <c r="J799" s="154">
        <v>0</v>
      </c>
      <c r="K799" s="154">
        <v>0</v>
      </c>
      <c r="L799" s="154">
        <v>0</v>
      </c>
      <c r="M799" s="154">
        <v>0</v>
      </c>
      <c r="N799" s="154">
        <v>22.3</v>
      </c>
      <c r="O799" s="154">
        <v>25.8</v>
      </c>
    </row>
    <row r="800" spans="1:15" ht="13.5" customHeight="1" x14ac:dyDescent="0.25">
      <c r="A800" s="155">
        <v>0.63541666666666696</v>
      </c>
      <c r="B800" s="154">
        <v>34</v>
      </c>
      <c r="C800" s="154">
        <v>0</v>
      </c>
      <c r="D800" s="154">
        <v>0</v>
      </c>
      <c r="E800" s="154">
        <v>32</v>
      </c>
      <c r="F800" s="154">
        <v>2</v>
      </c>
      <c r="G800" s="154">
        <v>0</v>
      </c>
      <c r="H800" s="154">
        <v>0</v>
      </c>
      <c r="I800" s="154">
        <v>0</v>
      </c>
      <c r="J800" s="154">
        <v>0</v>
      </c>
      <c r="K800" s="154">
        <v>0</v>
      </c>
      <c r="L800" s="154">
        <v>0</v>
      </c>
      <c r="M800" s="154">
        <v>0</v>
      </c>
      <c r="N800" s="154">
        <v>20.5</v>
      </c>
      <c r="O800" s="154">
        <v>22.9</v>
      </c>
    </row>
    <row r="801" spans="1:15" ht="13.5" customHeight="1" x14ac:dyDescent="0.25">
      <c r="A801" s="155">
        <v>0.64583333333333304</v>
      </c>
      <c r="B801" s="154">
        <v>48</v>
      </c>
      <c r="C801" s="154">
        <v>1</v>
      </c>
      <c r="D801" s="154">
        <v>0</v>
      </c>
      <c r="E801" s="154">
        <v>42</v>
      </c>
      <c r="F801" s="154">
        <v>4</v>
      </c>
      <c r="G801" s="154">
        <v>1</v>
      </c>
      <c r="H801" s="154">
        <v>0</v>
      </c>
      <c r="I801" s="154">
        <v>0</v>
      </c>
      <c r="J801" s="154">
        <v>0</v>
      </c>
      <c r="K801" s="154">
        <v>0</v>
      </c>
      <c r="L801" s="154">
        <v>0</v>
      </c>
      <c r="M801" s="154">
        <v>0</v>
      </c>
      <c r="N801" s="154">
        <v>20.5</v>
      </c>
      <c r="O801" s="154">
        <v>23.2</v>
      </c>
    </row>
    <row r="802" spans="1:15" ht="13.5" customHeight="1" x14ac:dyDescent="0.25">
      <c r="A802" s="155">
        <v>0.65625</v>
      </c>
      <c r="B802" s="154">
        <v>62</v>
      </c>
      <c r="C802" s="154">
        <v>0</v>
      </c>
      <c r="D802" s="154">
        <v>2</v>
      </c>
      <c r="E802" s="154">
        <v>51</v>
      </c>
      <c r="F802" s="154">
        <v>9</v>
      </c>
      <c r="G802" s="154">
        <v>0</v>
      </c>
      <c r="H802" s="154">
        <v>0</v>
      </c>
      <c r="I802" s="154">
        <v>0</v>
      </c>
      <c r="J802" s="154">
        <v>0</v>
      </c>
      <c r="K802" s="154">
        <v>0</v>
      </c>
      <c r="L802" s="154">
        <v>0</v>
      </c>
      <c r="M802" s="154">
        <v>0</v>
      </c>
      <c r="N802" s="154">
        <v>20</v>
      </c>
      <c r="O802" s="154">
        <v>24.7</v>
      </c>
    </row>
    <row r="803" spans="1:15" ht="13.5" customHeight="1" x14ac:dyDescent="0.25">
      <c r="A803" s="155">
        <v>0.66666666666666696</v>
      </c>
      <c r="B803" s="154">
        <v>39</v>
      </c>
      <c r="C803" s="154">
        <v>0</v>
      </c>
      <c r="D803" s="154">
        <v>2</v>
      </c>
      <c r="E803" s="154">
        <v>31</v>
      </c>
      <c r="F803" s="154">
        <v>6</v>
      </c>
      <c r="G803" s="154">
        <v>0</v>
      </c>
      <c r="H803" s="154">
        <v>0</v>
      </c>
      <c r="I803" s="154">
        <v>0</v>
      </c>
      <c r="J803" s="154">
        <v>0</v>
      </c>
      <c r="K803" s="154">
        <v>0</v>
      </c>
      <c r="L803" s="154">
        <v>0</v>
      </c>
      <c r="M803" s="154">
        <v>0</v>
      </c>
      <c r="N803" s="154">
        <v>22.3</v>
      </c>
      <c r="O803" s="154">
        <v>25.6</v>
      </c>
    </row>
    <row r="804" spans="1:15" ht="13.5" customHeight="1" x14ac:dyDescent="0.25">
      <c r="A804" s="155">
        <v>0.67708333333333304</v>
      </c>
      <c r="B804" s="154">
        <v>29</v>
      </c>
      <c r="C804" s="154">
        <v>0</v>
      </c>
      <c r="D804" s="154">
        <v>0</v>
      </c>
      <c r="E804" s="154">
        <v>23</v>
      </c>
      <c r="F804" s="154">
        <v>4</v>
      </c>
      <c r="G804" s="154">
        <v>2</v>
      </c>
      <c r="H804" s="154">
        <v>0</v>
      </c>
      <c r="I804" s="154">
        <v>0</v>
      </c>
      <c r="J804" s="154">
        <v>0</v>
      </c>
      <c r="K804" s="154">
        <v>0</v>
      </c>
      <c r="L804" s="154">
        <v>0</v>
      </c>
      <c r="M804" s="154">
        <v>0</v>
      </c>
      <c r="N804" s="154">
        <v>21.7</v>
      </c>
      <c r="O804" s="154">
        <v>27.6</v>
      </c>
    </row>
    <row r="805" spans="1:15" ht="13.5" customHeight="1" x14ac:dyDescent="0.25">
      <c r="A805" s="155">
        <v>0.6875</v>
      </c>
      <c r="B805" s="154">
        <v>31</v>
      </c>
      <c r="C805" s="154">
        <v>0</v>
      </c>
      <c r="D805" s="154">
        <v>1</v>
      </c>
      <c r="E805" s="154">
        <v>25</v>
      </c>
      <c r="F805" s="154">
        <v>5</v>
      </c>
      <c r="G805" s="154">
        <v>0</v>
      </c>
      <c r="H805" s="154">
        <v>0</v>
      </c>
      <c r="I805" s="154">
        <v>0</v>
      </c>
      <c r="J805" s="154">
        <v>0</v>
      </c>
      <c r="K805" s="154">
        <v>0</v>
      </c>
      <c r="L805" s="154">
        <v>0</v>
      </c>
      <c r="M805" s="154">
        <v>0</v>
      </c>
      <c r="N805" s="154">
        <v>20.399999999999999</v>
      </c>
      <c r="O805" s="154">
        <v>23</v>
      </c>
    </row>
    <row r="806" spans="1:15" ht="13.5" customHeight="1" x14ac:dyDescent="0.25">
      <c r="A806" s="155">
        <v>0.69791666666666696</v>
      </c>
      <c r="B806" s="154">
        <v>40</v>
      </c>
      <c r="C806" s="154">
        <v>0</v>
      </c>
      <c r="D806" s="154">
        <v>3</v>
      </c>
      <c r="E806" s="154">
        <v>33</v>
      </c>
      <c r="F806" s="154">
        <v>4</v>
      </c>
      <c r="G806" s="154">
        <v>0</v>
      </c>
      <c r="H806" s="154">
        <v>0</v>
      </c>
      <c r="I806" s="154">
        <v>0</v>
      </c>
      <c r="J806" s="154">
        <v>0</v>
      </c>
      <c r="K806" s="154">
        <v>0</v>
      </c>
      <c r="L806" s="154">
        <v>0</v>
      </c>
      <c r="M806" s="154">
        <v>0</v>
      </c>
      <c r="N806" s="154">
        <v>21.7</v>
      </c>
      <c r="O806" s="154">
        <v>26.3</v>
      </c>
    </row>
    <row r="807" spans="1:15" ht="13.5" customHeight="1" x14ac:dyDescent="0.25">
      <c r="A807" s="155">
        <v>0.70833333333333304</v>
      </c>
      <c r="B807" s="154">
        <v>40</v>
      </c>
      <c r="C807" s="154">
        <v>0</v>
      </c>
      <c r="D807" s="154">
        <v>0</v>
      </c>
      <c r="E807" s="154">
        <v>36</v>
      </c>
      <c r="F807" s="154">
        <v>4</v>
      </c>
      <c r="G807" s="154">
        <v>0</v>
      </c>
      <c r="H807" s="154">
        <v>0</v>
      </c>
      <c r="I807" s="154">
        <v>0</v>
      </c>
      <c r="J807" s="154">
        <v>0</v>
      </c>
      <c r="K807" s="154">
        <v>0</v>
      </c>
      <c r="L807" s="154">
        <v>0</v>
      </c>
      <c r="M807" s="154">
        <v>0</v>
      </c>
      <c r="N807" s="154">
        <v>21.2</v>
      </c>
      <c r="O807" s="154">
        <v>24.8</v>
      </c>
    </row>
    <row r="808" spans="1:15" ht="13.5" customHeight="1" x14ac:dyDescent="0.25">
      <c r="A808" s="155">
        <v>0.71875</v>
      </c>
      <c r="B808" s="154">
        <v>22</v>
      </c>
      <c r="C808" s="154">
        <v>0</v>
      </c>
      <c r="D808" s="154">
        <v>2</v>
      </c>
      <c r="E808" s="154">
        <v>20</v>
      </c>
      <c r="F808" s="154">
        <v>0</v>
      </c>
      <c r="G808" s="154">
        <v>0</v>
      </c>
      <c r="H808" s="154">
        <v>0</v>
      </c>
      <c r="I808" s="154">
        <v>0</v>
      </c>
      <c r="J808" s="154">
        <v>0</v>
      </c>
      <c r="K808" s="154">
        <v>0</v>
      </c>
      <c r="L808" s="154">
        <v>0</v>
      </c>
      <c r="M808" s="154">
        <v>0</v>
      </c>
      <c r="N808" s="154">
        <v>21.6</v>
      </c>
      <c r="O808" s="154">
        <v>24.4</v>
      </c>
    </row>
    <row r="809" spans="1:15" ht="13.5" customHeight="1" x14ac:dyDescent="0.25">
      <c r="A809" s="155">
        <v>0.72916666666666696</v>
      </c>
      <c r="B809" s="154">
        <v>24</v>
      </c>
      <c r="C809" s="154">
        <v>1</v>
      </c>
      <c r="D809" s="154">
        <v>0</v>
      </c>
      <c r="E809" s="154">
        <v>22</v>
      </c>
      <c r="F809" s="154">
        <v>1</v>
      </c>
      <c r="G809" s="154">
        <v>0</v>
      </c>
      <c r="H809" s="154">
        <v>0</v>
      </c>
      <c r="I809" s="154">
        <v>0</v>
      </c>
      <c r="J809" s="154">
        <v>0</v>
      </c>
      <c r="K809" s="154">
        <v>0</v>
      </c>
      <c r="L809" s="154">
        <v>0</v>
      </c>
      <c r="M809" s="154">
        <v>0</v>
      </c>
      <c r="N809" s="154">
        <v>21.8</v>
      </c>
      <c r="O809" s="154">
        <v>26.1</v>
      </c>
    </row>
    <row r="810" spans="1:15" ht="13.5" customHeight="1" x14ac:dyDescent="0.25">
      <c r="A810" s="155">
        <v>0.73958333333333304</v>
      </c>
      <c r="B810" s="154">
        <v>32</v>
      </c>
      <c r="C810" s="154">
        <v>0</v>
      </c>
      <c r="D810" s="154">
        <v>1</v>
      </c>
      <c r="E810" s="154">
        <v>29</v>
      </c>
      <c r="F810" s="154">
        <v>2</v>
      </c>
      <c r="G810" s="154">
        <v>0</v>
      </c>
      <c r="H810" s="154">
        <v>0</v>
      </c>
      <c r="I810" s="154">
        <v>0</v>
      </c>
      <c r="J810" s="154">
        <v>0</v>
      </c>
      <c r="K810" s="154">
        <v>0</v>
      </c>
      <c r="L810" s="154">
        <v>0</v>
      </c>
      <c r="M810" s="154">
        <v>0</v>
      </c>
      <c r="N810" s="154">
        <v>20.6</v>
      </c>
      <c r="O810" s="154">
        <v>25.7</v>
      </c>
    </row>
    <row r="811" spans="1:15" ht="13.5" customHeight="1" x14ac:dyDescent="0.25">
      <c r="A811" s="155">
        <v>0.75</v>
      </c>
      <c r="B811" s="154">
        <v>45</v>
      </c>
      <c r="C811" s="154">
        <v>0</v>
      </c>
      <c r="D811" s="154">
        <v>4</v>
      </c>
      <c r="E811" s="154">
        <v>36</v>
      </c>
      <c r="F811" s="154">
        <v>5</v>
      </c>
      <c r="G811" s="154">
        <v>0</v>
      </c>
      <c r="H811" s="154">
        <v>0</v>
      </c>
      <c r="I811" s="154">
        <v>0</v>
      </c>
      <c r="J811" s="154">
        <v>0</v>
      </c>
      <c r="K811" s="154">
        <v>0</v>
      </c>
      <c r="L811" s="154">
        <v>0</v>
      </c>
      <c r="M811" s="154">
        <v>0</v>
      </c>
      <c r="N811" s="154">
        <v>21</v>
      </c>
      <c r="O811" s="154">
        <v>24.9</v>
      </c>
    </row>
    <row r="812" spans="1:15" ht="13.5" customHeight="1" x14ac:dyDescent="0.25">
      <c r="A812" s="155">
        <v>0.76041666666666696</v>
      </c>
      <c r="B812" s="154">
        <v>37</v>
      </c>
      <c r="C812" s="154">
        <v>0</v>
      </c>
      <c r="D812" s="154">
        <v>2</v>
      </c>
      <c r="E812" s="154">
        <v>32</v>
      </c>
      <c r="F812" s="154">
        <v>3</v>
      </c>
      <c r="G812" s="154">
        <v>0</v>
      </c>
      <c r="H812" s="154">
        <v>0</v>
      </c>
      <c r="I812" s="154">
        <v>0</v>
      </c>
      <c r="J812" s="154">
        <v>0</v>
      </c>
      <c r="K812" s="154">
        <v>0</v>
      </c>
      <c r="L812" s="154">
        <v>0</v>
      </c>
      <c r="M812" s="154">
        <v>0</v>
      </c>
      <c r="N812" s="154">
        <v>20</v>
      </c>
      <c r="O812" s="154">
        <v>23.5</v>
      </c>
    </row>
    <row r="813" spans="1:15" ht="13.5" customHeight="1" x14ac:dyDescent="0.25">
      <c r="A813" s="155">
        <v>0.77083333333333304</v>
      </c>
      <c r="B813" s="154">
        <v>30</v>
      </c>
      <c r="C813" s="154">
        <v>0</v>
      </c>
      <c r="D813" s="154">
        <v>2</v>
      </c>
      <c r="E813" s="154">
        <v>27</v>
      </c>
      <c r="F813" s="154">
        <v>1</v>
      </c>
      <c r="G813" s="154">
        <v>0</v>
      </c>
      <c r="H813" s="154">
        <v>0</v>
      </c>
      <c r="I813" s="154">
        <v>0</v>
      </c>
      <c r="J813" s="154">
        <v>0</v>
      </c>
      <c r="K813" s="154">
        <v>0</v>
      </c>
      <c r="L813" s="154">
        <v>0</v>
      </c>
      <c r="M813" s="154">
        <v>0</v>
      </c>
      <c r="N813" s="154">
        <v>24.3</v>
      </c>
      <c r="O813" s="154">
        <v>26.8</v>
      </c>
    </row>
    <row r="814" spans="1:15" ht="13.5" customHeight="1" x14ac:dyDescent="0.25">
      <c r="A814" s="155">
        <v>0.78125</v>
      </c>
      <c r="B814" s="154">
        <v>24</v>
      </c>
      <c r="C814" s="154">
        <v>0</v>
      </c>
      <c r="D814" s="154">
        <v>0</v>
      </c>
      <c r="E814" s="154">
        <v>24</v>
      </c>
      <c r="F814" s="154">
        <v>0</v>
      </c>
      <c r="G814" s="154">
        <v>0</v>
      </c>
      <c r="H814" s="154">
        <v>0</v>
      </c>
      <c r="I814" s="154">
        <v>0</v>
      </c>
      <c r="J814" s="154">
        <v>0</v>
      </c>
      <c r="K814" s="154">
        <v>0</v>
      </c>
      <c r="L814" s="154">
        <v>0</v>
      </c>
      <c r="M814" s="154">
        <v>0</v>
      </c>
      <c r="N814" s="154">
        <v>21.3</v>
      </c>
      <c r="O814" s="154">
        <v>23.4</v>
      </c>
    </row>
    <row r="815" spans="1:15" ht="13.5" customHeight="1" x14ac:dyDescent="0.25">
      <c r="A815" s="155">
        <v>0.79166666666666696</v>
      </c>
      <c r="B815" s="154">
        <v>24</v>
      </c>
      <c r="C815" s="154">
        <v>0</v>
      </c>
      <c r="D815" s="154">
        <v>0</v>
      </c>
      <c r="E815" s="154">
        <v>21</v>
      </c>
      <c r="F815" s="154">
        <v>3</v>
      </c>
      <c r="G815" s="154">
        <v>0</v>
      </c>
      <c r="H815" s="154">
        <v>0</v>
      </c>
      <c r="I815" s="154">
        <v>0</v>
      </c>
      <c r="J815" s="154">
        <v>0</v>
      </c>
      <c r="K815" s="154">
        <v>0</v>
      </c>
      <c r="L815" s="154">
        <v>0</v>
      </c>
      <c r="M815" s="154">
        <v>0</v>
      </c>
      <c r="N815" s="154">
        <v>19.600000000000001</v>
      </c>
      <c r="O815" s="154">
        <v>21.1</v>
      </c>
    </row>
    <row r="816" spans="1:15" ht="13.5" customHeight="1" x14ac:dyDescent="0.25">
      <c r="A816" s="155">
        <v>0.80208333333333304</v>
      </c>
      <c r="B816" s="154">
        <v>27</v>
      </c>
      <c r="C816" s="154">
        <v>0</v>
      </c>
      <c r="D816" s="154">
        <v>0</v>
      </c>
      <c r="E816" s="154">
        <v>26</v>
      </c>
      <c r="F816" s="154">
        <v>0</v>
      </c>
      <c r="G816" s="154">
        <v>0</v>
      </c>
      <c r="H816" s="154">
        <v>0</v>
      </c>
      <c r="I816" s="154">
        <v>0</v>
      </c>
      <c r="J816" s="154">
        <v>0</v>
      </c>
      <c r="K816" s="154">
        <v>0</v>
      </c>
      <c r="L816" s="154">
        <v>1</v>
      </c>
      <c r="M816" s="154">
        <v>0</v>
      </c>
      <c r="N816" s="154">
        <v>23.6</v>
      </c>
      <c r="O816" s="154">
        <v>29.6</v>
      </c>
    </row>
    <row r="817" spans="1:15" ht="13.5" customHeight="1" x14ac:dyDescent="0.25">
      <c r="A817" s="155">
        <v>0.8125</v>
      </c>
      <c r="B817" s="154">
        <v>42</v>
      </c>
      <c r="C817" s="154">
        <v>1</v>
      </c>
      <c r="D817" s="154">
        <v>0</v>
      </c>
      <c r="E817" s="154">
        <v>38</v>
      </c>
      <c r="F817" s="154">
        <v>3</v>
      </c>
      <c r="G817" s="154">
        <v>0</v>
      </c>
      <c r="H817" s="154">
        <v>0</v>
      </c>
      <c r="I817" s="154">
        <v>0</v>
      </c>
      <c r="J817" s="154">
        <v>0</v>
      </c>
      <c r="K817" s="154">
        <v>0</v>
      </c>
      <c r="L817" s="154">
        <v>0</v>
      </c>
      <c r="M817" s="154">
        <v>0</v>
      </c>
      <c r="N817" s="154">
        <v>22.3</v>
      </c>
      <c r="O817" s="154">
        <v>28</v>
      </c>
    </row>
    <row r="818" spans="1:15" ht="13.5" customHeight="1" x14ac:dyDescent="0.25">
      <c r="A818" s="155">
        <v>0.82291666666666696</v>
      </c>
      <c r="B818" s="154">
        <v>23</v>
      </c>
      <c r="C818" s="154">
        <v>0</v>
      </c>
      <c r="D818" s="154">
        <v>1</v>
      </c>
      <c r="E818" s="154">
        <v>22</v>
      </c>
      <c r="F818" s="154">
        <v>0</v>
      </c>
      <c r="G818" s="154">
        <v>0</v>
      </c>
      <c r="H818" s="154">
        <v>0</v>
      </c>
      <c r="I818" s="154">
        <v>0</v>
      </c>
      <c r="J818" s="154">
        <v>0</v>
      </c>
      <c r="K818" s="154">
        <v>0</v>
      </c>
      <c r="L818" s="154">
        <v>0</v>
      </c>
      <c r="M818" s="154">
        <v>0</v>
      </c>
      <c r="N818" s="154">
        <v>24.3</v>
      </c>
      <c r="O818" s="154">
        <v>27.8</v>
      </c>
    </row>
    <row r="819" spans="1:15" ht="13.5" customHeight="1" x14ac:dyDescent="0.25">
      <c r="A819" s="155">
        <v>0.83333333333333304</v>
      </c>
      <c r="B819" s="154">
        <v>23</v>
      </c>
      <c r="C819" s="154">
        <v>0</v>
      </c>
      <c r="D819" s="154">
        <v>1</v>
      </c>
      <c r="E819" s="154">
        <v>21</v>
      </c>
      <c r="F819" s="154">
        <v>1</v>
      </c>
      <c r="G819" s="154">
        <v>0</v>
      </c>
      <c r="H819" s="154">
        <v>0</v>
      </c>
      <c r="I819" s="154">
        <v>0</v>
      </c>
      <c r="J819" s="154">
        <v>0</v>
      </c>
      <c r="K819" s="154">
        <v>0</v>
      </c>
      <c r="L819" s="154">
        <v>0</v>
      </c>
      <c r="M819" s="154">
        <v>0</v>
      </c>
      <c r="N819" s="154">
        <v>24.3</v>
      </c>
      <c r="O819" s="154">
        <v>28.2</v>
      </c>
    </row>
    <row r="820" spans="1:15" ht="13.5" customHeight="1" x14ac:dyDescent="0.25">
      <c r="A820" s="155">
        <v>0.84375</v>
      </c>
      <c r="B820" s="154">
        <v>27</v>
      </c>
      <c r="C820" s="154">
        <v>0</v>
      </c>
      <c r="D820" s="154">
        <v>1</v>
      </c>
      <c r="E820" s="154">
        <v>25</v>
      </c>
      <c r="F820" s="154">
        <v>1</v>
      </c>
      <c r="G820" s="154">
        <v>0</v>
      </c>
      <c r="H820" s="154">
        <v>0</v>
      </c>
      <c r="I820" s="154">
        <v>0</v>
      </c>
      <c r="J820" s="154">
        <v>0</v>
      </c>
      <c r="K820" s="154">
        <v>0</v>
      </c>
      <c r="L820" s="154">
        <v>0</v>
      </c>
      <c r="M820" s="154">
        <v>0</v>
      </c>
      <c r="N820" s="154">
        <v>21.8</v>
      </c>
      <c r="O820" s="154">
        <v>24.8</v>
      </c>
    </row>
    <row r="821" spans="1:15" ht="13.5" customHeight="1" x14ac:dyDescent="0.25">
      <c r="A821" s="155">
        <v>0.85416666666666696</v>
      </c>
      <c r="B821" s="154">
        <v>25</v>
      </c>
      <c r="C821" s="154">
        <v>0</v>
      </c>
      <c r="D821" s="154">
        <v>0</v>
      </c>
      <c r="E821" s="154">
        <v>22</v>
      </c>
      <c r="F821" s="154">
        <v>3</v>
      </c>
      <c r="G821" s="154">
        <v>0</v>
      </c>
      <c r="H821" s="154">
        <v>0</v>
      </c>
      <c r="I821" s="154">
        <v>0</v>
      </c>
      <c r="J821" s="154">
        <v>0</v>
      </c>
      <c r="K821" s="154">
        <v>0</v>
      </c>
      <c r="L821" s="154">
        <v>0</v>
      </c>
      <c r="M821" s="154">
        <v>0</v>
      </c>
      <c r="N821" s="154">
        <v>24.4</v>
      </c>
      <c r="O821" s="154">
        <v>28.7</v>
      </c>
    </row>
    <row r="822" spans="1:15" ht="13.5" customHeight="1" x14ac:dyDescent="0.25">
      <c r="A822" s="155">
        <v>0.86458333333333304</v>
      </c>
      <c r="B822" s="154">
        <v>14</v>
      </c>
      <c r="C822" s="154">
        <v>0</v>
      </c>
      <c r="D822" s="154">
        <v>0</v>
      </c>
      <c r="E822" s="154">
        <v>14</v>
      </c>
      <c r="F822" s="154">
        <v>0</v>
      </c>
      <c r="G822" s="154">
        <v>0</v>
      </c>
      <c r="H822" s="154">
        <v>0</v>
      </c>
      <c r="I822" s="154">
        <v>0</v>
      </c>
      <c r="J822" s="154">
        <v>0</v>
      </c>
      <c r="K822" s="154">
        <v>0</v>
      </c>
      <c r="L822" s="154">
        <v>0</v>
      </c>
      <c r="M822" s="154">
        <v>0</v>
      </c>
      <c r="N822" s="154">
        <v>24.2</v>
      </c>
      <c r="O822" s="154">
        <v>26.2</v>
      </c>
    </row>
    <row r="823" spans="1:15" ht="13.5" customHeight="1" x14ac:dyDescent="0.25">
      <c r="A823" s="155">
        <v>0.875</v>
      </c>
      <c r="B823" s="154">
        <v>16</v>
      </c>
      <c r="C823" s="154">
        <v>0</v>
      </c>
      <c r="D823" s="154">
        <v>0</v>
      </c>
      <c r="E823" s="154">
        <v>16</v>
      </c>
      <c r="F823" s="154">
        <v>0</v>
      </c>
      <c r="G823" s="154">
        <v>0</v>
      </c>
      <c r="H823" s="154">
        <v>0</v>
      </c>
      <c r="I823" s="154">
        <v>0</v>
      </c>
      <c r="J823" s="154">
        <v>0</v>
      </c>
      <c r="K823" s="154">
        <v>0</v>
      </c>
      <c r="L823" s="154">
        <v>0</v>
      </c>
      <c r="M823" s="154">
        <v>0</v>
      </c>
      <c r="N823" s="154">
        <v>23.2</v>
      </c>
      <c r="O823" s="154">
        <v>25.9</v>
      </c>
    </row>
    <row r="824" spans="1:15" ht="13.5" customHeight="1" x14ac:dyDescent="0.25">
      <c r="A824" s="155">
        <v>0.88541666666666696</v>
      </c>
      <c r="B824" s="154">
        <v>19</v>
      </c>
      <c r="C824" s="154">
        <v>0</v>
      </c>
      <c r="D824" s="154">
        <v>0</v>
      </c>
      <c r="E824" s="154">
        <v>15</v>
      </c>
      <c r="F824" s="154">
        <v>4</v>
      </c>
      <c r="G824" s="154">
        <v>0</v>
      </c>
      <c r="H824" s="154">
        <v>0</v>
      </c>
      <c r="I824" s="154">
        <v>0</v>
      </c>
      <c r="J824" s="154">
        <v>0</v>
      </c>
      <c r="K824" s="154">
        <v>0</v>
      </c>
      <c r="L824" s="154">
        <v>0</v>
      </c>
      <c r="M824" s="154">
        <v>0</v>
      </c>
      <c r="N824" s="154">
        <v>24.1</v>
      </c>
      <c r="O824" s="154">
        <v>30.1</v>
      </c>
    </row>
    <row r="825" spans="1:15" ht="13.5" customHeight="1" x14ac:dyDescent="0.25">
      <c r="A825" s="155">
        <v>0.89583333333333304</v>
      </c>
      <c r="B825" s="154">
        <v>12</v>
      </c>
      <c r="C825" s="154">
        <v>0</v>
      </c>
      <c r="D825" s="154">
        <v>0</v>
      </c>
      <c r="E825" s="154">
        <v>10</v>
      </c>
      <c r="F825" s="154">
        <v>2</v>
      </c>
      <c r="G825" s="154">
        <v>0</v>
      </c>
      <c r="H825" s="154">
        <v>0</v>
      </c>
      <c r="I825" s="154">
        <v>0</v>
      </c>
      <c r="J825" s="154">
        <v>0</v>
      </c>
      <c r="K825" s="154">
        <v>0</v>
      </c>
      <c r="L825" s="154">
        <v>0</v>
      </c>
      <c r="M825" s="154">
        <v>0</v>
      </c>
      <c r="N825" s="154">
        <v>27</v>
      </c>
      <c r="O825" s="154">
        <v>31.7</v>
      </c>
    </row>
    <row r="826" spans="1:15" ht="13.5" customHeight="1" x14ac:dyDescent="0.25">
      <c r="A826" s="155">
        <v>0.90625</v>
      </c>
      <c r="B826" s="154">
        <v>15</v>
      </c>
      <c r="C826" s="154">
        <v>0</v>
      </c>
      <c r="D826" s="154">
        <v>0</v>
      </c>
      <c r="E826" s="154">
        <v>13</v>
      </c>
      <c r="F826" s="154">
        <v>2</v>
      </c>
      <c r="G826" s="154">
        <v>0</v>
      </c>
      <c r="H826" s="154">
        <v>0</v>
      </c>
      <c r="I826" s="154">
        <v>0</v>
      </c>
      <c r="J826" s="154">
        <v>0</v>
      </c>
      <c r="K826" s="154">
        <v>0</v>
      </c>
      <c r="L826" s="154">
        <v>0</v>
      </c>
      <c r="M826" s="154">
        <v>0</v>
      </c>
      <c r="N826" s="154">
        <v>24.9</v>
      </c>
      <c r="O826" s="154">
        <v>29.1</v>
      </c>
    </row>
    <row r="827" spans="1:15" ht="13.5" customHeight="1" x14ac:dyDescent="0.25">
      <c r="A827" s="155">
        <v>0.91666666666666696</v>
      </c>
      <c r="B827" s="154">
        <v>7</v>
      </c>
      <c r="C827" s="154">
        <v>0</v>
      </c>
      <c r="D827" s="154">
        <v>0</v>
      </c>
      <c r="E827" s="154">
        <v>6</v>
      </c>
      <c r="F827" s="154">
        <v>1</v>
      </c>
      <c r="G827" s="154">
        <v>0</v>
      </c>
      <c r="H827" s="154">
        <v>0</v>
      </c>
      <c r="I827" s="154">
        <v>0</v>
      </c>
      <c r="J827" s="154">
        <v>0</v>
      </c>
      <c r="K827" s="154">
        <v>0</v>
      </c>
      <c r="L827" s="154">
        <v>0</v>
      </c>
      <c r="M827" s="154">
        <v>0</v>
      </c>
      <c r="N827" s="154">
        <v>26.4</v>
      </c>
      <c r="O827" s="154" t="s">
        <v>187</v>
      </c>
    </row>
    <row r="828" spans="1:15" ht="13.5" customHeight="1" x14ac:dyDescent="0.25">
      <c r="A828" s="155">
        <v>0.92708333333333304</v>
      </c>
      <c r="B828" s="154">
        <v>3</v>
      </c>
      <c r="C828" s="154">
        <v>0</v>
      </c>
      <c r="D828" s="154">
        <v>0</v>
      </c>
      <c r="E828" s="154">
        <v>3</v>
      </c>
      <c r="F828" s="154">
        <v>0</v>
      </c>
      <c r="G828" s="154">
        <v>0</v>
      </c>
      <c r="H828" s="154">
        <v>0</v>
      </c>
      <c r="I828" s="154">
        <v>0</v>
      </c>
      <c r="J828" s="154">
        <v>0</v>
      </c>
      <c r="K828" s="154">
        <v>0</v>
      </c>
      <c r="L828" s="154">
        <v>0</v>
      </c>
      <c r="M828" s="154">
        <v>0</v>
      </c>
      <c r="N828" s="154">
        <v>25.9</v>
      </c>
      <c r="O828" s="154" t="s">
        <v>187</v>
      </c>
    </row>
    <row r="829" spans="1:15" ht="13.5" customHeight="1" x14ac:dyDescent="0.25">
      <c r="A829" s="155">
        <v>0.9375</v>
      </c>
      <c r="B829" s="154">
        <v>9</v>
      </c>
      <c r="C829" s="154">
        <v>0</v>
      </c>
      <c r="D829" s="154">
        <v>0</v>
      </c>
      <c r="E829" s="154">
        <v>9</v>
      </c>
      <c r="F829" s="154">
        <v>0</v>
      </c>
      <c r="G829" s="154">
        <v>0</v>
      </c>
      <c r="H829" s="154">
        <v>0</v>
      </c>
      <c r="I829" s="154">
        <v>0</v>
      </c>
      <c r="J829" s="154">
        <v>0</v>
      </c>
      <c r="K829" s="154">
        <v>0</v>
      </c>
      <c r="L829" s="154">
        <v>0</v>
      </c>
      <c r="M829" s="154">
        <v>0</v>
      </c>
      <c r="N829" s="154">
        <v>27.4</v>
      </c>
      <c r="O829" s="154" t="s">
        <v>187</v>
      </c>
    </row>
    <row r="830" spans="1:15" ht="13.5" customHeight="1" x14ac:dyDescent="0.25">
      <c r="A830" s="155">
        <v>0.94791666666666696</v>
      </c>
      <c r="B830" s="154">
        <v>3</v>
      </c>
      <c r="C830" s="154">
        <v>0</v>
      </c>
      <c r="D830" s="154">
        <v>0</v>
      </c>
      <c r="E830" s="154">
        <v>3</v>
      </c>
      <c r="F830" s="154">
        <v>0</v>
      </c>
      <c r="G830" s="154">
        <v>0</v>
      </c>
      <c r="H830" s="154">
        <v>0</v>
      </c>
      <c r="I830" s="154">
        <v>0</v>
      </c>
      <c r="J830" s="154">
        <v>0</v>
      </c>
      <c r="K830" s="154">
        <v>0</v>
      </c>
      <c r="L830" s="154">
        <v>0</v>
      </c>
      <c r="M830" s="154">
        <v>0</v>
      </c>
      <c r="N830" s="154">
        <v>23.1</v>
      </c>
      <c r="O830" s="154" t="s">
        <v>187</v>
      </c>
    </row>
    <row r="831" spans="1:15" ht="13.5" customHeight="1" x14ac:dyDescent="0.25">
      <c r="A831" s="155">
        <v>0.95833333333333304</v>
      </c>
      <c r="B831" s="154">
        <v>3</v>
      </c>
      <c r="C831" s="154">
        <v>0</v>
      </c>
      <c r="D831" s="154">
        <v>0</v>
      </c>
      <c r="E831" s="154">
        <v>3</v>
      </c>
      <c r="F831" s="154">
        <v>0</v>
      </c>
      <c r="G831" s="154">
        <v>0</v>
      </c>
      <c r="H831" s="154">
        <v>0</v>
      </c>
      <c r="I831" s="154">
        <v>0</v>
      </c>
      <c r="J831" s="154">
        <v>0</v>
      </c>
      <c r="K831" s="154">
        <v>0</v>
      </c>
      <c r="L831" s="154">
        <v>0</v>
      </c>
      <c r="M831" s="154">
        <v>0</v>
      </c>
      <c r="N831" s="154">
        <v>27.2</v>
      </c>
      <c r="O831" s="154" t="s">
        <v>187</v>
      </c>
    </row>
    <row r="832" spans="1:15" ht="13.5" customHeight="1" x14ac:dyDescent="0.25">
      <c r="A832" s="155">
        <v>0.96875</v>
      </c>
      <c r="B832" s="154">
        <v>5</v>
      </c>
      <c r="C832" s="154">
        <v>0</v>
      </c>
      <c r="D832" s="154">
        <v>0</v>
      </c>
      <c r="E832" s="154">
        <v>5</v>
      </c>
      <c r="F832" s="154">
        <v>0</v>
      </c>
      <c r="G832" s="154">
        <v>0</v>
      </c>
      <c r="H832" s="154">
        <v>0</v>
      </c>
      <c r="I832" s="154">
        <v>0</v>
      </c>
      <c r="J832" s="154">
        <v>0</v>
      </c>
      <c r="K832" s="154">
        <v>0</v>
      </c>
      <c r="L832" s="154">
        <v>0</v>
      </c>
      <c r="M832" s="154">
        <v>0</v>
      </c>
      <c r="N832" s="154">
        <v>30.9</v>
      </c>
      <c r="O832" s="154" t="s">
        <v>187</v>
      </c>
    </row>
    <row r="833" spans="1:33" ht="13.5" customHeight="1" x14ac:dyDescent="0.25">
      <c r="A833" s="155">
        <v>0.97916666666666696</v>
      </c>
      <c r="B833" s="154">
        <v>5</v>
      </c>
      <c r="C833" s="154">
        <v>0</v>
      </c>
      <c r="D833" s="154">
        <v>0</v>
      </c>
      <c r="E833" s="154">
        <v>4</v>
      </c>
      <c r="F833" s="154">
        <v>1</v>
      </c>
      <c r="G833" s="154">
        <v>0</v>
      </c>
      <c r="H833" s="154">
        <v>0</v>
      </c>
      <c r="I833" s="154">
        <v>0</v>
      </c>
      <c r="J833" s="154">
        <v>0</v>
      </c>
      <c r="K833" s="154">
        <v>0</v>
      </c>
      <c r="L833" s="154">
        <v>0</v>
      </c>
      <c r="M833" s="154">
        <v>0</v>
      </c>
      <c r="N833" s="154">
        <v>30.5</v>
      </c>
      <c r="O833" s="154" t="s">
        <v>187</v>
      </c>
    </row>
    <row r="834" spans="1:33" ht="13.5" customHeight="1" thickBot="1" x14ac:dyDescent="0.3">
      <c r="A834" s="156">
        <v>0.98958333333333304</v>
      </c>
      <c r="B834" s="154">
        <v>3</v>
      </c>
      <c r="C834" s="154">
        <v>0</v>
      </c>
      <c r="D834" s="154">
        <v>0</v>
      </c>
      <c r="E834" s="154">
        <v>3</v>
      </c>
      <c r="F834" s="154">
        <v>0</v>
      </c>
      <c r="G834" s="154">
        <v>0</v>
      </c>
      <c r="H834" s="154">
        <v>0</v>
      </c>
      <c r="I834" s="154">
        <v>0</v>
      </c>
      <c r="J834" s="154">
        <v>0</v>
      </c>
      <c r="K834" s="154">
        <v>0</v>
      </c>
      <c r="L834" s="154">
        <v>0</v>
      </c>
      <c r="M834" s="154">
        <v>0</v>
      </c>
      <c r="N834" s="154">
        <v>27.1</v>
      </c>
      <c r="O834" s="154" t="s">
        <v>187</v>
      </c>
    </row>
    <row r="835" spans="1:33" ht="13.5" customHeight="1" thickTop="1" x14ac:dyDescent="0.25">
      <c r="A835" s="157" t="s">
        <v>44</v>
      </c>
      <c r="B835" s="158">
        <f t="shared" ref="B835:M835" si="77">SUM(B767:B814)</f>
        <v>2094</v>
      </c>
      <c r="C835" s="158">
        <f t="shared" si="77"/>
        <v>27</v>
      </c>
      <c r="D835" s="158">
        <f t="shared" si="77"/>
        <v>44</v>
      </c>
      <c r="E835" s="158">
        <f t="shared" si="77"/>
        <v>1821</v>
      </c>
      <c r="F835" s="158">
        <f t="shared" si="77"/>
        <v>176</v>
      </c>
      <c r="G835" s="158">
        <f t="shared" si="77"/>
        <v>20</v>
      </c>
      <c r="H835" s="158">
        <f t="shared" si="77"/>
        <v>0</v>
      </c>
      <c r="I835" s="158">
        <f t="shared" si="77"/>
        <v>0</v>
      </c>
      <c r="J835" s="158">
        <f t="shared" si="77"/>
        <v>5</v>
      </c>
      <c r="K835" s="158">
        <f t="shared" si="77"/>
        <v>1</v>
      </c>
      <c r="L835" s="158">
        <f t="shared" si="77"/>
        <v>0</v>
      </c>
      <c r="M835" s="158">
        <f t="shared" si="77"/>
        <v>0</v>
      </c>
      <c r="N835" s="159">
        <v>21.5</v>
      </c>
      <c r="O835" s="159">
        <v>25.6</v>
      </c>
    </row>
    <row r="836" spans="1:33" ht="13.5" customHeight="1" x14ac:dyDescent="0.25">
      <c r="A836" s="160" t="s">
        <v>45</v>
      </c>
      <c r="B836" s="154">
        <f t="shared" ref="B836:M836" si="78">SUM(B763:B826)</f>
        <v>2417</v>
      </c>
      <c r="C836" s="154">
        <f t="shared" si="78"/>
        <v>30</v>
      </c>
      <c r="D836" s="154">
        <f t="shared" si="78"/>
        <v>47</v>
      </c>
      <c r="E836" s="154">
        <f t="shared" si="78"/>
        <v>2109</v>
      </c>
      <c r="F836" s="154">
        <f t="shared" si="78"/>
        <v>201</v>
      </c>
      <c r="G836" s="154">
        <f t="shared" si="78"/>
        <v>23</v>
      </c>
      <c r="H836" s="154">
        <f t="shared" si="78"/>
        <v>0</v>
      </c>
      <c r="I836" s="154">
        <f t="shared" si="78"/>
        <v>0</v>
      </c>
      <c r="J836" s="154">
        <f t="shared" si="78"/>
        <v>5</v>
      </c>
      <c r="K836" s="154">
        <f t="shared" si="78"/>
        <v>1</v>
      </c>
      <c r="L836" s="154">
        <f t="shared" si="78"/>
        <v>1</v>
      </c>
      <c r="M836" s="154">
        <f t="shared" si="78"/>
        <v>0</v>
      </c>
      <c r="N836" s="161">
        <v>21.7</v>
      </c>
      <c r="O836" s="161">
        <v>25.9</v>
      </c>
    </row>
    <row r="837" spans="1:33" ht="13.5" customHeight="1" x14ac:dyDescent="0.25">
      <c r="A837" s="154" t="s">
        <v>46</v>
      </c>
      <c r="B837" s="154">
        <f t="shared" ref="B837:M837" si="79">SUM(B763:B834)</f>
        <v>2455</v>
      </c>
      <c r="C837" s="154">
        <f t="shared" si="79"/>
        <v>30</v>
      </c>
      <c r="D837" s="154">
        <f t="shared" si="79"/>
        <v>47</v>
      </c>
      <c r="E837" s="154">
        <f t="shared" si="79"/>
        <v>2145</v>
      </c>
      <c r="F837" s="154">
        <f t="shared" si="79"/>
        <v>203</v>
      </c>
      <c r="G837" s="154">
        <f t="shared" si="79"/>
        <v>23</v>
      </c>
      <c r="H837" s="154">
        <f t="shared" si="79"/>
        <v>0</v>
      </c>
      <c r="I837" s="154">
        <f t="shared" si="79"/>
        <v>0</v>
      </c>
      <c r="J837" s="154">
        <f t="shared" si="79"/>
        <v>5</v>
      </c>
      <c r="K837" s="154">
        <f t="shared" si="79"/>
        <v>1</v>
      </c>
      <c r="L837" s="154">
        <f t="shared" si="79"/>
        <v>1</v>
      </c>
      <c r="M837" s="154">
        <f t="shared" si="79"/>
        <v>0</v>
      </c>
      <c r="N837" s="161">
        <v>21.8</v>
      </c>
      <c r="O837" s="161">
        <v>26</v>
      </c>
    </row>
    <row r="838" spans="1:33" ht="13.5" customHeight="1" thickBot="1" x14ac:dyDescent="0.3">
      <c r="A838" s="162" t="s">
        <v>47</v>
      </c>
      <c r="B838" s="162">
        <f t="shared" ref="B838:M838" si="80">SUM(B739:B834)</f>
        <v>2511</v>
      </c>
      <c r="C838" s="162">
        <f t="shared" si="80"/>
        <v>30</v>
      </c>
      <c r="D838" s="162">
        <f t="shared" si="80"/>
        <v>52</v>
      </c>
      <c r="E838" s="162">
        <f t="shared" si="80"/>
        <v>2187</v>
      </c>
      <c r="F838" s="162">
        <f t="shared" si="80"/>
        <v>211</v>
      </c>
      <c r="G838" s="162">
        <f t="shared" si="80"/>
        <v>24</v>
      </c>
      <c r="H838" s="162">
        <f t="shared" si="80"/>
        <v>0</v>
      </c>
      <c r="I838" s="162">
        <f t="shared" si="80"/>
        <v>0</v>
      </c>
      <c r="J838" s="162">
        <f t="shared" si="80"/>
        <v>5</v>
      </c>
      <c r="K838" s="162">
        <f t="shared" si="80"/>
        <v>1</v>
      </c>
      <c r="L838" s="162">
        <f t="shared" si="80"/>
        <v>1</v>
      </c>
      <c r="M838" s="162">
        <f t="shared" si="80"/>
        <v>0</v>
      </c>
      <c r="N838" s="163">
        <v>22</v>
      </c>
      <c r="O838" s="163">
        <v>26.1</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4</v>
      </c>
      <c r="C843" s="154">
        <v>0</v>
      </c>
      <c r="D843" s="154">
        <v>0</v>
      </c>
      <c r="E843" s="154">
        <v>4</v>
      </c>
      <c r="F843" s="154">
        <v>0</v>
      </c>
      <c r="G843" s="154">
        <v>0</v>
      </c>
      <c r="H843" s="154">
        <v>0</v>
      </c>
      <c r="I843" s="154">
        <v>0</v>
      </c>
      <c r="J843" s="154">
        <v>0</v>
      </c>
      <c r="K843" s="154">
        <v>0</v>
      </c>
      <c r="L843" s="154">
        <v>0</v>
      </c>
      <c r="M843" s="154">
        <v>0</v>
      </c>
      <c r="N843" s="154">
        <v>27.4</v>
      </c>
      <c r="O843" s="154" t="s">
        <v>187</v>
      </c>
      <c r="AG843" s="415"/>
    </row>
    <row r="844" spans="1:33" ht="13.5" customHeight="1" x14ac:dyDescent="0.25">
      <c r="A844" s="155">
        <v>1.0416666666666666E-2</v>
      </c>
      <c r="B844" s="154">
        <v>2</v>
      </c>
      <c r="C844" s="154">
        <v>0</v>
      </c>
      <c r="D844" s="154">
        <v>0</v>
      </c>
      <c r="E844" s="154">
        <v>2</v>
      </c>
      <c r="F844" s="154">
        <v>0</v>
      </c>
      <c r="G844" s="154">
        <v>0</v>
      </c>
      <c r="H844" s="154">
        <v>0</v>
      </c>
      <c r="I844" s="154">
        <v>0</v>
      </c>
      <c r="J844" s="154">
        <v>0</v>
      </c>
      <c r="K844" s="154">
        <v>0</v>
      </c>
      <c r="L844" s="154">
        <v>0</v>
      </c>
      <c r="M844" s="154">
        <v>0</v>
      </c>
      <c r="N844" s="154">
        <v>27</v>
      </c>
      <c r="O844" s="154" t="s">
        <v>187</v>
      </c>
      <c r="AG844" s="415"/>
    </row>
    <row r="845" spans="1:33" ht="13.5" customHeight="1" x14ac:dyDescent="0.25">
      <c r="A845" s="155">
        <v>2.0833333333333332E-2</v>
      </c>
      <c r="B845" s="154">
        <v>1</v>
      </c>
      <c r="C845" s="154">
        <v>0</v>
      </c>
      <c r="D845" s="154">
        <v>0</v>
      </c>
      <c r="E845" s="154">
        <v>1</v>
      </c>
      <c r="F845" s="154">
        <v>0</v>
      </c>
      <c r="G845" s="154">
        <v>0</v>
      </c>
      <c r="H845" s="154">
        <v>0</v>
      </c>
      <c r="I845" s="154">
        <v>0</v>
      </c>
      <c r="J845" s="154">
        <v>0</v>
      </c>
      <c r="K845" s="154">
        <v>0</v>
      </c>
      <c r="L845" s="154">
        <v>0</v>
      </c>
      <c r="M845" s="154">
        <v>0</v>
      </c>
      <c r="N845" s="154">
        <v>27</v>
      </c>
      <c r="O845" s="154" t="s">
        <v>187</v>
      </c>
      <c r="AG845" s="415"/>
    </row>
    <row r="846" spans="1:33" ht="13.5" customHeight="1" x14ac:dyDescent="0.25">
      <c r="A846" s="155">
        <v>3.125E-2</v>
      </c>
      <c r="B846" s="154">
        <v>4</v>
      </c>
      <c r="C846" s="154">
        <v>0</v>
      </c>
      <c r="D846" s="154">
        <v>0</v>
      </c>
      <c r="E846" s="154">
        <v>4</v>
      </c>
      <c r="F846" s="154">
        <v>0</v>
      </c>
      <c r="G846" s="154">
        <v>0</v>
      </c>
      <c r="H846" s="154">
        <v>0</v>
      </c>
      <c r="I846" s="154">
        <v>0</v>
      </c>
      <c r="J846" s="154">
        <v>0</v>
      </c>
      <c r="K846" s="154">
        <v>0</v>
      </c>
      <c r="L846" s="154">
        <v>0</v>
      </c>
      <c r="M846" s="154">
        <v>0</v>
      </c>
      <c r="N846" s="154">
        <v>25.9</v>
      </c>
      <c r="O846" s="154" t="s">
        <v>187</v>
      </c>
    </row>
    <row r="847" spans="1:33" ht="13.5" customHeight="1" x14ac:dyDescent="0.25">
      <c r="A847" s="155">
        <v>4.1666666666666664E-2</v>
      </c>
      <c r="B847" s="154">
        <v>2</v>
      </c>
      <c r="C847" s="154">
        <v>0</v>
      </c>
      <c r="D847" s="154">
        <v>0</v>
      </c>
      <c r="E847" s="154">
        <v>2</v>
      </c>
      <c r="F847" s="154">
        <v>0</v>
      </c>
      <c r="G847" s="154">
        <v>0</v>
      </c>
      <c r="H847" s="154">
        <v>0</v>
      </c>
      <c r="I847" s="154">
        <v>0</v>
      </c>
      <c r="J847" s="154">
        <v>0</v>
      </c>
      <c r="K847" s="154">
        <v>0</v>
      </c>
      <c r="L847" s="154">
        <v>0</v>
      </c>
      <c r="M847" s="154">
        <v>0</v>
      </c>
      <c r="N847" s="154">
        <v>26</v>
      </c>
      <c r="O847" s="154" t="s">
        <v>187</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187</v>
      </c>
      <c r="O848" s="154" t="s">
        <v>187</v>
      </c>
    </row>
    <row r="849" spans="1:15" ht="13.5" customHeight="1" x14ac:dyDescent="0.25">
      <c r="A849" s="155">
        <v>6.25E-2</v>
      </c>
      <c r="B849" s="154">
        <v>2</v>
      </c>
      <c r="C849" s="154">
        <v>0</v>
      </c>
      <c r="D849" s="154">
        <v>0</v>
      </c>
      <c r="E849" s="154">
        <v>2</v>
      </c>
      <c r="F849" s="154">
        <v>0</v>
      </c>
      <c r="G849" s="154">
        <v>0</v>
      </c>
      <c r="H849" s="154">
        <v>0</v>
      </c>
      <c r="I849" s="154">
        <v>0</v>
      </c>
      <c r="J849" s="154">
        <v>0</v>
      </c>
      <c r="K849" s="154">
        <v>0</v>
      </c>
      <c r="L849" s="154">
        <v>0</v>
      </c>
      <c r="M849" s="154">
        <v>0</v>
      </c>
      <c r="N849" s="154">
        <v>22.1</v>
      </c>
      <c r="O849" s="154" t="s">
        <v>187</v>
      </c>
    </row>
    <row r="850" spans="1:15" ht="13.5" customHeight="1" x14ac:dyDescent="0.25">
      <c r="A850" s="155">
        <v>7.2916666666666699E-2</v>
      </c>
      <c r="B850" s="154">
        <v>0</v>
      </c>
      <c r="C850" s="154">
        <v>0</v>
      </c>
      <c r="D850" s="154">
        <v>0</v>
      </c>
      <c r="E850" s="154">
        <v>0</v>
      </c>
      <c r="F850" s="154">
        <v>0</v>
      </c>
      <c r="G850" s="154">
        <v>0</v>
      </c>
      <c r="H850" s="154">
        <v>0</v>
      </c>
      <c r="I850" s="154">
        <v>0</v>
      </c>
      <c r="J850" s="154">
        <v>0</v>
      </c>
      <c r="K850" s="154">
        <v>0</v>
      </c>
      <c r="L850" s="154">
        <v>0</v>
      </c>
      <c r="M850" s="154">
        <v>0</v>
      </c>
      <c r="N850" s="154" t="s">
        <v>187</v>
      </c>
      <c r="O850" s="154" t="s">
        <v>187</v>
      </c>
    </row>
    <row r="851" spans="1:15" ht="13.5" customHeight="1" x14ac:dyDescent="0.25">
      <c r="A851" s="155">
        <v>8.3333333333333301E-2</v>
      </c>
      <c r="B851" s="154">
        <v>4</v>
      </c>
      <c r="C851" s="154">
        <v>0</v>
      </c>
      <c r="D851" s="154">
        <v>0</v>
      </c>
      <c r="E851" s="154">
        <v>3</v>
      </c>
      <c r="F851" s="154">
        <v>1</v>
      </c>
      <c r="G851" s="154">
        <v>0</v>
      </c>
      <c r="H851" s="154">
        <v>0</v>
      </c>
      <c r="I851" s="154">
        <v>0</v>
      </c>
      <c r="J851" s="154">
        <v>0</v>
      </c>
      <c r="K851" s="154">
        <v>0</v>
      </c>
      <c r="L851" s="154">
        <v>0</v>
      </c>
      <c r="M851" s="154">
        <v>0</v>
      </c>
      <c r="N851" s="154">
        <v>26.5</v>
      </c>
      <c r="O851" s="154" t="s">
        <v>187</v>
      </c>
    </row>
    <row r="852" spans="1:15" ht="13.5" customHeight="1" x14ac:dyDescent="0.25">
      <c r="A852" s="155">
        <v>9.375E-2</v>
      </c>
      <c r="B852" s="154">
        <v>2</v>
      </c>
      <c r="C852" s="154">
        <v>0</v>
      </c>
      <c r="D852" s="154">
        <v>0</v>
      </c>
      <c r="E852" s="154">
        <v>1</v>
      </c>
      <c r="F852" s="154">
        <v>1</v>
      </c>
      <c r="G852" s="154">
        <v>0</v>
      </c>
      <c r="H852" s="154">
        <v>0</v>
      </c>
      <c r="I852" s="154">
        <v>0</v>
      </c>
      <c r="J852" s="154">
        <v>0</v>
      </c>
      <c r="K852" s="154">
        <v>0</v>
      </c>
      <c r="L852" s="154">
        <v>0</v>
      </c>
      <c r="M852" s="154">
        <v>0</v>
      </c>
      <c r="N852" s="154">
        <v>30.8</v>
      </c>
      <c r="O852" s="154" t="s">
        <v>187</v>
      </c>
    </row>
    <row r="853" spans="1:15"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187</v>
      </c>
      <c r="O853" s="154" t="s">
        <v>187</v>
      </c>
    </row>
    <row r="854" spans="1:15" ht="13.5" customHeight="1" x14ac:dyDescent="0.25">
      <c r="A854" s="155">
        <v>0.114583333333333</v>
      </c>
      <c r="B854" s="154">
        <v>2</v>
      </c>
      <c r="C854" s="154">
        <v>0</v>
      </c>
      <c r="D854" s="154">
        <v>0</v>
      </c>
      <c r="E854" s="154">
        <v>2</v>
      </c>
      <c r="F854" s="154">
        <v>0</v>
      </c>
      <c r="G854" s="154">
        <v>0</v>
      </c>
      <c r="H854" s="154">
        <v>0</v>
      </c>
      <c r="I854" s="154">
        <v>0</v>
      </c>
      <c r="J854" s="154">
        <v>0</v>
      </c>
      <c r="K854" s="154">
        <v>0</v>
      </c>
      <c r="L854" s="154">
        <v>0</v>
      </c>
      <c r="M854" s="154">
        <v>0</v>
      </c>
      <c r="N854" s="154">
        <v>29.8</v>
      </c>
      <c r="O854" s="154" t="s">
        <v>187</v>
      </c>
    </row>
    <row r="855" spans="1:15" ht="13.5" customHeight="1" x14ac:dyDescent="0.25">
      <c r="A855" s="155">
        <v>0.125</v>
      </c>
      <c r="B855" s="154">
        <v>3</v>
      </c>
      <c r="C855" s="154">
        <v>0</v>
      </c>
      <c r="D855" s="154">
        <v>0</v>
      </c>
      <c r="E855" s="154">
        <v>2</v>
      </c>
      <c r="F855" s="154">
        <v>1</v>
      </c>
      <c r="G855" s="154">
        <v>0</v>
      </c>
      <c r="H855" s="154">
        <v>0</v>
      </c>
      <c r="I855" s="154">
        <v>0</v>
      </c>
      <c r="J855" s="154">
        <v>0</v>
      </c>
      <c r="K855" s="154">
        <v>0</v>
      </c>
      <c r="L855" s="154">
        <v>0</v>
      </c>
      <c r="M855" s="154">
        <v>0</v>
      </c>
      <c r="N855" s="154">
        <v>31.2</v>
      </c>
      <c r="O855" s="154" t="s">
        <v>187</v>
      </c>
    </row>
    <row r="856" spans="1:15" ht="13.5" customHeight="1" x14ac:dyDescent="0.25">
      <c r="A856" s="155">
        <v>0.13541666666666699</v>
      </c>
      <c r="B856" s="154">
        <v>5</v>
      </c>
      <c r="C856" s="154">
        <v>0</v>
      </c>
      <c r="D856" s="154">
        <v>1</v>
      </c>
      <c r="E856" s="154">
        <v>3</v>
      </c>
      <c r="F856" s="154">
        <v>1</v>
      </c>
      <c r="G856" s="154">
        <v>0</v>
      </c>
      <c r="H856" s="154">
        <v>0</v>
      </c>
      <c r="I856" s="154">
        <v>0</v>
      </c>
      <c r="J856" s="154">
        <v>0</v>
      </c>
      <c r="K856" s="154">
        <v>0</v>
      </c>
      <c r="L856" s="154">
        <v>0</v>
      </c>
      <c r="M856" s="154">
        <v>0</v>
      </c>
      <c r="N856" s="154">
        <v>25</v>
      </c>
      <c r="O856" s="154" t="s">
        <v>187</v>
      </c>
    </row>
    <row r="857" spans="1:15" ht="13.5" customHeight="1" x14ac:dyDescent="0.25">
      <c r="A857" s="155">
        <v>0.14583333333333301</v>
      </c>
      <c r="B857" s="154">
        <v>2</v>
      </c>
      <c r="C857" s="154">
        <v>0</v>
      </c>
      <c r="D857" s="154">
        <v>0</v>
      </c>
      <c r="E857" s="154">
        <v>1</v>
      </c>
      <c r="F857" s="154">
        <v>1</v>
      </c>
      <c r="G857" s="154">
        <v>0</v>
      </c>
      <c r="H857" s="154">
        <v>0</v>
      </c>
      <c r="I857" s="154">
        <v>0</v>
      </c>
      <c r="J857" s="154">
        <v>0</v>
      </c>
      <c r="K857" s="154">
        <v>0</v>
      </c>
      <c r="L857" s="154">
        <v>0</v>
      </c>
      <c r="M857" s="154">
        <v>0</v>
      </c>
      <c r="N857" s="154">
        <v>25.7</v>
      </c>
      <c r="O857" s="154" t="s">
        <v>187</v>
      </c>
    </row>
    <row r="858" spans="1:15" ht="13.5" customHeight="1" x14ac:dyDescent="0.25">
      <c r="A858" s="155">
        <v>0.15625</v>
      </c>
      <c r="B858" s="154">
        <v>2</v>
      </c>
      <c r="C858" s="154">
        <v>0</v>
      </c>
      <c r="D858" s="154">
        <v>0</v>
      </c>
      <c r="E858" s="154">
        <v>2</v>
      </c>
      <c r="F858" s="154">
        <v>0</v>
      </c>
      <c r="G858" s="154">
        <v>0</v>
      </c>
      <c r="H858" s="154">
        <v>0</v>
      </c>
      <c r="I858" s="154">
        <v>0</v>
      </c>
      <c r="J858" s="154">
        <v>0</v>
      </c>
      <c r="K858" s="154">
        <v>0</v>
      </c>
      <c r="L858" s="154">
        <v>0</v>
      </c>
      <c r="M858" s="154">
        <v>0</v>
      </c>
      <c r="N858" s="154">
        <v>31.9</v>
      </c>
      <c r="O858" s="154" t="s">
        <v>187</v>
      </c>
    </row>
    <row r="859" spans="1:15" ht="13.5" customHeight="1" x14ac:dyDescent="0.25">
      <c r="A859" s="155">
        <v>0.16666666666666699</v>
      </c>
      <c r="B859" s="154">
        <v>3</v>
      </c>
      <c r="C859" s="154">
        <v>0</v>
      </c>
      <c r="D859" s="154">
        <v>0</v>
      </c>
      <c r="E859" s="154">
        <v>3</v>
      </c>
      <c r="F859" s="154">
        <v>0</v>
      </c>
      <c r="G859" s="154">
        <v>0</v>
      </c>
      <c r="H859" s="154">
        <v>0</v>
      </c>
      <c r="I859" s="154">
        <v>0</v>
      </c>
      <c r="J859" s="154">
        <v>0</v>
      </c>
      <c r="K859" s="154">
        <v>0</v>
      </c>
      <c r="L859" s="154">
        <v>0</v>
      </c>
      <c r="M859" s="154">
        <v>0</v>
      </c>
      <c r="N859" s="154">
        <v>28.9</v>
      </c>
      <c r="O859" s="154" t="s">
        <v>187</v>
      </c>
    </row>
    <row r="860" spans="1:15" ht="13.5" customHeight="1" x14ac:dyDescent="0.25">
      <c r="A860" s="155">
        <v>0.17708333333333301</v>
      </c>
      <c r="B860" s="154">
        <v>1</v>
      </c>
      <c r="C860" s="154">
        <v>0</v>
      </c>
      <c r="D860" s="154">
        <v>0</v>
      </c>
      <c r="E860" s="154">
        <v>1</v>
      </c>
      <c r="F860" s="154">
        <v>0</v>
      </c>
      <c r="G860" s="154">
        <v>0</v>
      </c>
      <c r="H860" s="154">
        <v>0</v>
      </c>
      <c r="I860" s="154">
        <v>0</v>
      </c>
      <c r="J860" s="154">
        <v>0</v>
      </c>
      <c r="K860" s="154">
        <v>0</v>
      </c>
      <c r="L860" s="154">
        <v>0</v>
      </c>
      <c r="M860" s="154">
        <v>0</v>
      </c>
      <c r="N860" s="154">
        <v>28.3</v>
      </c>
      <c r="O860" s="154" t="s">
        <v>187</v>
      </c>
    </row>
    <row r="861" spans="1:15" ht="13.5" customHeight="1" x14ac:dyDescent="0.25">
      <c r="A861" s="155">
        <v>0.1875</v>
      </c>
      <c r="B861" s="154">
        <v>2</v>
      </c>
      <c r="C861" s="154">
        <v>0</v>
      </c>
      <c r="D861" s="154">
        <v>1</v>
      </c>
      <c r="E861" s="154">
        <v>1</v>
      </c>
      <c r="F861" s="154">
        <v>0</v>
      </c>
      <c r="G861" s="154">
        <v>0</v>
      </c>
      <c r="H861" s="154">
        <v>0</v>
      </c>
      <c r="I861" s="154">
        <v>0</v>
      </c>
      <c r="J861" s="154">
        <v>0</v>
      </c>
      <c r="K861" s="154">
        <v>0</v>
      </c>
      <c r="L861" s="154">
        <v>0</v>
      </c>
      <c r="M861" s="154">
        <v>0</v>
      </c>
      <c r="N861" s="154">
        <v>36.6</v>
      </c>
      <c r="O861" s="154" t="s">
        <v>187</v>
      </c>
    </row>
    <row r="862" spans="1:15" ht="13.5" customHeight="1" x14ac:dyDescent="0.25">
      <c r="A862" s="155">
        <v>0.19791666666666699</v>
      </c>
      <c r="B862" s="154">
        <v>11</v>
      </c>
      <c r="C862" s="154">
        <v>0</v>
      </c>
      <c r="D862" s="154">
        <v>0</v>
      </c>
      <c r="E862" s="154">
        <v>10</v>
      </c>
      <c r="F862" s="154">
        <v>0</v>
      </c>
      <c r="G862" s="154">
        <v>0</v>
      </c>
      <c r="H862" s="154">
        <v>0</v>
      </c>
      <c r="I862" s="154">
        <v>0</v>
      </c>
      <c r="J862" s="154">
        <v>0</v>
      </c>
      <c r="K862" s="154">
        <v>1</v>
      </c>
      <c r="L862" s="154">
        <v>0</v>
      </c>
      <c r="M862" s="154">
        <v>0</v>
      </c>
      <c r="N862" s="154">
        <v>27.5</v>
      </c>
      <c r="O862" s="154">
        <v>29.8</v>
      </c>
    </row>
    <row r="863" spans="1:15" ht="13.5" customHeight="1" x14ac:dyDescent="0.25">
      <c r="A863" s="155">
        <v>0.20833333333333301</v>
      </c>
      <c r="B863" s="154">
        <v>4</v>
      </c>
      <c r="C863" s="154">
        <v>0</v>
      </c>
      <c r="D863" s="154">
        <v>1</v>
      </c>
      <c r="E863" s="154">
        <v>3</v>
      </c>
      <c r="F863" s="154">
        <v>0</v>
      </c>
      <c r="G863" s="154">
        <v>0</v>
      </c>
      <c r="H863" s="154">
        <v>0</v>
      </c>
      <c r="I863" s="154">
        <v>0</v>
      </c>
      <c r="J863" s="154">
        <v>0</v>
      </c>
      <c r="K863" s="154">
        <v>0</v>
      </c>
      <c r="L863" s="154">
        <v>0</v>
      </c>
      <c r="M863" s="154">
        <v>0</v>
      </c>
      <c r="N863" s="154">
        <v>28.1</v>
      </c>
      <c r="O863" s="154" t="s">
        <v>187</v>
      </c>
    </row>
    <row r="864" spans="1:15" ht="13.5" customHeight="1" x14ac:dyDescent="0.25">
      <c r="A864" s="155">
        <v>0.21875</v>
      </c>
      <c r="B864" s="154">
        <v>1</v>
      </c>
      <c r="C864" s="154">
        <v>0</v>
      </c>
      <c r="D864" s="154">
        <v>0</v>
      </c>
      <c r="E864" s="154">
        <v>1</v>
      </c>
      <c r="F864" s="154">
        <v>0</v>
      </c>
      <c r="G864" s="154">
        <v>0</v>
      </c>
      <c r="H864" s="154">
        <v>0</v>
      </c>
      <c r="I864" s="154">
        <v>0</v>
      </c>
      <c r="J864" s="154">
        <v>0</v>
      </c>
      <c r="K864" s="154">
        <v>0</v>
      </c>
      <c r="L864" s="154">
        <v>0</v>
      </c>
      <c r="M864" s="154">
        <v>0</v>
      </c>
      <c r="N864" s="154">
        <v>29.5</v>
      </c>
      <c r="O864" s="154" t="s">
        <v>187</v>
      </c>
    </row>
    <row r="865" spans="1:15" ht="13.5" customHeight="1" x14ac:dyDescent="0.25">
      <c r="A865" s="155">
        <v>0.22916666666666699</v>
      </c>
      <c r="B865" s="154">
        <v>5</v>
      </c>
      <c r="C865" s="154">
        <v>0</v>
      </c>
      <c r="D865" s="154">
        <v>0</v>
      </c>
      <c r="E865" s="154">
        <v>5</v>
      </c>
      <c r="F865" s="154">
        <v>0</v>
      </c>
      <c r="G865" s="154">
        <v>0</v>
      </c>
      <c r="H865" s="154">
        <v>0</v>
      </c>
      <c r="I865" s="154">
        <v>0</v>
      </c>
      <c r="J865" s="154">
        <v>0</v>
      </c>
      <c r="K865" s="154">
        <v>0</v>
      </c>
      <c r="L865" s="154">
        <v>0</v>
      </c>
      <c r="M865" s="154">
        <v>0</v>
      </c>
      <c r="N865" s="154">
        <v>26.2</v>
      </c>
      <c r="O865" s="154" t="s">
        <v>187</v>
      </c>
    </row>
    <row r="866" spans="1:15" ht="13.5" customHeight="1" x14ac:dyDescent="0.25">
      <c r="A866" s="155">
        <v>0.23958333333333301</v>
      </c>
      <c r="B866" s="154">
        <v>5</v>
      </c>
      <c r="C866" s="154">
        <v>0</v>
      </c>
      <c r="D866" s="154">
        <v>0</v>
      </c>
      <c r="E866" s="154">
        <v>5</v>
      </c>
      <c r="F866" s="154">
        <v>0</v>
      </c>
      <c r="G866" s="154">
        <v>0</v>
      </c>
      <c r="H866" s="154">
        <v>0</v>
      </c>
      <c r="I866" s="154">
        <v>0</v>
      </c>
      <c r="J866" s="154">
        <v>0</v>
      </c>
      <c r="K866" s="154">
        <v>0</v>
      </c>
      <c r="L866" s="154">
        <v>0</v>
      </c>
      <c r="M866" s="154">
        <v>0</v>
      </c>
      <c r="N866" s="154">
        <v>25.3</v>
      </c>
      <c r="O866" s="154" t="s">
        <v>187</v>
      </c>
    </row>
    <row r="867" spans="1:15" ht="13.5" customHeight="1" x14ac:dyDescent="0.25">
      <c r="A867" s="155">
        <v>0.25</v>
      </c>
      <c r="B867" s="154">
        <v>7</v>
      </c>
      <c r="C867" s="154">
        <v>0</v>
      </c>
      <c r="D867" s="154">
        <v>0</v>
      </c>
      <c r="E867" s="154">
        <v>7</v>
      </c>
      <c r="F867" s="154">
        <v>0</v>
      </c>
      <c r="G867" s="154">
        <v>0</v>
      </c>
      <c r="H867" s="154">
        <v>0</v>
      </c>
      <c r="I867" s="154">
        <v>0</v>
      </c>
      <c r="J867" s="154">
        <v>0</v>
      </c>
      <c r="K867" s="154">
        <v>0</v>
      </c>
      <c r="L867" s="154">
        <v>0</v>
      </c>
      <c r="M867" s="154">
        <v>0</v>
      </c>
      <c r="N867" s="154">
        <v>27.3</v>
      </c>
      <c r="O867" s="154" t="s">
        <v>187</v>
      </c>
    </row>
    <row r="868" spans="1:15" ht="13.5" customHeight="1" x14ac:dyDescent="0.25">
      <c r="A868" s="155">
        <v>0.26041666666666702</v>
      </c>
      <c r="B868" s="154">
        <v>4</v>
      </c>
      <c r="C868" s="154">
        <v>0</v>
      </c>
      <c r="D868" s="154">
        <v>0</v>
      </c>
      <c r="E868" s="154">
        <v>4</v>
      </c>
      <c r="F868" s="154">
        <v>0</v>
      </c>
      <c r="G868" s="154">
        <v>0</v>
      </c>
      <c r="H868" s="154">
        <v>0</v>
      </c>
      <c r="I868" s="154">
        <v>0</v>
      </c>
      <c r="J868" s="154">
        <v>0</v>
      </c>
      <c r="K868" s="154">
        <v>0</v>
      </c>
      <c r="L868" s="154">
        <v>0</v>
      </c>
      <c r="M868" s="154">
        <v>0</v>
      </c>
      <c r="N868" s="154">
        <v>28.7</v>
      </c>
      <c r="O868" s="154" t="s">
        <v>187</v>
      </c>
    </row>
    <row r="869" spans="1:15" ht="13.5" customHeight="1" x14ac:dyDescent="0.25">
      <c r="A869" s="155">
        <v>0.27083333333333298</v>
      </c>
      <c r="B869" s="154">
        <v>13</v>
      </c>
      <c r="C869" s="154">
        <v>0</v>
      </c>
      <c r="D869" s="154">
        <v>0</v>
      </c>
      <c r="E869" s="154">
        <v>11</v>
      </c>
      <c r="F869" s="154">
        <v>2</v>
      </c>
      <c r="G869" s="154">
        <v>0</v>
      </c>
      <c r="H869" s="154">
        <v>0</v>
      </c>
      <c r="I869" s="154">
        <v>0</v>
      </c>
      <c r="J869" s="154">
        <v>0</v>
      </c>
      <c r="K869" s="154">
        <v>0</v>
      </c>
      <c r="L869" s="154">
        <v>0</v>
      </c>
      <c r="M869" s="154">
        <v>0</v>
      </c>
      <c r="N869" s="154">
        <v>23.1</v>
      </c>
      <c r="O869" s="154">
        <v>26.4</v>
      </c>
    </row>
    <row r="870" spans="1:15" ht="13.5" customHeight="1" x14ac:dyDescent="0.25">
      <c r="A870" s="155">
        <v>0.28125</v>
      </c>
      <c r="B870" s="154">
        <v>16</v>
      </c>
      <c r="C870" s="154">
        <v>0</v>
      </c>
      <c r="D870" s="154">
        <v>0</v>
      </c>
      <c r="E870" s="154">
        <v>16</v>
      </c>
      <c r="F870" s="154">
        <v>0</v>
      </c>
      <c r="G870" s="154">
        <v>0</v>
      </c>
      <c r="H870" s="154">
        <v>0</v>
      </c>
      <c r="I870" s="154">
        <v>0</v>
      </c>
      <c r="J870" s="154">
        <v>0</v>
      </c>
      <c r="K870" s="154">
        <v>0</v>
      </c>
      <c r="L870" s="154">
        <v>0</v>
      </c>
      <c r="M870" s="154">
        <v>0</v>
      </c>
      <c r="N870" s="154">
        <v>26.1</v>
      </c>
      <c r="O870" s="154">
        <v>28.9</v>
      </c>
    </row>
    <row r="871" spans="1:15" ht="13.5" customHeight="1" x14ac:dyDescent="0.25">
      <c r="A871" s="155">
        <v>0.29166666666666702</v>
      </c>
      <c r="B871" s="154">
        <v>38</v>
      </c>
      <c r="C871" s="154">
        <v>0</v>
      </c>
      <c r="D871" s="154">
        <v>0</v>
      </c>
      <c r="E871" s="154">
        <v>35</v>
      </c>
      <c r="F871" s="154">
        <v>3</v>
      </c>
      <c r="G871" s="154">
        <v>0</v>
      </c>
      <c r="H871" s="154">
        <v>0</v>
      </c>
      <c r="I871" s="154">
        <v>0</v>
      </c>
      <c r="J871" s="154">
        <v>0</v>
      </c>
      <c r="K871" s="154">
        <v>0</v>
      </c>
      <c r="L871" s="154">
        <v>0</v>
      </c>
      <c r="M871" s="154">
        <v>0</v>
      </c>
      <c r="N871" s="154">
        <v>23.7</v>
      </c>
      <c r="O871" s="154">
        <v>27.7</v>
      </c>
    </row>
    <row r="872" spans="1:15" ht="13.5" customHeight="1" x14ac:dyDescent="0.25">
      <c r="A872" s="155">
        <v>0.30208333333333298</v>
      </c>
      <c r="B872" s="154">
        <v>59</v>
      </c>
      <c r="C872" s="154">
        <v>1</v>
      </c>
      <c r="D872" s="154">
        <v>1</v>
      </c>
      <c r="E872" s="154">
        <v>56</v>
      </c>
      <c r="F872" s="154">
        <v>1</v>
      </c>
      <c r="G872" s="154">
        <v>0</v>
      </c>
      <c r="H872" s="154">
        <v>0</v>
      </c>
      <c r="I872" s="154">
        <v>0</v>
      </c>
      <c r="J872" s="154">
        <v>0</v>
      </c>
      <c r="K872" s="154">
        <v>0</v>
      </c>
      <c r="L872" s="154">
        <v>0</v>
      </c>
      <c r="M872" s="154">
        <v>0</v>
      </c>
      <c r="N872" s="154">
        <v>24.3</v>
      </c>
      <c r="O872" s="154">
        <v>28.5</v>
      </c>
    </row>
    <row r="873" spans="1:15" ht="13.5" customHeight="1" x14ac:dyDescent="0.25">
      <c r="A873" s="155">
        <v>0.3125</v>
      </c>
      <c r="B873" s="154">
        <v>48</v>
      </c>
      <c r="C873" s="154">
        <v>0</v>
      </c>
      <c r="D873" s="154">
        <v>2</v>
      </c>
      <c r="E873" s="154">
        <v>44</v>
      </c>
      <c r="F873" s="154">
        <v>2</v>
      </c>
      <c r="G873" s="154">
        <v>0</v>
      </c>
      <c r="H873" s="154">
        <v>0</v>
      </c>
      <c r="I873" s="154">
        <v>0</v>
      </c>
      <c r="J873" s="154">
        <v>0</v>
      </c>
      <c r="K873" s="154">
        <v>0</v>
      </c>
      <c r="L873" s="154">
        <v>0</v>
      </c>
      <c r="M873" s="154">
        <v>0</v>
      </c>
      <c r="N873" s="154">
        <v>23.1</v>
      </c>
      <c r="O873" s="154">
        <v>28.5</v>
      </c>
    </row>
    <row r="874" spans="1:15" ht="13.5" customHeight="1" x14ac:dyDescent="0.25">
      <c r="A874" s="155">
        <v>0.32291666666666702</v>
      </c>
      <c r="B874" s="154">
        <v>71</v>
      </c>
      <c r="C874" s="154">
        <v>1</v>
      </c>
      <c r="D874" s="154">
        <v>1</v>
      </c>
      <c r="E874" s="154">
        <v>61</v>
      </c>
      <c r="F874" s="154">
        <v>8</v>
      </c>
      <c r="G874" s="154">
        <v>0</v>
      </c>
      <c r="H874" s="154">
        <v>0</v>
      </c>
      <c r="I874" s="154">
        <v>0</v>
      </c>
      <c r="J874" s="154">
        <v>0</v>
      </c>
      <c r="K874" s="154">
        <v>0</v>
      </c>
      <c r="L874" s="154">
        <v>0</v>
      </c>
      <c r="M874" s="154">
        <v>0</v>
      </c>
      <c r="N874" s="154">
        <v>22.8</v>
      </c>
      <c r="O874" s="154">
        <v>26.2</v>
      </c>
    </row>
    <row r="875" spans="1:15" ht="13.5" customHeight="1" x14ac:dyDescent="0.25">
      <c r="A875" s="155">
        <v>0.33333333333333298</v>
      </c>
      <c r="B875" s="154">
        <v>41</v>
      </c>
      <c r="C875" s="154">
        <v>1</v>
      </c>
      <c r="D875" s="154">
        <v>0</v>
      </c>
      <c r="E875" s="154">
        <v>36</v>
      </c>
      <c r="F875" s="154">
        <v>4</v>
      </c>
      <c r="G875" s="154">
        <v>0</v>
      </c>
      <c r="H875" s="154">
        <v>0</v>
      </c>
      <c r="I875" s="154">
        <v>0</v>
      </c>
      <c r="J875" s="154">
        <v>0</v>
      </c>
      <c r="K875" s="154">
        <v>0</v>
      </c>
      <c r="L875" s="154">
        <v>0</v>
      </c>
      <c r="M875" s="154">
        <v>0</v>
      </c>
      <c r="N875" s="154">
        <v>22.9</v>
      </c>
      <c r="O875" s="154">
        <v>27.3</v>
      </c>
    </row>
    <row r="876" spans="1:15" ht="13.5" customHeight="1" x14ac:dyDescent="0.25">
      <c r="A876" s="155">
        <v>0.34375</v>
      </c>
      <c r="B876" s="154">
        <v>54</v>
      </c>
      <c r="C876" s="154">
        <v>0</v>
      </c>
      <c r="D876" s="154">
        <v>1</v>
      </c>
      <c r="E876" s="154">
        <v>49</v>
      </c>
      <c r="F876" s="154">
        <v>3</v>
      </c>
      <c r="G876" s="154">
        <v>0</v>
      </c>
      <c r="H876" s="154">
        <v>0</v>
      </c>
      <c r="I876" s="154">
        <v>0</v>
      </c>
      <c r="J876" s="154">
        <v>1</v>
      </c>
      <c r="K876" s="154">
        <v>0</v>
      </c>
      <c r="L876" s="154">
        <v>0</v>
      </c>
      <c r="M876" s="154">
        <v>0</v>
      </c>
      <c r="N876" s="154">
        <v>20.8</v>
      </c>
      <c r="O876" s="154">
        <v>24.9</v>
      </c>
    </row>
    <row r="877" spans="1:15" ht="13.5" customHeight="1" x14ac:dyDescent="0.25">
      <c r="A877" s="155">
        <v>0.35416666666666702</v>
      </c>
      <c r="B877" s="154">
        <v>67</v>
      </c>
      <c r="C877" s="154">
        <v>1</v>
      </c>
      <c r="D877" s="154">
        <v>1</v>
      </c>
      <c r="E877" s="154">
        <v>64</v>
      </c>
      <c r="F877" s="154">
        <v>1</v>
      </c>
      <c r="G877" s="154">
        <v>0</v>
      </c>
      <c r="H877" s="154">
        <v>0</v>
      </c>
      <c r="I877" s="154">
        <v>0</v>
      </c>
      <c r="J877" s="154">
        <v>0</v>
      </c>
      <c r="K877" s="154">
        <v>0</v>
      </c>
      <c r="L877" s="154">
        <v>0</v>
      </c>
      <c r="M877" s="154">
        <v>0</v>
      </c>
      <c r="N877" s="154">
        <v>19.3</v>
      </c>
      <c r="O877" s="154">
        <v>22.5</v>
      </c>
    </row>
    <row r="878" spans="1:15" ht="13.5" customHeight="1" x14ac:dyDescent="0.25">
      <c r="A878" s="155">
        <v>0.36458333333333298</v>
      </c>
      <c r="B878" s="154">
        <v>100</v>
      </c>
      <c r="C878" s="154">
        <v>5</v>
      </c>
      <c r="D878" s="154">
        <v>4</v>
      </c>
      <c r="E878" s="154">
        <v>88</v>
      </c>
      <c r="F878" s="154">
        <v>2</v>
      </c>
      <c r="G878" s="154">
        <v>0</v>
      </c>
      <c r="H878" s="154">
        <v>0</v>
      </c>
      <c r="I878" s="154">
        <v>0</v>
      </c>
      <c r="J878" s="154">
        <v>0</v>
      </c>
      <c r="K878" s="154">
        <v>1</v>
      </c>
      <c r="L878" s="154">
        <v>0</v>
      </c>
      <c r="M878" s="154">
        <v>0</v>
      </c>
      <c r="N878" s="154">
        <v>19.899999999999999</v>
      </c>
      <c r="O878" s="154">
        <v>24.1</v>
      </c>
    </row>
    <row r="879" spans="1:15" ht="13.5" customHeight="1" x14ac:dyDescent="0.25">
      <c r="A879" s="155">
        <v>0.375</v>
      </c>
      <c r="B879" s="154">
        <v>74</v>
      </c>
      <c r="C879" s="154">
        <v>1</v>
      </c>
      <c r="D879" s="154">
        <v>3</v>
      </c>
      <c r="E879" s="154">
        <v>62</v>
      </c>
      <c r="F879" s="154">
        <v>5</v>
      </c>
      <c r="G879" s="154">
        <v>3</v>
      </c>
      <c r="H879" s="154">
        <v>0</v>
      </c>
      <c r="I879" s="154">
        <v>0</v>
      </c>
      <c r="J879" s="154">
        <v>0</v>
      </c>
      <c r="K879" s="154">
        <v>0</v>
      </c>
      <c r="L879" s="154">
        <v>0</v>
      </c>
      <c r="M879" s="154">
        <v>0</v>
      </c>
      <c r="N879" s="154">
        <v>21.7</v>
      </c>
      <c r="O879" s="154">
        <v>26</v>
      </c>
    </row>
    <row r="880" spans="1:15" ht="13.5" customHeight="1" x14ac:dyDescent="0.25">
      <c r="A880" s="155">
        <v>0.38541666666666702</v>
      </c>
      <c r="B880" s="154">
        <v>38</v>
      </c>
      <c r="C880" s="154">
        <v>0</v>
      </c>
      <c r="D880" s="154">
        <v>0</v>
      </c>
      <c r="E880" s="154">
        <v>33</v>
      </c>
      <c r="F880" s="154">
        <v>4</v>
      </c>
      <c r="G880" s="154">
        <v>1</v>
      </c>
      <c r="H880" s="154">
        <v>0</v>
      </c>
      <c r="I880" s="154">
        <v>0</v>
      </c>
      <c r="J880" s="154">
        <v>0</v>
      </c>
      <c r="K880" s="154">
        <v>0</v>
      </c>
      <c r="L880" s="154">
        <v>0</v>
      </c>
      <c r="M880" s="154">
        <v>0</v>
      </c>
      <c r="N880" s="154">
        <v>23.7</v>
      </c>
      <c r="O880" s="154">
        <v>29.2</v>
      </c>
    </row>
    <row r="881" spans="1:15" ht="13.5" customHeight="1" x14ac:dyDescent="0.25">
      <c r="A881" s="155">
        <v>0.39583333333333298</v>
      </c>
      <c r="B881" s="154">
        <v>58</v>
      </c>
      <c r="C881" s="154">
        <v>0</v>
      </c>
      <c r="D881" s="154">
        <v>1</v>
      </c>
      <c r="E881" s="154">
        <v>56</v>
      </c>
      <c r="F881" s="154">
        <v>0</v>
      </c>
      <c r="G881" s="154">
        <v>0</v>
      </c>
      <c r="H881" s="154">
        <v>0</v>
      </c>
      <c r="I881" s="154">
        <v>1</v>
      </c>
      <c r="J881" s="154">
        <v>0</v>
      </c>
      <c r="K881" s="154">
        <v>0</v>
      </c>
      <c r="L881" s="154">
        <v>0</v>
      </c>
      <c r="M881" s="154">
        <v>0</v>
      </c>
      <c r="N881" s="154">
        <v>20.399999999999999</v>
      </c>
      <c r="O881" s="154">
        <v>23.9</v>
      </c>
    </row>
    <row r="882" spans="1:15" ht="13.5" customHeight="1" x14ac:dyDescent="0.25">
      <c r="A882" s="155">
        <v>0.40625</v>
      </c>
      <c r="B882" s="154">
        <v>29</v>
      </c>
      <c r="C882" s="154">
        <v>2</v>
      </c>
      <c r="D882" s="154">
        <v>1</v>
      </c>
      <c r="E882" s="154">
        <v>23</v>
      </c>
      <c r="F882" s="154">
        <v>3</v>
      </c>
      <c r="G882" s="154">
        <v>0</v>
      </c>
      <c r="H882" s="154">
        <v>0</v>
      </c>
      <c r="I882" s="154">
        <v>0</v>
      </c>
      <c r="J882" s="154">
        <v>0</v>
      </c>
      <c r="K882" s="154">
        <v>0</v>
      </c>
      <c r="L882" s="154">
        <v>0</v>
      </c>
      <c r="M882" s="154">
        <v>0</v>
      </c>
      <c r="N882" s="154">
        <v>16.7</v>
      </c>
      <c r="O882" s="154">
        <v>21</v>
      </c>
    </row>
    <row r="883" spans="1:15" ht="13.5" customHeight="1" x14ac:dyDescent="0.25">
      <c r="A883" s="155">
        <v>0.41666666666666702</v>
      </c>
      <c r="B883" s="154">
        <v>63</v>
      </c>
      <c r="C883" s="154">
        <v>2</v>
      </c>
      <c r="D883" s="154">
        <v>0</v>
      </c>
      <c r="E883" s="154">
        <v>57</v>
      </c>
      <c r="F883" s="154">
        <v>2</v>
      </c>
      <c r="G883" s="154">
        <v>2</v>
      </c>
      <c r="H883" s="154">
        <v>0</v>
      </c>
      <c r="I883" s="154">
        <v>0</v>
      </c>
      <c r="J883" s="154">
        <v>0</v>
      </c>
      <c r="K883" s="154">
        <v>0</v>
      </c>
      <c r="L883" s="154">
        <v>0</v>
      </c>
      <c r="M883" s="154">
        <v>0</v>
      </c>
      <c r="N883" s="154">
        <v>21.3</v>
      </c>
      <c r="O883" s="154">
        <v>24.6</v>
      </c>
    </row>
    <row r="884" spans="1:15" ht="13.5" customHeight="1" x14ac:dyDescent="0.25">
      <c r="A884" s="155">
        <v>0.42708333333333298</v>
      </c>
      <c r="B884" s="154">
        <v>29</v>
      </c>
      <c r="C884" s="154">
        <v>0</v>
      </c>
      <c r="D884" s="154">
        <v>1</v>
      </c>
      <c r="E884" s="154">
        <v>25</v>
      </c>
      <c r="F884" s="154">
        <v>3</v>
      </c>
      <c r="G884" s="154">
        <v>0</v>
      </c>
      <c r="H884" s="154">
        <v>0</v>
      </c>
      <c r="I884" s="154">
        <v>0</v>
      </c>
      <c r="J884" s="154">
        <v>0</v>
      </c>
      <c r="K884" s="154">
        <v>0</v>
      </c>
      <c r="L884" s="154">
        <v>0</v>
      </c>
      <c r="M884" s="154">
        <v>0</v>
      </c>
      <c r="N884" s="154">
        <v>20.5</v>
      </c>
      <c r="O884" s="154">
        <v>23.4</v>
      </c>
    </row>
    <row r="885" spans="1:15" ht="13.5" customHeight="1" x14ac:dyDescent="0.25">
      <c r="A885" s="155">
        <v>0.4375</v>
      </c>
      <c r="B885" s="154">
        <v>54</v>
      </c>
      <c r="C885" s="154">
        <v>2</v>
      </c>
      <c r="D885" s="154">
        <v>1</v>
      </c>
      <c r="E885" s="154">
        <v>46</v>
      </c>
      <c r="F885" s="154">
        <v>4</v>
      </c>
      <c r="G885" s="154">
        <v>0</v>
      </c>
      <c r="H885" s="154">
        <v>0</v>
      </c>
      <c r="I885" s="154">
        <v>0</v>
      </c>
      <c r="J885" s="154">
        <v>1</v>
      </c>
      <c r="K885" s="154">
        <v>0</v>
      </c>
      <c r="L885" s="154">
        <v>0</v>
      </c>
      <c r="M885" s="154">
        <v>0</v>
      </c>
      <c r="N885" s="154">
        <v>18.899999999999999</v>
      </c>
      <c r="O885" s="154">
        <v>25.2</v>
      </c>
    </row>
    <row r="886" spans="1:15" ht="13.5" customHeight="1" x14ac:dyDescent="0.25">
      <c r="A886" s="155">
        <v>0.44791666666666702</v>
      </c>
      <c r="B886" s="154">
        <v>61</v>
      </c>
      <c r="C886" s="154">
        <v>0</v>
      </c>
      <c r="D886" s="154">
        <v>0</v>
      </c>
      <c r="E886" s="154">
        <v>55</v>
      </c>
      <c r="F886" s="154">
        <v>5</v>
      </c>
      <c r="G886" s="154">
        <v>1</v>
      </c>
      <c r="H886" s="154">
        <v>0</v>
      </c>
      <c r="I886" s="154">
        <v>0</v>
      </c>
      <c r="J886" s="154">
        <v>0</v>
      </c>
      <c r="K886" s="154">
        <v>0</v>
      </c>
      <c r="L886" s="154">
        <v>0</v>
      </c>
      <c r="M886" s="154">
        <v>0</v>
      </c>
      <c r="N886" s="154">
        <v>22.5</v>
      </c>
      <c r="O886" s="154">
        <v>25.7</v>
      </c>
    </row>
    <row r="887" spans="1:15" ht="13.5" customHeight="1" x14ac:dyDescent="0.25">
      <c r="A887" s="155">
        <v>0.45833333333333298</v>
      </c>
      <c r="B887" s="154">
        <v>42</v>
      </c>
      <c r="C887" s="154">
        <v>0</v>
      </c>
      <c r="D887" s="154">
        <v>0</v>
      </c>
      <c r="E887" s="154">
        <v>34</v>
      </c>
      <c r="F887" s="154">
        <v>7</v>
      </c>
      <c r="G887" s="154">
        <v>1</v>
      </c>
      <c r="H887" s="154">
        <v>0</v>
      </c>
      <c r="I887" s="154">
        <v>0</v>
      </c>
      <c r="J887" s="154">
        <v>0</v>
      </c>
      <c r="K887" s="154">
        <v>0</v>
      </c>
      <c r="L887" s="154">
        <v>0</v>
      </c>
      <c r="M887" s="154">
        <v>0</v>
      </c>
      <c r="N887" s="154">
        <v>20.9</v>
      </c>
      <c r="O887" s="154">
        <v>25.9</v>
      </c>
    </row>
    <row r="888" spans="1:15" ht="13.5" customHeight="1" x14ac:dyDescent="0.25">
      <c r="A888" s="155">
        <v>0.46875</v>
      </c>
      <c r="B888" s="154">
        <v>43</v>
      </c>
      <c r="C888" s="154">
        <v>0</v>
      </c>
      <c r="D888" s="154">
        <v>1</v>
      </c>
      <c r="E888" s="154">
        <v>38</v>
      </c>
      <c r="F888" s="154">
        <v>2</v>
      </c>
      <c r="G888" s="154">
        <v>2</v>
      </c>
      <c r="H888" s="154">
        <v>0</v>
      </c>
      <c r="I888" s="154">
        <v>0</v>
      </c>
      <c r="J888" s="154">
        <v>0</v>
      </c>
      <c r="K888" s="154">
        <v>0</v>
      </c>
      <c r="L888" s="154">
        <v>0</v>
      </c>
      <c r="M888" s="154">
        <v>0</v>
      </c>
      <c r="N888" s="154">
        <v>21.1</v>
      </c>
      <c r="O888" s="154">
        <v>26.7</v>
      </c>
    </row>
    <row r="889" spans="1:15" ht="13.5" customHeight="1" x14ac:dyDescent="0.25">
      <c r="A889" s="155">
        <v>0.47916666666666702</v>
      </c>
      <c r="B889" s="154">
        <v>24</v>
      </c>
      <c r="C889" s="154">
        <v>0</v>
      </c>
      <c r="D889" s="154">
        <v>1</v>
      </c>
      <c r="E889" s="154">
        <v>22</v>
      </c>
      <c r="F889" s="154">
        <v>1</v>
      </c>
      <c r="G889" s="154">
        <v>0</v>
      </c>
      <c r="H889" s="154">
        <v>0</v>
      </c>
      <c r="I889" s="154">
        <v>0</v>
      </c>
      <c r="J889" s="154">
        <v>0</v>
      </c>
      <c r="K889" s="154">
        <v>0</v>
      </c>
      <c r="L889" s="154">
        <v>0</v>
      </c>
      <c r="M889" s="154">
        <v>0</v>
      </c>
      <c r="N889" s="154">
        <v>21.1</v>
      </c>
      <c r="O889" s="154">
        <v>25</v>
      </c>
    </row>
    <row r="890" spans="1:15" ht="13.5" customHeight="1" x14ac:dyDescent="0.25">
      <c r="A890" s="155">
        <v>0.48958333333333298</v>
      </c>
      <c r="B890" s="154">
        <v>50</v>
      </c>
      <c r="C890" s="154">
        <v>0</v>
      </c>
      <c r="D890" s="154">
        <v>3</v>
      </c>
      <c r="E890" s="154">
        <v>39</v>
      </c>
      <c r="F890" s="154">
        <v>6</v>
      </c>
      <c r="G890" s="154">
        <v>2</v>
      </c>
      <c r="H890" s="154">
        <v>0</v>
      </c>
      <c r="I890" s="154">
        <v>0</v>
      </c>
      <c r="J890" s="154">
        <v>0</v>
      </c>
      <c r="K890" s="154">
        <v>0</v>
      </c>
      <c r="L890" s="154">
        <v>0</v>
      </c>
      <c r="M890" s="154">
        <v>0</v>
      </c>
      <c r="N890" s="154">
        <v>23</v>
      </c>
      <c r="O890" s="154">
        <v>28</v>
      </c>
    </row>
    <row r="891" spans="1:15" ht="13.5" customHeight="1" x14ac:dyDescent="0.25">
      <c r="A891" s="155">
        <v>0.5</v>
      </c>
      <c r="B891" s="154">
        <v>27</v>
      </c>
      <c r="C891" s="154">
        <v>0</v>
      </c>
      <c r="D891" s="154">
        <v>0</v>
      </c>
      <c r="E891" s="154">
        <v>20</v>
      </c>
      <c r="F891" s="154">
        <v>7</v>
      </c>
      <c r="G891" s="154">
        <v>0</v>
      </c>
      <c r="H891" s="154">
        <v>0</v>
      </c>
      <c r="I891" s="154">
        <v>0</v>
      </c>
      <c r="J891" s="154">
        <v>0</v>
      </c>
      <c r="K891" s="154">
        <v>0</v>
      </c>
      <c r="L891" s="154">
        <v>0</v>
      </c>
      <c r="M891" s="154">
        <v>0</v>
      </c>
      <c r="N891" s="154">
        <v>21.2</v>
      </c>
      <c r="O891" s="154">
        <v>25.1</v>
      </c>
    </row>
    <row r="892" spans="1:15" ht="13.5" customHeight="1" x14ac:dyDescent="0.25">
      <c r="A892" s="155">
        <v>0.51041666666666696</v>
      </c>
      <c r="B892" s="154">
        <v>34</v>
      </c>
      <c r="C892" s="154">
        <v>1</v>
      </c>
      <c r="D892" s="154">
        <v>1</v>
      </c>
      <c r="E892" s="154">
        <v>26</v>
      </c>
      <c r="F892" s="154">
        <v>6</v>
      </c>
      <c r="G892" s="154">
        <v>0</v>
      </c>
      <c r="H892" s="154">
        <v>0</v>
      </c>
      <c r="I892" s="154">
        <v>0</v>
      </c>
      <c r="J892" s="154">
        <v>0</v>
      </c>
      <c r="K892" s="154">
        <v>0</v>
      </c>
      <c r="L892" s="154">
        <v>0</v>
      </c>
      <c r="M892" s="154">
        <v>0</v>
      </c>
      <c r="N892" s="154">
        <v>22.1</v>
      </c>
      <c r="O892" s="154">
        <v>25.4</v>
      </c>
    </row>
    <row r="893" spans="1:15" ht="13.5" customHeight="1" x14ac:dyDescent="0.25">
      <c r="A893" s="155">
        <v>0.52083333333333304</v>
      </c>
      <c r="B893" s="154">
        <v>42</v>
      </c>
      <c r="C893" s="154">
        <v>0</v>
      </c>
      <c r="D893" s="154">
        <v>0</v>
      </c>
      <c r="E893" s="154">
        <v>35</v>
      </c>
      <c r="F893" s="154">
        <v>5</v>
      </c>
      <c r="G893" s="154">
        <v>2</v>
      </c>
      <c r="H893" s="154">
        <v>0</v>
      </c>
      <c r="I893" s="154">
        <v>0</v>
      </c>
      <c r="J893" s="154">
        <v>0</v>
      </c>
      <c r="K893" s="154">
        <v>0</v>
      </c>
      <c r="L893" s="154">
        <v>0</v>
      </c>
      <c r="M893" s="154">
        <v>0</v>
      </c>
      <c r="N893" s="154">
        <v>21.8</v>
      </c>
      <c r="O893" s="154">
        <v>25.7</v>
      </c>
    </row>
    <row r="894" spans="1:15" ht="13.5" customHeight="1" x14ac:dyDescent="0.25">
      <c r="A894" s="155">
        <v>0.53125</v>
      </c>
      <c r="B894" s="154">
        <v>32</v>
      </c>
      <c r="C894" s="154">
        <v>1</v>
      </c>
      <c r="D894" s="154">
        <v>1</v>
      </c>
      <c r="E894" s="154">
        <v>26</v>
      </c>
      <c r="F894" s="154">
        <v>4</v>
      </c>
      <c r="G894" s="154">
        <v>0</v>
      </c>
      <c r="H894" s="154">
        <v>0</v>
      </c>
      <c r="I894" s="154">
        <v>0</v>
      </c>
      <c r="J894" s="154">
        <v>0</v>
      </c>
      <c r="K894" s="154">
        <v>0</v>
      </c>
      <c r="L894" s="154">
        <v>0</v>
      </c>
      <c r="M894" s="154">
        <v>0</v>
      </c>
      <c r="N894" s="154">
        <v>22.3</v>
      </c>
      <c r="O894" s="154">
        <v>26.6</v>
      </c>
    </row>
    <row r="895" spans="1:15" ht="13.5" customHeight="1" x14ac:dyDescent="0.25">
      <c r="A895" s="155">
        <v>0.54166666666666696</v>
      </c>
      <c r="B895" s="154">
        <v>41</v>
      </c>
      <c r="C895" s="154">
        <v>0</v>
      </c>
      <c r="D895" s="154">
        <v>0</v>
      </c>
      <c r="E895" s="154">
        <v>32</v>
      </c>
      <c r="F895" s="154">
        <v>7</v>
      </c>
      <c r="G895" s="154">
        <v>2</v>
      </c>
      <c r="H895" s="154">
        <v>0</v>
      </c>
      <c r="I895" s="154">
        <v>0</v>
      </c>
      <c r="J895" s="154">
        <v>0</v>
      </c>
      <c r="K895" s="154">
        <v>0</v>
      </c>
      <c r="L895" s="154">
        <v>0</v>
      </c>
      <c r="M895" s="154">
        <v>0</v>
      </c>
      <c r="N895" s="154">
        <v>22.3</v>
      </c>
      <c r="O895" s="154">
        <v>27.7</v>
      </c>
    </row>
    <row r="896" spans="1:15" ht="13.5" customHeight="1" x14ac:dyDescent="0.25">
      <c r="A896" s="155">
        <v>0.55208333333333304</v>
      </c>
      <c r="B896" s="154">
        <v>45</v>
      </c>
      <c r="C896" s="154">
        <v>0</v>
      </c>
      <c r="D896" s="154">
        <v>1</v>
      </c>
      <c r="E896" s="154">
        <v>36</v>
      </c>
      <c r="F896" s="154">
        <v>4</v>
      </c>
      <c r="G896" s="154">
        <v>3</v>
      </c>
      <c r="H896" s="154">
        <v>0</v>
      </c>
      <c r="I896" s="154">
        <v>0</v>
      </c>
      <c r="J896" s="154">
        <v>1</v>
      </c>
      <c r="K896" s="154">
        <v>0</v>
      </c>
      <c r="L896" s="154">
        <v>0</v>
      </c>
      <c r="M896" s="154">
        <v>0</v>
      </c>
      <c r="N896" s="154">
        <v>21.1</v>
      </c>
      <c r="O896" s="154">
        <v>25.3</v>
      </c>
    </row>
    <row r="897" spans="1:15" ht="13.5" customHeight="1" x14ac:dyDescent="0.25">
      <c r="A897" s="155">
        <v>0.5625</v>
      </c>
      <c r="B897" s="154">
        <v>50</v>
      </c>
      <c r="C897" s="154">
        <v>0</v>
      </c>
      <c r="D897" s="154">
        <v>0</v>
      </c>
      <c r="E897" s="154">
        <v>44</v>
      </c>
      <c r="F897" s="154">
        <v>4</v>
      </c>
      <c r="G897" s="154">
        <v>2</v>
      </c>
      <c r="H897" s="154">
        <v>0</v>
      </c>
      <c r="I897" s="154">
        <v>0</v>
      </c>
      <c r="J897" s="154">
        <v>0</v>
      </c>
      <c r="K897" s="154">
        <v>0</v>
      </c>
      <c r="L897" s="154">
        <v>0</v>
      </c>
      <c r="M897" s="154">
        <v>0</v>
      </c>
      <c r="N897" s="154">
        <v>23.5</v>
      </c>
      <c r="O897" s="154">
        <v>26.2</v>
      </c>
    </row>
    <row r="898" spans="1:15" ht="13.5" customHeight="1" x14ac:dyDescent="0.25">
      <c r="A898" s="155">
        <v>0.57291666666666696</v>
      </c>
      <c r="B898" s="154">
        <v>41</v>
      </c>
      <c r="C898" s="154">
        <v>0</v>
      </c>
      <c r="D898" s="154">
        <v>0</v>
      </c>
      <c r="E898" s="154">
        <v>36</v>
      </c>
      <c r="F898" s="154">
        <v>4</v>
      </c>
      <c r="G898" s="154">
        <v>1</v>
      </c>
      <c r="H898" s="154">
        <v>0</v>
      </c>
      <c r="I898" s="154">
        <v>0</v>
      </c>
      <c r="J898" s="154">
        <v>0</v>
      </c>
      <c r="K898" s="154">
        <v>0</v>
      </c>
      <c r="L898" s="154">
        <v>0</v>
      </c>
      <c r="M898" s="154">
        <v>0</v>
      </c>
      <c r="N898" s="154">
        <v>21.3</v>
      </c>
      <c r="O898" s="154">
        <v>26.4</v>
      </c>
    </row>
    <row r="899" spans="1:15" ht="13.5" customHeight="1" x14ac:dyDescent="0.25">
      <c r="A899" s="155">
        <v>0.58333333333333304</v>
      </c>
      <c r="B899" s="154">
        <v>38</v>
      </c>
      <c r="C899" s="154">
        <v>1</v>
      </c>
      <c r="D899" s="154">
        <v>1</v>
      </c>
      <c r="E899" s="154">
        <v>29</v>
      </c>
      <c r="F899" s="154">
        <v>4</v>
      </c>
      <c r="G899" s="154">
        <v>2</v>
      </c>
      <c r="H899" s="154">
        <v>0</v>
      </c>
      <c r="I899" s="154">
        <v>0</v>
      </c>
      <c r="J899" s="154">
        <v>1</v>
      </c>
      <c r="K899" s="154">
        <v>0</v>
      </c>
      <c r="L899" s="154">
        <v>0</v>
      </c>
      <c r="M899" s="154">
        <v>0</v>
      </c>
      <c r="N899" s="154">
        <v>22.1</v>
      </c>
      <c r="O899" s="154">
        <v>25.8</v>
      </c>
    </row>
    <row r="900" spans="1:15" ht="13.5" customHeight="1" x14ac:dyDescent="0.25">
      <c r="A900" s="155">
        <v>0.59375</v>
      </c>
      <c r="B900" s="154">
        <v>34</v>
      </c>
      <c r="C900" s="154">
        <v>0</v>
      </c>
      <c r="D900" s="154">
        <v>0</v>
      </c>
      <c r="E900" s="154">
        <v>27</v>
      </c>
      <c r="F900" s="154">
        <v>5</v>
      </c>
      <c r="G900" s="154">
        <v>2</v>
      </c>
      <c r="H900" s="154">
        <v>0</v>
      </c>
      <c r="I900" s="154">
        <v>0</v>
      </c>
      <c r="J900" s="154">
        <v>0</v>
      </c>
      <c r="K900" s="154">
        <v>0</v>
      </c>
      <c r="L900" s="154">
        <v>0</v>
      </c>
      <c r="M900" s="154">
        <v>0</v>
      </c>
      <c r="N900" s="154">
        <v>23.5</v>
      </c>
      <c r="O900" s="154">
        <v>26.7</v>
      </c>
    </row>
    <row r="901" spans="1:15" ht="13.5" customHeight="1" x14ac:dyDescent="0.25">
      <c r="A901" s="155">
        <v>0.60416666666666696</v>
      </c>
      <c r="B901" s="154">
        <v>36</v>
      </c>
      <c r="C901" s="154">
        <v>0</v>
      </c>
      <c r="D901" s="154">
        <v>1</v>
      </c>
      <c r="E901" s="154">
        <v>30</v>
      </c>
      <c r="F901" s="154">
        <v>5</v>
      </c>
      <c r="G901" s="154">
        <v>0</v>
      </c>
      <c r="H901" s="154">
        <v>0</v>
      </c>
      <c r="I901" s="154">
        <v>0</v>
      </c>
      <c r="J901" s="154">
        <v>0</v>
      </c>
      <c r="K901" s="154">
        <v>0</v>
      </c>
      <c r="L901" s="154">
        <v>0</v>
      </c>
      <c r="M901" s="154">
        <v>0</v>
      </c>
      <c r="N901" s="154">
        <v>22.6</v>
      </c>
      <c r="O901" s="154">
        <v>26.8</v>
      </c>
    </row>
    <row r="902" spans="1:15" ht="13.5" customHeight="1" x14ac:dyDescent="0.25">
      <c r="A902" s="155">
        <v>0.61458333333333304</v>
      </c>
      <c r="B902" s="154">
        <v>38</v>
      </c>
      <c r="C902" s="154">
        <v>0</v>
      </c>
      <c r="D902" s="154">
        <v>0</v>
      </c>
      <c r="E902" s="154">
        <v>34</v>
      </c>
      <c r="F902" s="154">
        <v>4</v>
      </c>
      <c r="G902" s="154">
        <v>0</v>
      </c>
      <c r="H902" s="154">
        <v>0</v>
      </c>
      <c r="I902" s="154">
        <v>0</v>
      </c>
      <c r="J902" s="154">
        <v>0</v>
      </c>
      <c r="K902" s="154">
        <v>0</v>
      </c>
      <c r="L902" s="154">
        <v>0</v>
      </c>
      <c r="M902" s="154">
        <v>0</v>
      </c>
      <c r="N902" s="154">
        <v>22.5</v>
      </c>
      <c r="O902" s="154">
        <v>26.1</v>
      </c>
    </row>
    <row r="903" spans="1:15" ht="13.5" customHeight="1" x14ac:dyDescent="0.25">
      <c r="A903" s="155">
        <v>0.625</v>
      </c>
      <c r="B903" s="154">
        <v>39</v>
      </c>
      <c r="C903" s="154">
        <v>0</v>
      </c>
      <c r="D903" s="154">
        <v>0</v>
      </c>
      <c r="E903" s="154">
        <v>32</v>
      </c>
      <c r="F903" s="154">
        <v>6</v>
      </c>
      <c r="G903" s="154">
        <v>1</v>
      </c>
      <c r="H903" s="154">
        <v>0</v>
      </c>
      <c r="I903" s="154">
        <v>0</v>
      </c>
      <c r="J903" s="154">
        <v>0</v>
      </c>
      <c r="K903" s="154">
        <v>0</v>
      </c>
      <c r="L903" s="154">
        <v>0</v>
      </c>
      <c r="M903" s="154">
        <v>0</v>
      </c>
      <c r="N903" s="154">
        <v>23.6</v>
      </c>
      <c r="O903" s="154">
        <v>26.8</v>
      </c>
    </row>
    <row r="904" spans="1:15" ht="13.5" customHeight="1" x14ac:dyDescent="0.25">
      <c r="A904" s="155">
        <v>0.63541666666666696</v>
      </c>
      <c r="B904" s="154">
        <v>28</v>
      </c>
      <c r="C904" s="154">
        <v>0</v>
      </c>
      <c r="D904" s="154">
        <v>2</v>
      </c>
      <c r="E904" s="154">
        <v>18</v>
      </c>
      <c r="F904" s="154">
        <v>6</v>
      </c>
      <c r="G904" s="154">
        <v>2</v>
      </c>
      <c r="H904" s="154">
        <v>0</v>
      </c>
      <c r="I904" s="154">
        <v>0</v>
      </c>
      <c r="J904" s="154">
        <v>0</v>
      </c>
      <c r="K904" s="154">
        <v>0</v>
      </c>
      <c r="L904" s="154">
        <v>0</v>
      </c>
      <c r="M904" s="154">
        <v>0</v>
      </c>
      <c r="N904" s="154">
        <v>22.9</v>
      </c>
      <c r="O904" s="154">
        <v>27.1</v>
      </c>
    </row>
    <row r="905" spans="1:15" ht="13.5" customHeight="1" x14ac:dyDescent="0.25">
      <c r="A905" s="155">
        <v>0.64583333333333304</v>
      </c>
      <c r="B905" s="154">
        <v>33</v>
      </c>
      <c r="C905" s="154">
        <v>0</v>
      </c>
      <c r="D905" s="154">
        <v>0</v>
      </c>
      <c r="E905" s="154">
        <v>31</v>
      </c>
      <c r="F905" s="154">
        <v>2</v>
      </c>
      <c r="G905" s="154">
        <v>0</v>
      </c>
      <c r="H905" s="154">
        <v>0</v>
      </c>
      <c r="I905" s="154">
        <v>0</v>
      </c>
      <c r="J905" s="154">
        <v>0</v>
      </c>
      <c r="K905" s="154">
        <v>0</v>
      </c>
      <c r="L905" s="154">
        <v>0</v>
      </c>
      <c r="M905" s="154">
        <v>0</v>
      </c>
      <c r="N905" s="154">
        <v>22.3</v>
      </c>
      <c r="O905" s="154">
        <v>25.3</v>
      </c>
    </row>
    <row r="906" spans="1:15" ht="13.5" customHeight="1" x14ac:dyDescent="0.25">
      <c r="A906" s="155">
        <v>0.65625</v>
      </c>
      <c r="B906" s="154">
        <v>40</v>
      </c>
      <c r="C906" s="154">
        <v>0</v>
      </c>
      <c r="D906" s="154">
        <v>0</v>
      </c>
      <c r="E906" s="154">
        <v>36</v>
      </c>
      <c r="F906" s="154">
        <v>4</v>
      </c>
      <c r="G906" s="154">
        <v>0</v>
      </c>
      <c r="H906" s="154">
        <v>0</v>
      </c>
      <c r="I906" s="154">
        <v>0</v>
      </c>
      <c r="J906" s="154">
        <v>0</v>
      </c>
      <c r="K906" s="154">
        <v>0</v>
      </c>
      <c r="L906" s="154">
        <v>0</v>
      </c>
      <c r="M906" s="154">
        <v>0</v>
      </c>
      <c r="N906" s="154">
        <v>25.1</v>
      </c>
      <c r="O906" s="154">
        <v>28.7</v>
      </c>
    </row>
    <row r="907" spans="1:15" ht="13.5" customHeight="1" x14ac:dyDescent="0.25">
      <c r="A907" s="155">
        <v>0.66666666666666696</v>
      </c>
      <c r="B907" s="154">
        <v>39</v>
      </c>
      <c r="C907" s="154">
        <v>0</v>
      </c>
      <c r="D907" s="154">
        <v>0</v>
      </c>
      <c r="E907" s="154">
        <v>36</v>
      </c>
      <c r="F907" s="154">
        <v>3</v>
      </c>
      <c r="G907" s="154">
        <v>0</v>
      </c>
      <c r="H907" s="154">
        <v>0</v>
      </c>
      <c r="I907" s="154">
        <v>0</v>
      </c>
      <c r="J907" s="154">
        <v>0</v>
      </c>
      <c r="K907" s="154">
        <v>0</v>
      </c>
      <c r="L907" s="154">
        <v>0</v>
      </c>
      <c r="M907" s="154">
        <v>0</v>
      </c>
      <c r="N907" s="154">
        <v>22.5</v>
      </c>
      <c r="O907" s="154">
        <v>26.2</v>
      </c>
    </row>
    <row r="908" spans="1:15" ht="13.5" customHeight="1" x14ac:dyDescent="0.25">
      <c r="A908" s="155">
        <v>0.67708333333333304</v>
      </c>
      <c r="B908" s="154">
        <v>37</v>
      </c>
      <c r="C908" s="154">
        <v>0</v>
      </c>
      <c r="D908" s="154">
        <v>0</v>
      </c>
      <c r="E908" s="154">
        <v>30</v>
      </c>
      <c r="F908" s="154">
        <v>6</v>
      </c>
      <c r="G908" s="154">
        <v>1</v>
      </c>
      <c r="H908" s="154">
        <v>0</v>
      </c>
      <c r="I908" s="154">
        <v>0</v>
      </c>
      <c r="J908" s="154">
        <v>0</v>
      </c>
      <c r="K908" s="154">
        <v>0</v>
      </c>
      <c r="L908" s="154">
        <v>0</v>
      </c>
      <c r="M908" s="154">
        <v>0</v>
      </c>
      <c r="N908" s="154">
        <v>22.4</v>
      </c>
      <c r="O908" s="154">
        <v>26.7</v>
      </c>
    </row>
    <row r="909" spans="1:15" ht="13.5" customHeight="1" x14ac:dyDescent="0.25">
      <c r="A909" s="155">
        <v>0.6875</v>
      </c>
      <c r="B909" s="154">
        <v>38</v>
      </c>
      <c r="C909" s="154">
        <v>0</v>
      </c>
      <c r="D909" s="154">
        <v>1</v>
      </c>
      <c r="E909" s="154">
        <v>31</v>
      </c>
      <c r="F909" s="154">
        <v>6</v>
      </c>
      <c r="G909" s="154">
        <v>0</v>
      </c>
      <c r="H909" s="154">
        <v>0</v>
      </c>
      <c r="I909" s="154">
        <v>0</v>
      </c>
      <c r="J909" s="154">
        <v>0</v>
      </c>
      <c r="K909" s="154">
        <v>0</v>
      </c>
      <c r="L909" s="154">
        <v>0</v>
      </c>
      <c r="M909" s="154">
        <v>0</v>
      </c>
      <c r="N909" s="154">
        <v>18.8</v>
      </c>
      <c r="O909" s="154">
        <v>23.8</v>
      </c>
    </row>
    <row r="910" spans="1:15" ht="13.5" customHeight="1" x14ac:dyDescent="0.25">
      <c r="A910" s="155">
        <v>0.69791666666666696</v>
      </c>
      <c r="B910" s="154">
        <v>24</v>
      </c>
      <c r="C910" s="154">
        <v>0</v>
      </c>
      <c r="D910" s="154">
        <v>1</v>
      </c>
      <c r="E910" s="154">
        <v>19</v>
      </c>
      <c r="F910" s="154">
        <v>4</v>
      </c>
      <c r="G910" s="154">
        <v>0</v>
      </c>
      <c r="H910" s="154">
        <v>0</v>
      </c>
      <c r="I910" s="154">
        <v>0</v>
      </c>
      <c r="J910" s="154">
        <v>0</v>
      </c>
      <c r="K910" s="154">
        <v>0</v>
      </c>
      <c r="L910" s="154">
        <v>0</v>
      </c>
      <c r="M910" s="154">
        <v>0</v>
      </c>
      <c r="N910" s="154">
        <v>18.899999999999999</v>
      </c>
      <c r="O910" s="154">
        <v>25.6</v>
      </c>
    </row>
    <row r="911" spans="1:15" ht="13.5" customHeight="1" x14ac:dyDescent="0.25">
      <c r="A911" s="155">
        <v>0.70833333333333304</v>
      </c>
      <c r="B911" s="154">
        <v>45</v>
      </c>
      <c r="C911" s="154">
        <v>0</v>
      </c>
      <c r="D911" s="154">
        <v>0</v>
      </c>
      <c r="E911" s="154">
        <v>41</v>
      </c>
      <c r="F911" s="154">
        <v>3</v>
      </c>
      <c r="G911" s="154">
        <v>0</v>
      </c>
      <c r="H911" s="154">
        <v>0</v>
      </c>
      <c r="I911" s="154">
        <v>0</v>
      </c>
      <c r="J911" s="154">
        <v>1</v>
      </c>
      <c r="K911" s="154">
        <v>0</v>
      </c>
      <c r="L911" s="154">
        <v>0</v>
      </c>
      <c r="M911" s="154">
        <v>0</v>
      </c>
      <c r="N911" s="154">
        <v>22.4</v>
      </c>
      <c r="O911" s="154">
        <v>26</v>
      </c>
    </row>
    <row r="912" spans="1:15" ht="13.5" customHeight="1" x14ac:dyDescent="0.25">
      <c r="A912" s="155">
        <v>0.71875</v>
      </c>
      <c r="B912" s="154">
        <v>34</v>
      </c>
      <c r="C912" s="154">
        <v>0</v>
      </c>
      <c r="D912" s="154">
        <v>0</v>
      </c>
      <c r="E912" s="154">
        <v>30</v>
      </c>
      <c r="F912" s="154">
        <v>3</v>
      </c>
      <c r="G912" s="154">
        <v>1</v>
      </c>
      <c r="H912" s="154">
        <v>0</v>
      </c>
      <c r="I912" s="154">
        <v>0</v>
      </c>
      <c r="J912" s="154">
        <v>0</v>
      </c>
      <c r="K912" s="154">
        <v>0</v>
      </c>
      <c r="L912" s="154">
        <v>0</v>
      </c>
      <c r="M912" s="154">
        <v>0</v>
      </c>
      <c r="N912" s="154">
        <v>21.3</v>
      </c>
      <c r="O912" s="154">
        <v>25</v>
      </c>
    </row>
    <row r="913" spans="1:15" ht="13.5" customHeight="1" x14ac:dyDescent="0.25">
      <c r="A913" s="155">
        <v>0.72916666666666696</v>
      </c>
      <c r="B913" s="154">
        <v>38</v>
      </c>
      <c r="C913" s="154">
        <v>0</v>
      </c>
      <c r="D913" s="154">
        <v>0</v>
      </c>
      <c r="E913" s="154">
        <v>37</v>
      </c>
      <c r="F913" s="154">
        <v>1</v>
      </c>
      <c r="G913" s="154">
        <v>0</v>
      </c>
      <c r="H913" s="154">
        <v>0</v>
      </c>
      <c r="I913" s="154">
        <v>0</v>
      </c>
      <c r="J913" s="154">
        <v>0</v>
      </c>
      <c r="K913" s="154">
        <v>0</v>
      </c>
      <c r="L913" s="154">
        <v>0</v>
      </c>
      <c r="M913" s="154">
        <v>0</v>
      </c>
      <c r="N913" s="154">
        <v>22.9</v>
      </c>
      <c r="O913" s="154">
        <v>25.3</v>
      </c>
    </row>
    <row r="914" spans="1:15" ht="13.5" customHeight="1" x14ac:dyDescent="0.25">
      <c r="A914" s="155">
        <v>0.73958333333333304</v>
      </c>
      <c r="B914" s="154">
        <v>42</v>
      </c>
      <c r="C914" s="154">
        <v>0</v>
      </c>
      <c r="D914" s="154">
        <v>1</v>
      </c>
      <c r="E914" s="154">
        <v>37</v>
      </c>
      <c r="F914" s="154">
        <v>3</v>
      </c>
      <c r="G914" s="154">
        <v>0</v>
      </c>
      <c r="H914" s="154">
        <v>0</v>
      </c>
      <c r="I914" s="154">
        <v>0</v>
      </c>
      <c r="J914" s="154">
        <v>1</v>
      </c>
      <c r="K914" s="154">
        <v>0</v>
      </c>
      <c r="L914" s="154">
        <v>0</v>
      </c>
      <c r="M914" s="154">
        <v>0</v>
      </c>
      <c r="N914" s="154">
        <v>23.7</v>
      </c>
      <c r="O914" s="154">
        <v>27.8</v>
      </c>
    </row>
    <row r="915" spans="1:15" ht="13.5" customHeight="1" x14ac:dyDescent="0.25">
      <c r="A915" s="155">
        <v>0.75</v>
      </c>
      <c r="B915" s="154">
        <v>31</v>
      </c>
      <c r="C915" s="154">
        <v>0</v>
      </c>
      <c r="D915" s="154">
        <v>0</v>
      </c>
      <c r="E915" s="154">
        <v>26</v>
      </c>
      <c r="F915" s="154">
        <v>5</v>
      </c>
      <c r="G915" s="154">
        <v>0</v>
      </c>
      <c r="H915" s="154">
        <v>0</v>
      </c>
      <c r="I915" s="154">
        <v>0</v>
      </c>
      <c r="J915" s="154">
        <v>0</v>
      </c>
      <c r="K915" s="154">
        <v>0</v>
      </c>
      <c r="L915" s="154">
        <v>0</v>
      </c>
      <c r="M915" s="154">
        <v>0</v>
      </c>
      <c r="N915" s="154">
        <v>23.6</v>
      </c>
      <c r="O915" s="154">
        <v>27.5</v>
      </c>
    </row>
    <row r="916" spans="1:15" ht="13.5" customHeight="1" x14ac:dyDescent="0.25">
      <c r="A916" s="155">
        <v>0.76041666666666696</v>
      </c>
      <c r="B916" s="154">
        <v>44</v>
      </c>
      <c r="C916" s="154">
        <v>0</v>
      </c>
      <c r="D916" s="154">
        <v>1</v>
      </c>
      <c r="E916" s="154">
        <v>34</v>
      </c>
      <c r="F916" s="154">
        <v>9</v>
      </c>
      <c r="G916" s="154">
        <v>0</v>
      </c>
      <c r="H916" s="154">
        <v>0</v>
      </c>
      <c r="I916" s="154">
        <v>0</v>
      </c>
      <c r="J916" s="154">
        <v>0</v>
      </c>
      <c r="K916" s="154">
        <v>0</v>
      </c>
      <c r="L916" s="154">
        <v>0</v>
      </c>
      <c r="M916" s="154">
        <v>0</v>
      </c>
      <c r="N916" s="154">
        <v>22.8</v>
      </c>
      <c r="O916" s="154">
        <v>26.5</v>
      </c>
    </row>
    <row r="917" spans="1:15" ht="13.5" customHeight="1" x14ac:dyDescent="0.25">
      <c r="A917" s="155">
        <v>0.77083333333333304</v>
      </c>
      <c r="B917" s="154">
        <v>47</v>
      </c>
      <c r="C917" s="154">
        <v>2</v>
      </c>
      <c r="D917" s="154">
        <v>1</v>
      </c>
      <c r="E917" s="154">
        <v>44</v>
      </c>
      <c r="F917" s="154">
        <v>0</v>
      </c>
      <c r="G917" s="154">
        <v>0</v>
      </c>
      <c r="H917" s="154">
        <v>0</v>
      </c>
      <c r="I917" s="154">
        <v>0</v>
      </c>
      <c r="J917" s="154">
        <v>0</v>
      </c>
      <c r="K917" s="154">
        <v>0</v>
      </c>
      <c r="L917" s="154">
        <v>0</v>
      </c>
      <c r="M917" s="154">
        <v>0</v>
      </c>
      <c r="N917" s="154">
        <v>22</v>
      </c>
      <c r="O917" s="154">
        <v>26.4</v>
      </c>
    </row>
    <row r="918" spans="1:15" ht="13.5" customHeight="1" x14ac:dyDescent="0.25">
      <c r="A918" s="155">
        <v>0.78125</v>
      </c>
      <c r="B918" s="154">
        <v>44</v>
      </c>
      <c r="C918" s="154">
        <v>1</v>
      </c>
      <c r="D918" s="154">
        <v>0</v>
      </c>
      <c r="E918" s="154">
        <v>41</v>
      </c>
      <c r="F918" s="154">
        <v>2</v>
      </c>
      <c r="G918" s="154">
        <v>0</v>
      </c>
      <c r="H918" s="154">
        <v>0</v>
      </c>
      <c r="I918" s="154">
        <v>0</v>
      </c>
      <c r="J918" s="154">
        <v>0</v>
      </c>
      <c r="K918" s="154">
        <v>0</v>
      </c>
      <c r="L918" s="154">
        <v>0</v>
      </c>
      <c r="M918" s="154">
        <v>0</v>
      </c>
      <c r="N918" s="154">
        <v>21.3</v>
      </c>
      <c r="O918" s="154">
        <v>24.2</v>
      </c>
    </row>
    <row r="919" spans="1:15" ht="13.5" customHeight="1" x14ac:dyDescent="0.25">
      <c r="A919" s="155">
        <v>0.79166666666666696</v>
      </c>
      <c r="B919" s="154">
        <v>39</v>
      </c>
      <c r="C919" s="154">
        <v>0</v>
      </c>
      <c r="D919" s="154">
        <v>2</v>
      </c>
      <c r="E919" s="154">
        <v>35</v>
      </c>
      <c r="F919" s="154">
        <v>2</v>
      </c>
      <c r="G919" s="154">
        <v>0</v>
      </c>
      <c r="H919" s="154">
        <v>0</v>
      </c>
      <c r="I919" s="154">
        <v>0</v>
      </c>
      <c r="J919" s="154">
        <v>0</v>
      </c>
      <c r="K919" s="154">
        <v>0</v>
      </c>
      <c r="L919" s="154">
        <v>0</v>
      </c>
      <c r="M919" s="154">
        <v>0</v>
      </c>
      <c r="N919" s="154">
        <v>22.4</v>
      </c>
      <c r="O919" s="154">
        <v>24.6</v>
      </c>
    </row>
    <row r="920" spans="1:15" ht="13.5" customHeight="1" x14ac:dyDescent="0.25">
      <c r="A920" s="155">
        <v>0.80208333333333304</v>
      </c>
      <c r="B920" s="154">
        <v>31</v>
      </c>
      <c r="C920" s="154">
        <v>0</v>
      </c>
      <c r="D920" s="154">
        <v>1</v>
      </c>
      <c r="E920" s="154">
        <v>24</v>
      </c>
      <c r="F920" s="154">
        <v>5</v>
      </c>
      <c r="G920" s="154">
        <v>0</v>
      </c>
      <c r="H920" s="154">
        <v>0</v>
      </c>
      <c r="I920" s="154">
        <v>0</v>
      </c>
      <c r="J920" s="154">
        <v>1</v>
      </c>
      <c r="K920" s="154">
        <v>0</v>
      </c>
      <c r="L920" s="154">
        <v>0</v>
      </c>
      <c r="M920" s="154">
        <v>0</v>
      </c>
      <c r="N920" s="154">
        <v>22</v>
      </c>
      <c r="O920" s="154">
        <v>25.7</v>
      </c>
    </row>
    <row r="921" spans="1:15" ht="13.5" customHeight="1" x14ac:dyDescent="0.25">
      <c r="A921" s="155">
        <v>0.8125</v>
      </c>
      <c r="B921" s="154">
        <v>21</v>
      </c>
      <c r="C921" s="154">
        <v>0</v>
      </c>
      <c r="D921" s="154">
        <v>1</v>
      </c>
      <c r="E921" s="154">
        <v>19</v>
      </c>
      <c r="F921" s="154">
        <v>1</v>
      </c>
      <c r="G921" s="154">
        <v>0</v>
      </c>
      <c r="H921" s="154">
        <v>0</v>
      </c>
      <c r="I921" s="154">
        <v>0</v>
      </c>
      <c r="J921" s="154">
        <v>0</v>
      </c>
      <c r="K921" s="154">
        <v>0</v>
      </c>
      <c r="L921" s="154">
        <v>0</v>
      </c>
      <c r="M921" s="154">
        <v>0</v>
      </c>
      <c r="N921" s="154">
        <v>24.2</v>
      </c>
      <c r="O921" s="154">
        <v>26.4</v>
      </c>
    </row>
    <row r="922" spans="1:15" ht="13.5" customHeight="1" x14ac:dyDescent="0.25">
      <c r="A922" s="155">
        <v>0.82291666666666696</v>
      </c>
      <c r="B922" s="154">
        <v>24</v>
      </c>
      <c r="C922" s="154">
        <v>0</v>
      </c>
      <c r="D922" s="154">
        <v>0</v>
      </c>
      <c r="E922" s="154">
        <v>20</v>
      </c>
      <c r="F922" s="154">
        <v>4</v>
      </c>
      <c r="G922" s="154">
        <v>0</v>
      </c>
      <c r="H922" s="154">
        <v>0</v>
      </c>
      <c r="I922" s="154">
        <v>0</v>
      </c>
      <c r="J922" s="154">
        <v>0</v>
      </c>
      <c r="K922" s="154">
        <v>0</v>
      </c>
      <c r="L922" s="154">
        <v>0</v>
      </c>
      <c r="M922" s="154">
        <v>0</v>
      </c>
      <c r="N922" s="154">
        <v>25.7</v>
      </c>
      <c r="O922" s="154">
        <v>28.2</v>
      </c>
    </row>
    <row r="923" spans="1:15" ht="13.5" customHeight="1" x14ac:dyDescent="0.25">
      <c r="A923" s="155">
        <v>0.83333333333333304</v>
      </c>
      <c r="B923" s="154">
        <v>31</v>
      </c>
      <c r="C923" s="154">
        <v>0</v>
      </c>
      <c r="D923" s="154">
        <v>1</v>
      </c>
      <c r="E923" s="154">
        <v>28</v>
      </c>
      <c r="F923" s="154">
        <v>2</v>
      </c>
      <c r="G923" s="154">
        <v>0</v>
      </c>
      <c r="H923" s="154">
        <v>0</v>
      </c>
      <c r="I923" s="154">
        <v>0</v>
      </c>
      <c r="J923" s="154">
        <v>0</v>
      </c>
      <c r="K923" s="154">
        <v>0</v>
      </c>
      <c r="L923" s="154">
        <v>0</v>
      </c>
      <c r="M923" s="154">
        <v>0</v>
      </c>
      <c r="N923" s="154">
        <v>22.9</v>
      </c>
      <c r="O923" s="154">
        <v>27.2</v>
      </c>
    </row>
    <row r="924" spans="1:15" ht="13.5" customHeight="1" x14ac:dyDescent="0.25">
      <c r="A924" s="155">
        <v>0.84375</v>
      </c>
      <c r="B924" s="154">
        <v>25</v>
      </c>
      <c r="C924" s="154">
        <v>0</v>
      </c>
      <c r="D924" s="154">
        <v>1</v>
      </c>
      <c r="E924" s="154">
        <v>21</v>
      </c>
      <c r="F924" s="154">
        <v>3</v>
      </c>
      <c r="G924" s="154">
        <v>0</v>
      </c>
      <c r="H924" s="154">
        <v>0</v>
      </c>
      <c r="I924" s="154">
        <v>0</v>
      </c>
      <c r="J924" s="154">
        <v>0</v>
      </c>
      <c r="K924" s="154">
        <v>0</v>
      </c>
      <c r="L924" s="154">
        <v>0</v>
      </c>
      <c r="M924" s="154">
        <v>0</v>
      </c>
      <c r="N924" s="154">
        <v>21.6</v>
      </c>
      <c r="O924" s="154">
        <v>25.9</v>
      </c>
    </row>
    <row r="925" spans="1:15" ht="13.5" customHeight="1" x14ac:dyDescent="0.25">
      <c r="A925" s="155">
        <v>0.85416666666666696</v>
      </c>
      <c r="B925" s="154">
        <v>13</v>
      </c>
      <c r="C925" s="154">
        <v>0</v>
      </c>
      <c r="D925" s="154">
        <v>1</v>
      </c>
      <c r="E925" s="154">
        <v>9</v>
      </c>
      <c r="F925" s="154">
        <v>2</v>
      </c>
      <c r="G925" s="154">
        <v>1</v>
      </c>
      <c r="H925" s="154">
        <v>0</v>
      </c>
      <c r="I925" s="154">
        <v>0</v>
      </c>
      <c r="J925" s="154">
        <v>0</v>
      </c>
      <c r="K925" s="154">
        <v>0</v>
      </c>
      <c r="L925" s="154">
        <v>0</v>
      </c>
      <c r="M925" s="154">
        <v>0</v>
      </c>
      <c r="N925" s="154">
        <v>25.4</v>
      </c>
      <c r="O925" s="154">
        <v>30.3</v>
      </c>
    </row>
    <row r="926" spans="1:15" ht="13.5" customHeight="1" x14ac:dyDescent="0.25">
      <c r="A926" s="155">
        <v>0.86458333333333304</v>
      </c>
      <c r="B926" s="154">
        <v>14</v>
      </c>
      <c r="C926" s="154">
        <v>0</v>
      </c>
      <c r="D926" s="154">
        <v>3</v>
      </c>
      <c r="E926" s="154">
        <v>10</v>
      </c>
      <c r="F926" s="154">
        <v>1</v>
      </c>
      <c r="G926" s="154">
        <v>0</v>
      </c>
      <c r="H926" s="154">
        <v>0</v>
      </c>
      <c r="I926" s="154">
        <v>0</v>
      </c>
      <c r="J926" s="154">
        <v>0</v>
      </c>
      <c r="K926" s="154">
        <v>0</v>
      </c>
      <c r="L926" s="154">
        <v>0</v>
      </c>
      <c r="M926" s="154">
        <v>0</v>
      </c>
      <c r="N926" s="154">
        <v>23.3</v>
      </c>
      <c r="O926" s="154">
        <v>28.4</v>
      </c>
    </row>
    <row r="927" spans="1:15" ht="13.5" customHeight="1" x14ac:dyDescent="0.25">
      <c r="A927" s="155">
        <v>0.875</v>
      </c>
      <c r="B927" s="154">
        <v>15</v>
      </c>
      <c r="C927" s="154">
        <v>0</v>
      </c>
      <c r="D927" s="154">
        <v>0</v>
      </c>
      <c r="E927" s="154">
        <v>12</v>
      </c>
      <c r="F927" s="154">
        <v>3</v>
      </c>
      <c r="G927" s="154">
        <v>0</v>
      </c>
      <c r="H927" s="154">
        <v>0</v>
      </c>
      <c r="I927" s="154">
        <v>0</v>
      </c>
      <c r="J927" s="154">
        <v>0</v>
      </c>
      <c r="K927" s="154">
        <v>0</v>
      </c>
      <c r="L927" s="154">
        <v>0</v>
      </c>
      <c r="M927" s="154">
        <v>0</v>
      </c>
      <c r="N927" s="154">
        <v>24.4</v>
      </c>
      <c r="O927" s="154">
        <v>29</v>
      </c>
    </row>
    <row r="928" spans="1:15" ht="13.5" customHeight="1" x14ac:dyDescent="0.25">
      <c r="A928" s="155">
        <v>0.88541666666666696</v>
      </c>
      <c r="B928" s="154">
        <v>13</v>
      </c>
      <c r="C928" s="154">
        <v>0</v>
      </c>
      <c r="D928" s="154">
        <v>1</v>
      </c>
      <c r="E928" s="154">
        <v>11</v>
      </c>
      <c r="F928" s="154">
        <v>1</v>
      </c>
      <c r="G928" s="154">
        <v>0</v>
      </c>
      <c r="H928" s="154">
        <v>0</v>
      </c>
      <c r="I928" s="154">
        <v>0</v>
      </c>
      <c r="J928" s="154">
        <v>0</v>
      </c>
      <c r="K928" s="154">
        <v>0</v>
      </c>
      <c r="L928" s="154">
        <v>0</v>
      </c>
      <c r="M928" s="154">
        <v>0</v>
      </c>
      <c r="N928" s="154">
        <v>25.8</v>
      </c>
      <c r="O928" s="154">
        <v>29.5</v>
      </c>
    </row>
    <row r="929" spans="1:33" ht="13.5" customHeight="1" x14ac:dyDescent="0.25">
      <c r="A929" s="155">
        <v>0.89583333333333304</v>
      </c>
      <c r="B929" s="154">
        <v>22</v>
      </c>
      <c r="C929" s="154">
        <v>0</v>
      </c>
      <c r="D929" s="154">
        <v>0</v>
      </c>
      <c r="E929" s="154">
        <v>21</v>
      </c>
      <c r="F929" s="154">
        <v>1</v>
      </c>
      <c r="G929" s="154">
        <v>0</v>
      </c>
      <c r="H929" s="154">
        <v>0</v>
      </c>
      <c r="I929" s="154">
        <v>0</v>
      </c>
      <c r="J929" s="154">
        <v>0</v>
      </c>
      <c r="K929" s="154">
        <v>0</v>
      </c>
      <c r="L929" s="154">
        <v>0</v>
      </c>
      <c r="M929" s="154">
        <v>0</v>
      </c>
      <c r="N929" s="154">
        <v>26.2</v>
      </c>
      <c r="O929" s="154">
        <v>28.8</v>
      </c>
    </row>
    <row r="930" spans="1:33" ht="13.5" customHeight="1" x14ac:dyDescent="0.25">
      <c r="A930" s="155">
        <v>0.90625</v>
      </c>
      <c r="B930" s="154">
        <v>16</v>
      </c>
      <c r="C930" s="154">
        <v>0</v>
      </c>
      <c r="D930" s="154">
        <v>0</v>
      </c>
      <c r="E930" s="154">
        <v>16</v>
      </c>
      <c r="F930" s="154">
        <v>0</v>
      </c>
      <c r="G930" s="154">
        <v>0</v>
      </c>
      <c r="H930" s="154">
        <v>0</v>
      </c>
      <c r="I930" s="154">
        <v>0</v>
      </c>
      <c r="J930" s="154">
        <v>0</v>
      </c>
      <c r="K930" s="154">
        <v>0</v>
      </c>
      <c r="L930" s="154">
        <v>0</v>
      </c>
      <c r="M930" s="154">
        <v>0</v>
      </c>
      <c r="N930" s="154">
        <v>25</v>
      </c>
      <c r="O930" s="154">
        <v>26.6</v>
      </c>
    </row>
    <row r="931" spans="1:33" ht="13.5" customHeight="1" x14ac:dyDescent="0.25">
      <c r="A931" s="155">
        <v>0.91666666666666696</v>
      </c>
      <c r="B931" s="154">
        <v>10</v>
      </c>
      <c r="C931" s="154">
        <v>0</v>
      </c>
      <c r="D931" s="154">
        <v>1</v>
      </c>
      <c r="E931" s="154">
        <v>9</v>
      </c>
      <c r="F931" s="154">
        <v>0</v>
      </c>
      <c r="G931" s="154">
        <v>0</v>
      </c>
      <c r="H931" s="154">
        <v>0</v>
      </c>
      <c r="I931" s="154">
        <v>0</v>
      </c>
      <c r="J931" s="154">
        <v>0</v>
      </c>
      <c r="K931" s="154">
        <v>0</v>
      </c>
      <c r="L931" s="154">
        <v>0</v>
      </c>
      <c r="M931" s="154">
        <v>0</v>
      </c>
      <c r="N931" s="154">
        <v>23.1</v>
      </c>
      <c r="O931" s="154" t="s">
        <v>187</v>
      </c>
    </row>
    <row r="932" spans="1:33" ht="13.5" customHeight="1" x14ac:dyDescent="0.25">
      <c r="A932" s="155">
        <v>0.92708333333333304</v>
      </c>
      <c r="B932" s="154">
        <v>17</v>
      </c>
      <c r="C932" s="154">
        <v>0</v>
      </c>
      <c r="D932" s="154">
        <v>0</v>
      </c>
      <c r="E932" s="154">
        <v>17</v>
      </c>
      <c r="F932" s="154">
        <v>0</v>
      </c>
      <c r="G932" s="154">
        <v>0</v>
      </c>
      <c r="H932" s="154">
        <v>0</v>
      </c>
      <c r="I932" s="154">
        <v>0</v>
      </c>
      <c r="J932" s="154">
        <v>0</v>
      </c>
      <c r="K932" s="154">
        <v>0</v>
      </c>
      <c r="L932" s="154">
        <v>0</v>
      </c>
      <c r="M932" s="154">
        <v>0</v>
      </c>
      <c r="N932" s="154">
        <v>22.1</v>
      </c>
      <c r="O932" s="154">
        <v>25.7</v>
      </c>
    </row>
    <row r="933" spans="1:33" ht="13.5" customHeight="1" x14ac:dyDescent="0.25">
      <c r="A933" s="155">
        <v>0.9375</v>
      </c>
      <c r="B933" s="154">
        <v>4</v>
      </c>
      <c r="C933" s="154">
        <v>0</v>
      </c>
      <c r="D933" s="154">
        <v>0</v>
      </c>
      <c r="E933" s="154">
        <v>4</v>
      </c>
      <c r="F933" s="154">
        <v>0</v>
      </c>
      <c r="G933" s="154">
        <v>0</v>
      </c>
      <c r="H933" s="154">
        <v>0</v>
      </c>
      <c r="I933" s="154">
        <v>0</v>
      </c>
      <c r="J933" s="154">
        <v>0</v>
      </c>
      <c r="K933" s="154">
        <v>0</v>
      </c>
      <c r="L933" s="154">
        <v>0</v>
      </c>
      <c r="M933" s="154">
        <v>0</v>
      </c>
      <c r="N933" s="154">
        <v>27.7</v>
      </c>
      <c r="O933" s="154" t="s">
        <v>187</v>
      </c>
    </row>
    <row r="934" spans="1:33" ht="13.5" customHeight="1" x14ac:dyDescent="0.25">
      <c r="A934" s="155">
        <v>0.94791666666666696</v>
      </c>
      <c r="B934" s="154">
        <v>5</v>
      </c>
      <c r="C934" s="154">
        <v>0</v>
      </c>
      <c r="D934" s="154">
        <v>0</v>
      </c>
      <c r="E934" s="154">
        <v>5</v>
      </c>
      <c r="F934" s="154">
        <v>0</v>
      </c>
      <c r="G934" s="154">
        <v>0</v>
      </c>
      <c r="H934" s="154">
        <v>0</v>
      </c>
      <c r="I934" s="154">
        <v>0</v>
      </c>
      <c r="J934" s="154">
        <v>0</v>
      </c>
      <c r="K934" s="154">
        <v>0</v>
      </c>
      <c r="L934" s="154">
        <v>0</v>
      </c>
      <c r="M934" s="154">
        <v>0</v>
      </c>
      <c r="N934" s="154">
        <v>29.3</v>
      </c>
      <c r="O934" s="154" t="s">
        <v>187</v>
      </c>
    </row>
    <row r="935" spans="1:33" ht="13.5" customHeight="1" x14ac:dyDescent="0.25">
      <c r="A935" s="155">
        <v>0.95833333333333304</v>
      </c>
      <c r="B935" s="154">
        <v>6</v>
      </c>
      <c r="C935" s="154">
        <v>0</v>
      </c>
      <c r="D935" s="154">
        <v>0</v>
      </c>
      <c r="E935" s="154">
        <v>5</v>
      </c>
      <c r="F935" s="154">
        <v>1</v>
      </c>
      <c r="G935" s="154">
        <v>0</v>
      </c>
      <c r="H935" s="154">
        <v>0</v>
      </c>
      <c r="I935" s="154">
        <v>0</v>
      </c>
      <c r="J935" s="154">
        <v>0</v>
      </c>
      <c r="K935" s="154">
        <v>0</v>
      </c>
      <c r="L935" s="154">
        <v>0</v>
      </c>
      <c r="M935" s="154">
        <v>0</v>
      </c>
      <c r="N935" s="154">
        <v>25.6</v>
      </c>
      <c r="O935" s="154" t="s">
        <v>187</v>
      </c>
    </row>
    <row r="936" spans="1:33" ht="13.5" customHeight="1" x14ac:dyDescent="0.25">
      <c r="A936" s="155">
        <v>0.96875</v>
      </c>
      <c r="B936" s="154">
        <v>4</v>
      </c>
      <c r="C936" s="154">
        <v>0</v>
      </c>
      <c r="D936" s="154">
        <v>0</v>
      </c>
      <c r="E936" s="154">
        <v>4</v>
      </c>
      <c r="F936" s="154">
        <v>0</v>
      </c>
      <c r="G936" s="154">
        <v>0</v>
      </c>
      <c r="H936" s="154">
        <v>0</v>
      </c>
      <c r="I936" s="154">
        <v>0</v>
      </c>
      <c r="J936" s="154">
        <v>0</v>
      </c>
      <c r="K936" s="154">
        <v>0</v>
      </c>
      <c r="L936" s="154">
        <v>0</v>
      </c>
      <c r="M936" s="154">
        <v>0</v>
      </c>
      <c r="N936" s="154">
        <v>24</v>
      </c>
      <c r="O936" s="154" t="s">
        <v>187</v>
      </c>
    </row>
    <row r="937" spans="1:33" ht="13.5" customHeight="1" x14ac:dyDescent="0.25">
      <c r="A937" s="155">
        <v>0.97916666666666696</v>
      </c>
      <c r="B937" s="154">
        <v>3</v>
      </c>
      <c r="C937" s="154">
        <v>0</v>
      </c>
      <c r="D937" s="154">
        <v>0</v>
      </c>
      <c r="E937" s="154">
        <v>3</v>
      </c>
      <c r="F937" s="154">
        <v>0</v>
      </c>
      <c r="G937" s="154">
        <v>0</v>
      </c>
      <c r="H937" s="154">
        <v>0</v>
      </c>
      <c r="I937" s="154">
        <v>0</v>
      </c>
      <c r="J937" s="154">
        <v>0</v>
      </c>
      <c r="K937" s="154">
        <v>0</v>
      </c>
      <c r="L937" s="154">
        <v>0</v>
      </c>
      <c r="M937" s="154">
        <v>0</v>
      </c>
      <c r="N937" s="154">
        <v>24.8</v>
      </c>
      <c r="O937" s="154" t="s">
        <v>187</v>
      </c>
    </row>
    <row r="938" spans="1:33" ht="13.5" customHeight="1" thickBot="1" x14ac:dyDescent="0.3">
      <c r="A938" s="156">
        <v>0.98958333333333304</v>
      </c>
      <c r="B938" s="154">
        <v>5</v>
      </c>
      <c r="C938" s="154">
        <v>0</v>
      </c>
      <c r="D938" s="154">
        <v>0</v>
      </c>
      <c r="E938" s="154">
        <v>4</v>
      </c>
      <c r="F938" s="154">
        <v>1</v>
      </c>
      <c r="G938" s="154">
        <v>0</v>
      </c>
      <c r="H938" s="154">
        <v>0</v>
      </c>
      <c r="I938" s="154">
        <v>0</v>
      </c>
      <c r="J938" s="154">
        <v>0</v>
      </c>
      <c r="K938" s="154">
        <v>0</v>
      </c>
      <c r="L938" s="154">
        <v>0</v>
      </c>
      <c r="M938" s="154">
        <v>0</v>
      </c>
      <c r="N938" s="154">
        <v>24.2</v>
      </c>
      <c r="O938" s="154" t="s">
        <v>187</v>
      </c>
    </row>
    <row r="939" spans="1:33" ht="13.5" customHeight="1" thickTop="1" x14ac:dyDescent="0.25">
      <c r="A939" s="157" t="s">
        <v>44</v>
      </c>
      <c r="B939" s="158">
        <f t="shared" ref="B939:M939" si="81">SUM(B871:B918)</f>
        <v>2104</v>
      </c>
      <c r="C939" s="158">
        <f t="shared" si="81"/>
        <v>22</v>
      </c>
      <c r="D939" s="158">
        <f t="shared" si="81"/>
        <v>34</v>
      </c>
      <c r="E939" s="158">
        <f t="shared" si="81"/>
        <v>1821</v>
      </c>
      <c r="F939" s="158">
        <f t="shared" si="81"/>
        <v>188</v>
      </c>
      <c r="G939" s="158">
        <f t="shared" si="81"/>
        <v>31</v>
      </c>
      <c r="H939" s="158">
        <f t="shared" si="81"/>
        <v>0</v>
      </c>
      <c r="I939" s="158">
        <f t="shared" si="81"/>
        <v>1</v>
      </c>
      <c r="J939" s="158">
        <f t="shared" si="81"/>
        <v>6</v>
      </c>
      <c r="K939" s="158">
        <f t="shared" si="81"/>
        <v>1</v>
      </c>
      <c r="L939" s="158">
        <f t="shared" si="81"/>
        <v>0</v>
      </c>
      <c r="M939" s="158">
        <f t="shared" si="81"/>
        <v>0</v>
      </c>
      <c r="N939" s="159">
        <v>21.9</v>
      </c>
      <c r="O939" s="159">
        <v>26</v>
      </c>
    </row>
    <row r="940" spans="1:33" ht="13.5" customHeight="1" x14ac:dyDescent="0.25">
      <c r="A940" s="160" t="s">
        <v>45</v>
      </c>
      <c r="B940" s="154">
        <f t="shared" ref="B940:M940" si="82">SUM(B867:B930)</f>
        <v>2408</v>
      </c>
      <c r="C940" s="154">
        <f t="shared" si="82"/>
        <v>22</v>
      </c>
      <c r="D940" s="154">
        <f t="shared" si="82"/>
        <v>45</v>
      </c>
      <c r="E940" s="154">
        <f t="shared" si="82"/>
        <v>2085</v>
      </c>
      <c r="F940" s="154">
        <f t="shared" si="82"/>
        <v>215</v>
      </c>
      <c r="G940" s="154">
        <f t="shared" si="82"/>
        <v>32</v>
      </c>
      <c r="H940" s="154">
        <f t="shared" si="82"/>
        <v>0</v>
      </c>
      <c r="I940" s="154">
        <f t="shared" si="82"/>
        <v>1</v>
      </c>
      <c r="J940" s="154">
        <f t="shared" si="82"/>
        <v>7</v>
      </c>
      <c r="K940" s="154">
        <f t="shared" si="82"/>
        <v>1</v>
      </c>
      <c r="L940" s="154">
        <f t="shared" si="82"/>
        <v>0</v>
      </c>
      <c r="M940" s="154">
        <f t="shared" si="82"/>
        <v>0</v>
      </c>
      <c r="N940" s="161">
        <v>22.1</v>
      </c>
      <c r="O940" s="161">
        <v>26.3</v>
      </c>
    </row>
    <row r="941" spans="1:33" ht="13.5" customHeight="1" x14ac:dyDescent="0.25">
      <c r="A941" s="154" t="s">
        <v>46</v>
      </c>
      <c r="B941" s="154">
        <f t="shared" ref="B941:M941" si="83">SUM(B867:B938)</f>
        <v>2462</v>
      </c>
      <c r="C941" s="154">
        <f t="shared" si="83"/>
        <v>22</v>
      </c>
      <c r="D941" s="154">
        <f t="shared" si="83"/>
        <v>46</v>
      </c>
      <c r="E941" s="154">
        <f t="shared" si="83"/>
        <v>2136</v>
      </c>
      <c r="F941" s="154">
        <f t="shared" si="83"/>
        <v>217</v>
      </c>
      <c r="G941" s="154">
        <f t="shared" si="83"/>
        <v>32</v>
      </c>
      <c r="H941" s="154">
        <f t="shared" si="83"/>
        <v>0</v>
      </c>
      <c r="I941" s="154">
        <f t="shared" si="83"/>
        <v>1</v>
      </c>
      <c r="J941" s="154">
        <f t="shared" si="83"/>
        <v>7</v>
      </c>
      <c r="K941" s="154">
        <f t="shared" si="83"/>
        <v>1</v>
      </c>
      <c r="L941" s="154">
        <f t="shared" si="83"/>
        <v>0</v>
      </c>
      <c r="M941" s="154">
        <f t="shared" si="83"/>
        <v>0</v>
      </c>
      <c r="N941" s="161">
        <v>22.2</v>
      </c>
      <c r="O941" s="161">
        <v>26.4</v>
      </c>
    </row>
    <row r="942" spans="1:33" ht="13.5" customHeight="1" thickBot="1" x14ac:dyDescent="0.3">
      <c r="A942" s="162" t="s">
        <v>47</v>
      </c>
      <c r="B942" s="162">
        <f t="shared" ref="B942:M942" si="84">SUM(B843:B938)</f>
        <v>2529</v>
      </c>
      <c r="C942" s="162">
        <f t="shared" si="84"/>
        <v>22</v>
      </c>
      <c r="D942" s="162">
        <f t="shared" si="84"/>
        <v>49</v>
      </c>
      <c r="E942" s="162">
        <f t="shared" si="84"/>
        <v>2194</v>
      </c>
      <c r="F942" s="162">
        <f t="shared" si="84"/>
        <v>222</v>
      </c>
      <c r="G942" s="162">
        <f t="shared" si="84"/>
        <v>32</v>
      </c>
      <c r="H942" s="162">
        <f t="shared" si="84"/>
        <v>0</v>
      </c>
      <c r="I942" s="162">
        <f t="shared" si="84"/>
        <v>1</v>
      </c>
      <c r="J942" s="162">
        <f t="shared" si="84"/>
        <v>7</v>
      </c>
      <c r="K942" s="162">
        <f t="shared" si="84"/>
        <v>2</v>
      </c>
      <c r="L942" s="162">
        <f t="shared" si="84"/>
        <v>0</v>
      </c>
      <c r="M942" s="162">
        <f t="shared" si="84"/>
        <v>0</v>
      </c>
      <c r="N942" s="163">
        <v>22.3</v>
      </c>
      <c r="O942" s="163">
        <v>26.7</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2</v>
      </c>
      <c r="C947" s="154">
        <v>0</v>
      </c>
      <c r="D947" s="154">
        <v>0</v>
      </c>
      <c r="E947" s="154">
        <v>2</v>
      </c>
      <c r="F947" s="154">
        <v>0</v>
      </c>
      <c r="G947" s="154">
        <v>0</v>
      </c>
      <c r="H947" s="154">
        <v>0</v>
      </c>
      <c r="I947" s="154">
        <v>0</v>
      </c>
      <c r="J947" s="154">
        <v>0</v>
      </c>
      <c r="K947" s="154">
        <v>0</v>
      </c>
      <c r="L947" s="154">
        <v>0</v>
      </c>
      <c r="M947" s="154">
        <v>0</v>
      </c>
      <c r="N947" s="154">
        <v>26.8</v>
      </c>
      <c r="O947" s="154" t="s">
        <v>187</v>
      </c>
      <c r="AG947" s="415"/>
    </row>
    <row r="948" spans="1:33" ht="13.5" customHeight="1" x14ac:dyDescent="0.25">
      <c r="A948" s="155">
        <v>1.0416666666666666E-2</v>
      </c>
      <c r="B948" s="154">
        <v>5</v>
      </c>
      <c r="C948" s="154">
        <v>0</v>
      </c>
      <c r="D948" s="154">
        <v>0</v>
      </c>
      <c r="E948" s="154">
        <v>4</v>
      </c>
      <c r="F948" s="154">
        <v>1</v>
      </c>
      <c r="G948" s="154">
        <v>0</v>
      </c>
      <c r="H948" s="154">
        <v>0</v>
      </c>
      <c r="I948" s="154">
        <v>0</v>
      </c>
      <c r="J948" s="154">
        <v>0</v>
      </c>
      <c r="K948" s="154">
        <v>0</v>
      </c>
      <c r="L948" s="154">
        <v>0</v>
      </c>
      <c r="M948" s="154">
        <v>0</v>
      </c>
      <c r="N948" s="154">
        <v>25.4</v>
      </c>
      <c r="O948" s="154" t="s">
        <v>187</v>
      </c>
      <c r="AG948" s="415"/>
    </row>
    <row r="949" spans="1:33" ht="13.5" customHeight="1" x14ac:dyDescent="0.25">
      <c r="A949" s="155">
        <v>2.0833333333333332E-2</v>
      </c>
      <c r="B949" s="154">
        <v>2</v>
      </c>
      <c r="C949" s="154">
        <v>0</v>
      </c>
      <c r="D949" s="154">
        <v>0</v>
      </c>
      <c r="E949" s="154">
        <v>2</v>
      </c>
      <c r="F949" s="154">
        <v>0</v>
      </c>
      <c r="G949" s="154">
        <v>0</v>
      </c>
      <c r="H949" s="154">
        <v>0</v>
      </c>
      <c r="I949" s="154">
        <v>0</v>
      </c>
      <c r="J949" s="154">
        <v>0</v>
      </c>
      <c r="K949" s="154">
        <v>0</v>
      </c>
      <c r="L949" s="154">
        <v>0</v>
      </c>
      <c r="M949" s="154">
        <v>0</v>
      </c>
      <c r="N949" s="154">
        <v>28.6</v>
      </c>
      <c r="O949" s="154" t="s">
        <v>187</v>
      </c>
      <c r="AG949" s="415"/>
    </row>
    <row r="950" spans="1:33" ht="13.5" customHeight="1" x14ac:dyDescent="0.25">
      <c r="A950" s="155">
        <v>3.125E-2</v>
      </c>
      <c r="B950" s="154">
        <v>3</v>
      </c>
      <c r="C950" s="154">
        <v>0</v>
      </c>
      <c r="D950" s="154">
        <v>0</v>
      </c>
      <c r="E950" s="154">
        <v>3</v>
      </c>
      <c r="F950" s="154">
        <v>0</v>
      </c>
      <c r="G950" s="154">
        <v>0</v>
      </c>
      <c r="H950" s="154">
        <v>0</v>
      </c>
      <c r="I950" s="154">
        <v>0</v>
      </c>
      <c r="J950" s="154">
        <v>0</v>
      </c>
      <c r="K950" s="154">
        <v>0</v>
      </c>
      <c r="L950" s="154">
        <v>0</v>
      </c>
      <c r="M950" s="154">
        <v>0</v>
      </c>
      <c r="N950" s="154">
        <v>28.2</v>
      </c>
      <c r="O950" s="154" t="s">
        <v>187</v>
      </c>
    </row>
    <row r="951" spans="1:33"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31.9</v>
      </c>
      <c r="O951" s="154" t="s">
        <v>187</v>
      </c>
    </row>
    <row r="952" spans="1:33" ht="13.5" customHeight="1" x14ac:dyDescent="0.25">
      <c r="A952" s="155">
        <v>5.2083333333333336E-2</v>
      </c>
      <c r="B952" s="154">
        <v>2</v>
      </c>
      <c r="C952" s="154">
        <v>0</v>
      </c>
      <c r="D952" s="154">
        <v>0</v>
      </c>
      <c r="E952" s="154">
        <v>2</v>
      </c>
      <c r="F952" s="154">
        <v>0</v>
      </c>
      <c r="G952" s="154">
        <v>0</v>
      </c>
      <c r="H952" s="154">
        <v>0</v>
      </c>
      <c r="I952" s="154">
        <v>0</v>
      </c>
      <c r="J952" s="154">
        <v>0</v>
      </c>
      <c r="K952" s="154">
        <v>0</v>
      </c>
      <c r="L952" s="154">
        <v>0</v>
      </c>
      <c r="M952" s="154">
        <v>0</v>
      </c>
      <c r="N952" s="154">
        <v>30.4</v>
      </c>
      <c r="O952" s="154" t="s">
        <v>187</v>
      </c>
    </row>
    <row r="953" spans="1:33"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187</v>
      </c>
      <c r="O953" s="154" t="s">
        <v>187</v>
      </c>
    </row>
    <row r="954" spans="1:33" ht="13.5" customHeight="1" x14ac:dyDescent="0.25">
      <c r="A954" s="155">
        <v>7.2916666666666699E-2</v>
      </c>
      <c r="B954" s="154">
        <v>2</v>
      </c>
      <c r="C954" s="154">
        <v>0</v>
      </c>
      <c r="D954" s="154">
        <v>0</v>
      </c>
      <c r="E954" s="154">
        <v>2</v>
      </c>
      <c r="F954" s="154">
        <v>0</v>
      </c>
      <c r="G954" s="154">
        <v>0</v>
      </c>
      <c r="H954" s="154">
        <v>0</v>
      </c>
      <c r="I954" s="154">
        <v>0</v>
      </c>
      <c r="J954" s="154">
        <v>0</v>
      </c>
      <c r="K954" s="154">
        <v>0</v>
      </c>
      <c r="L954" s="154">
        <v>0</v>
      </c>
      <c r="M954" s="154">
        <v>0</v>
      </c>
      <c r="N954" s="154">
        <v>30.2</v>
      </c>
      <c r="O954" s="154" t="s">
        <v>187</v>
      </c>
    </row>
    <row r="955" spans="1:33" ht="13.5" customHeight="1" x14ac:dyDescent="0.25">
      <c r="A955" s="155">
        <v>8.3333333333333301E-2</v>
      </c>
      <c r="B955" s="154">
        <v>2</v>
      </c>
      <c r="C955" s="154">
        <v>0</v>
      </c>
      <c r="D955" s="154">
        <v>0</v>
      </c>
      <c r="E955" s="154">
        <v>1</v>
      </c>
      <c r="F955" s="154">
        <v>1</v>
      </c>
      <c r="G955" s="154">
        <v>0</v>
      </c>
      <c r="H955" s="154">
        <v>0</v>
      </c>
      <c r="I955" s="154">
        <v>0</v>
      </c>
      <c r="J955" s="154">
        <v>0</v>
      </c>
      <c r="K955" s="154">
        <v>0</v>
      </c>
      <c r="L955" s="154">
        <v>0</v>
      </c>
      <c r="M955" s="154">
        <v>0</v>
      </c>
      <c r="N955" s="154">
        <v>29.8</v>
      </c>
      <c r="O955" s="154" t="s">
        <v>187</v>
      </c>
    </row>
    <row r="956" spans="1:33" ht="13.5" customHeight="1" x14ac:dyDescent="0.25">
      <c r="A956" s="155">
        <v>9.375E-2</v>
      </c>
      <c r="B956" s="154">
        <v>0</v>
      </c>
      <c r="C956" s="154">
        <v>0</v>
      </c>
      <c r="D956" s="154">
        <v>0</v>
      </c>
      <c r="E956" s="154">
        <v>0</v>
      </c>
      <c r="F956" s="154">
        <v>0</v>
      </c>
      <c r="G956" s="154">
        <v>0</v>
      </c>
      <c r="H956" s="154">
        <v>0</v>
      </c>
      <c r="I956" s="154">
        <v>0</v>
      </c>
      <c r="J956" s="154">
        <v>0</v>
      </c>
      <c r="K956" s="154">
        <v>0</v>
      </c>
      <c r="L956" s="154">
        <v>0</v>
      </c>
      <c r="M956" s="154">
        <v>0</v>
      </c>
      <c r="N956" s="154" t="s">
        <v>187</v>
      </c>
      <c r="O956" s="154" t="s">
        <v>187</v>
      </c>
    </row>
    <row r="957" spans="1:33"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187</v>
      </c>
      <c r="O957" s="154" t="s">
        <v>187</v>
      </c>
    </row>
    <row r="958" spans="1:33" ht="13.5" customHeight="1" x14ac:dyDescent="0.25">
      <c r="A958" s="155">
        <v>0.114583333333333</v>
      </c>
      <c r="B958" s="154">
        <v>1</v>
      </c>
      <c r="C958" s="154">
        <v>0</v>
      </c>
      <c r="D958" s="154">
        <v>0</v>
      </c>
      <c r="E958" s="154">
        <v>1</v>
      </c>
      <c r="F958" s="154">
        <v>0</v>
      </c>
      <c r="G958" s="154">
        <v>0</v>
      </c>
      <c r="H958" s="154">
        <v>0</v>
      </c>
      <c r="I958" s="154">
        <v>0</v>
      </c>
      <c r="J958" s="154">
        <v>0</v>
      </c>
      <c r="K958" s="154">
        <v>0</v>
      </c>
      <c r="L958" s="154">
        <v>0</v>
      </c>
      <c r="M958" s="154">
        <v>0</v>
      </c>
      <c r="N958" s="154">
        <v>27.9</v>
      </c>
      <c r="O958" s="154" t="s">
        <v>187</v>
      </c>
    </row>
    <row r="959" spans="1:33" ht="13.5" customHeight="1" x14ac:dyDescent="0.25">
      <c r="A959" s="155">
        <v>0.125</v>
      </c>
      <c r="B959" s="154">
        <v>2</v>
      </c>
      <c r="C959" s="154">
        <v>0</v>
      </c>
      <c r="D959" s="154">
        <v>0</v>
      </c>
      <c r="E959" s="154">
        <v>2</v>
      </c>
      <c r="F959" s="154">
        <v>0</v>
      </c>
      <c r="G959" s="154">
        <v>0</v>
      </c>
      <c r="H959" s="154">
        <v>0</v>
      </c>
      <c r="I959" s="154">
        <v>0</v>
      </c>
      <c r="J959" s="154">
        <v>0</v>
      </c>
      <c r="K959" s="154">
        <v>0</v>
      </c>
      <c r="L959" s="154">
        <v>0</v>
      </c>
      <c r="M959" s="154">
        <v>0</v>
      </c>
      <c r="N959" s="154">
        <v>28.3</v>
      </c>
      <c r="O959" s="154" t="s">
        <v>187</v>
      </c>
    </row>
    <row r="960" spans="1:33" ht="13.5" customHeight="1" x14ac:dyDescent="0.25">
      <c r="A960" s="155">
        <v>0.13541666666666699</v>
      </c>
      <c r="B960" s="154">
        <v>2</v>
      </c>
      <c r="C960" s="154">
        <v>0</v>
      </c>
      <c r="D960" s="154">
        <v>1</v>
      </c>
      <c r="E960" s="154">
        <v>1</v>
      </c>
      <c r="F960" s="154">
        <v>0</v>
      </c>
      <c r="G960" s="154">
        <v>0</v>
      </c>
      <c r="H960" s="154">
        <v>0</v>
      </c>
      <c r="I960" s="154">
        <v>0</v>
      </c>
      <c r="J960" s="154">
        <v>0</v>
      </c>
      <c r="K960" s="154">
        <v>0</v>
      </c>
      <c r="L960" s="154">
        <v>0</v>
      </c>
      <c r="M960" s="154">
        <v>0</v>
      </c>
      <c r="N960" s="154">
        <v>24.6</v>
      </c>
      <c r="O960" s="154" t="s">
        <v>187</v>
      </c>
    </row>
    <row r="961" spans="1:15"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187</v>
      </c>
      <c r="O961" s="154" t="s">
        <v>187</v>
      </c>
    </row>
    <row r="962" spans="1:15" ht="13.5" customHeight="1" x14ac:dyDescent="0.25">
      <c r="A962" s="155">
        <v>0.15625</v>
      </c>
      <c r="B962" s="154">
        <v>3</v>
      </c>
      <c r="C962" s="154">
        <v>0</v>
      </c>
      <c r="D962" s="154">
        <v>0</v>
      </c>
      <c r="E962" s="154">
        <v>3</v>
      </c>
      <c r="F962" s="154">
        <v>0</v>
      </c>
      <c r="G962" s="154">
        <v>0</v>
      </c>
      <c r="H962" s="154">
        <v>0</v>
      </c>
      <c r="I962" s="154">
        <v>0</v>
      </c>
      <c r="J962" s="154">
        <v>0</v>
      </c>
      <c r="K962" s="154">
        <v>0</v>
      </c>
      <c r="L962" s="154">
        <v>0</v>
      </c>
      <c r="M962" s="154">
        <v>0</v>
      </c>
      <c r="N962" s="154">
        <v>27.8</v>
      </c>
      <c r="O962" s="154" t="s">
        <v>187</v>
      </c>
    </row>
    <row r="963" spans="1:15" ht="13.5" customHeight="1" x14ac:dyDescent="0.25">
      <c r="A963" s="155">
        <v>0.16666666666666699</v>
      </c>
      <c r="B963" s="154">
        <v>2</v>
      </c>
      <c r="C963" s="154">
        <v>0</v>
      </c>
      <c r="D963" s="154">
        <v>0</v>
      </c>
      <c r="E963" s="154">
        <v>2</v>
      </c>
      <c r="F963" s="154">
        <v>0</v>
      </c>
      <c r="G963" s="154">
        <v>0</v>
      </c>
      <c r="H963" s="154">
        <v>0</v>
      </c>
      <c r="I963" s="154">
        <v>0</v>
      </c>
      <c r="J963" s="154">
        <v>0</v>
      </c>
      <c r="K963" s="154">
        <v>0</v>
      </c>
      <c r="L963" s="154">
        <v>0</v>
      </c>
      <c r="M963" s="154">
        <v>0</v>
      </c>
      <c r="N963" s="154">
        <v>33.1</v>
      </c>
      <c r="O963" s="154" t="s">
        <v>187</v>
      </c>
    </row>
    <row r="964" spans="1:15" ht="13.5" customHeight="1" x14ac:dyDescent="0.25">
      <c r="A964" s="155">
        <v>0.17708333333333301</v>
      </c>
      <c r="B964" s="154">
        <v>2</v>
      </c>
      <c r="C964" s="154">
        <v>0</v>
      </c>
      <c r="D964" s="154">
        <v>0</v>
      </c>
      <c r="E964" s="154">
        <v>1</v>
      </c>
      <c r="F964" s="154">
        <v>1</v>
      </c>
      <c r="G964" s="154">
        <v>0</v>
      </c>
      <c r="H964" s="154">
        <v>0</v>
      </c>
      <c r="I964" s="154">
        <v>0</v>
      </c>
      <c r="J964" s="154">
        <v>0</v>
      </c>
      <c r="K964" s="154">
        <v>0</v>
      </c>
      <c r="L964" s="154">
        <v>0</v>
      </c>
      <c r="M964" s="154">
        <v>0</v>
      </c>
      <c r="N964" s="154">
        <v>25.3</v>
      </c>
      <c r="O964" s="154" t="s">
        <v>187</v>
      </c>
    </row>
    <row r="965" spans="1:15" ht="13.5" customHeight="1" x14ac:dyDescent="0.25">
      <c r="A965" s="155">
        <v>0.1875</v>
      </c>
      <c r="B965" s="154">
        <v>2</v>
      </c>
      <c r="C965" s="154">
        <v>0</v>
      </c>
      <c r="D965" s="154">
        <v>1</v>
      </c>
      <c r="E965" s="154">
        <v>1</v>
      </c>
      <c r="F965" s="154">
        <v>0</v>
      </c>
      <c r="G965" s="154">
        <v>0</v>
      </c>
      <c r="H965" s="154">
        <v>0</v>
      </c>
      <c r="I965" s="154">
        <v>0</v>
      </c>
      <c r="J965" s="154">
        <v>0</v>
      </c>
      <c r="K965" s="154">
        <v>0</v>
      </c>
      <c r="L965" s="154">
        <v>0</v>
      </c>
      <c r="M965" s="154">
        <v>0</v>
      </c>
      <c r="N965" s="154">
        <v>30.2</v>
      </c>
      <c r="O965" s="154" t="s">
        <v>187</v>
      </c>
    </row>
    <row r="966" spans="1:15" ht="13.5" customHeight="1" x14ac:dyDescent="0.25">
      <c r="A966" s="155">
        <v>0.19791666666666699</v>
      </c>
      <c r="B966" s="154">
        <v>9</v>
      </c>
      <c r="C966" s="154">
        <v>0</v>
      </c>
      <c r="D966" s="154">
        <v>1</v>
      </c>
      <c r="E966" s="154">
        <v>8</v>
      </c>
      <c r="F966" s="154">
        <v>0</v>
      </c>
      <c r="G966" s="154">
        <v>0</v>
      </c>
      <c r="H966" s="154">
        <v>0</v>
      </c>
      <c r="I966" s="154">
        <v>0</v>
      </c>
      <c r="J966" s="154">
        <v>0</v>
      </c>
      <c r="K966" s="154">
        <v>0</v>
      </c>
      <c r="L966" s="154">
        <v>0</v>
      </c>
      <c r="M966" s="154">
        <v>0</v>
      </c>
      <c r="N966" s="154">
        <v>25.5</v>
      </c>
      <c r="O966" s="154" t="s">
        <v>187</v>
      </c>
    </row>
    <row r="967" spans="1:15" ht="13.5" customHeight="1" x14ac:dyDescent="0.25">
      <c r="A967" s="155">
        <v>0.20833333333333301</v>
      </c>
      <c r="B967" s="154">
        <v>7</v>
      </c>
      <c r="C967" s="154">
        <v>0</v>
      </c>
      <c r="D967" s="154">
        <v>1</v>
      </c>
      <c r="E967" s="154">
        <v>6</v>
      </c>
      <c r="F967" s="154">
        <v>0</v>
      </c>
      <c r="G967" s="154">
        <v>0</v>
      </c>
      <c r="H967" s="154">
        <v>0</v>
      </c>
      <c r="I967" s="154">
        <v>0</v>
      </c>
      <c r="J967" s="154">
        <v>0</v>
      </c>
      <c r="K967" s="154">
        <v>0</v>
      </c>
      <c r="L967" s="154">
        <v>0</v>
      </c>
      <c r="M967" s="154">
        <v>0</v>
      </c>
      <c r="N967" s="154">
        <v>28.9</v>
      </c>
      <c r="O967" s="154" t="s">
        <v>187</v>
      </c>
    </row>
    <row r="968" spans="1:15" ht="13.5" customHeight="1" x14ac:dyDescent="0.25">
      <c r="A968" s="155">
        <v>0.21875</v>
      </c>
      <c r="B968" s="154">
        <v>2</v>
      </c>
      <c r="C968" s="154">
        <v>0</v>
      </c>
      <c r="D968" s="154">
        <v>0</v>
      </c>
      <c r="E968" s="154">
        <v>1</v>
      </c>
      <c r="F968" s="154">
        <v>1</v>
      </c>
      <c r="G968" s="154">
        <v>0</v>
      </c>
      <c r="H968" s="154">
        <v>0</v>
      </c>
      <c r="I968" s="154">
        <v>0</v>
      </c>
      <c r="J968" s="154">
        <v>0</v>
      </c>
      <c r="K968" s="154">
        <v>0</v>
      </c>
      <c r="L968" s="154">
        <v>0</v>
      </c>
      <c r="M968" s="154">
        <v>0</v>
      </c>
      <c r="N968" s="154">
        <v>26.5</v>
      </c>
      <c r="O968" s="154" t="s">
        <v>187</v>
      </c>
    </row>
    <row r="969" spans="1:15" ht="13.5" customHeight="1" x14ac:dyDescent="0.25">
      <c r="A969" s="155">
        <v>0.22916666666666699</v>
      </c>
      <c r="B969" s="154">
        <v>9</v>
      </c>
      <c r="C969" s="154">
        <v>0</v>
      </c>
      <c r="D969" s="154">
        <v>0</v>
      </c>
      <c r="E969" s="154">
        <v>9</v>
      </c>
      <c r="F969" s="154">
        <v>0</v>
      </c>
      <c r="G969" s="154">
        <v>0</v>
      </c>
      <c r="H969" s="154">
        <v>0</v>
      </c>
      <c r="I969" s="154">
        <v>0</v>
      </c>
      <c r="J969" s="154">
        <v>0</v>
      </c>
      <c r="K969" s="154">
        <v>0</v>
      </c>
      <c r="L969" s="154">
        <v>0</v>
      </c>
      <c r="M969" s="154">
        <v>0</v>
      </c>
      <c r="N969" s="154">
        <v>25.7</v>
      </c>
      <c r="O969" s="154" t="s">
        <v>187</v>
      </c>
    </row>
    <row r="970" spans="1:15" ht="13.5" customHeight="1" x14ac:dyDescent="0.25">
      <c r="A970" s="155">
        <v>0.23958333333333301</v>
      </c>
      <c r="B970" s="154">
        <v>3</v>
      </c>
      <c r="C970" s="154">
        <v>0</v>
      </c>
      <c r="D970" s="154">
        <v>0</v>
      </c>
      <c r="E970" s="154">
        <v>3</v>
      </c>
      <c r="F970" s="154">
        <v>0</v>
      </c>
      <c r="G970" s="154">
        <v>0</v>
      </c>
      <c r="H970" s="154">
        <v>0</v>
      </c>
      <c r="I970" s="154">
        <v>0</v>
      </c>
      <c r="J970" s="154">
        <v>0</v>
      </c>
      <c r="K970" s="154">
        <v>0</v>
      </c>
      <c r="L970" s="154">
        <v>0</v>
      </c>
      <c r="M970" s="154">
        <v>0</v>
      </c>
      <c r="N970" s="154">
        <v>25.1</v>
      </c>
      <c r="O970" s="154" t="s">
        <v>187</v>
      </c>
    </row>
    <row r="971" spans="1:15" ht="13.5" customHeight="1" x14ac:dyDescent="0.25">
      <c r="A971" s="155">
        <v>0.25</v>
      </c>
      <c r="B971" s="154">
        <v>6</v>
      </c>
      <c r="C971" s="154">
        <v>0</v>
      </c>
      <c r="D971" s="154">
        <v>0</v>
      </c>
      <c r="E971" s="154">
        <v>6</v>
      </c>
      <c r="F971" s="154">
        <v>0</v>
      </c>
      <c r="G971" s="154">
        <v>0</v>
      </c>
      <c r="H971" s="154">
        <v>0</v>
      </c>
      <c r="I971" s="154">
        <v>0</v>
      </c>
      <c r="J971" s="154">
        <v>0</v>
      </c>
      <c r="K971" s="154">
        <v>0</v>
      </c>
      <c r="L971" s="154">
        <v>0</v>
      </c>
      <c r="M971" s="154">
        <v>0</v>
      </c>
      <c r="N971" s="154">
        <v>28</v>
      </c>
      <c r="O971" s="154" t="s">
        <v>187</v>
      </c>
    </row>
    <row r="972" spans="1:15" ht="13.5" customHeight="1" x14ac:dyDescent="0.25">
      <c r="A972" s="155">
        <v>0.26041666666666702</v>
      </c>
      <c r="B972" s="154">
        <v>14</v>
      </c>
      <c r="C972" s="154">
        <v>0</v>
      </c>
      <c r="D972" s="154">
        <v>0</v>
      </c>
      <c r="E972" s="154">
        <v>13</v>
      </c>
      <c r="F972" s="154">
        <v>1</v>
      </c>
      <c r="G972" s="154">
        <v>0</v>
      </c>
      <c r="H972" s="154">
        <v>0</v>
      </c>
      <c r="I972" s="154">
        <v>0</v>
      </c>
      <c r="J972" s="154">
        <v>0</v>
      </c>
      <c r="K972" s="154">
        <v>0</v>
      </c>
      <c r="L972" s="154">
        <v>0</v>
      </c>
      <c r="M972" s="154">
        <v>0</v>
      </c>
      <c r="N972" s="154">
        <v>25.5</v>
      </c>
      <c r="O972" s="154">
        <v>30.2</v>
      </c>
    </row>
    <row r="973" spans="1:15" ht="13.5" customHeight="1" x14ac:dyDescent="0.25">
      <c r="A973" s="155">
        <v>0.27083333333333298</v>
      </c>
      <c r="B973" s="154">
        <v>13</v>
      </c>
      <c r="C973" s="154">
        <v>0</v>
      </c>
      <c r="D973" s="154">
        <v>0</v>
      </c>
      <c r="E973" s="154">
        <v>13</v>
      </c>
      <c r="F973" s="154">
        <v>0</v>
      </c>
      <c r="G973" s="154">
        <v>0</v>
      </c>
      <c r="H973" s="154">
        <v>0</v>
      </c>
      <c r="I973" s="154">
        <v>0</v>
      </c>
      <c r="J973" s="154">
        <v>0</v>
      </c>
      <c r="K973" s="154">
        <v>0</v>
      </c>
      <c r="L973" s="154">
        <v>0</v>
      </c>
      <c r="M973" s="154">
        <v>0</v>
      </c>
      <c r="N973" s="154">
        <v>28.4</v>
      </c>
      <c r="O973" s="154">
        <v>31.6</v>
      </c>
    </row>
    <row r="974" spans="1:15" ht="13.5" customHeight="1" x14ac:dyDescent="0.25">
      <c r="A974" s="155">
        <v>0.28125</v>
      </c>
      <c r="B974" s="154">
        <v>19</v>
      </c>
      <c r="C974" s="154">
        <v>0</v>
      </c>
      <c r="D974" s="154">
        <v>0</v>
      </c>
      <c r="E974" s="154">
        <v>18</v>
      </c>
      <c r="F974" s="154">
        <v>1</v>
      </c>
      <c r="G974" s="154">
        <v>0</v>
      </c>
      <c r="H974" s="154">
        <v>0</v>
      </c>
      <c r="I974" s="154">
        <v>0</v>
      </c>
      <c r="J974" s="154">
        <v>0</v>
      </c>
      <c r="K974" s="154">
        <v>0</v>
      </c>
      <c r="L974" s="154">
        <v>0</v>
      </c>
      <c r="M974" s="154">
        <v>0</v>
      </c>
      <c r="N974" s="154">
        <v>26.2</v>
      </c>
      <c r="O974" s="154">
        <v>32.9</v>
      </c>
    </row>
    <row r="975" spans="1:15" ht="13.5" customHeight="1" x14ac:dyDescent="0.25">
      <c r="A975" s="155">
        <v>0.29166666666666702</v>
      </c>
      <c r="B975" s="154">
        <v>14</v>
      </c>
      <c r="C975" s="154">
        <v>0</v>
      </c>
      <c r="D975" s="154">
        <v>0</v>
      </c>
      <c r="E975" s="154">
        <v>13</v>
      </c>
      <c r="F975" s="154">
        <v>1</v>
      </c>
      <c r="G975" s="154">
        <v>0</v>
      </c>
      <c r="H975" s="154">
        <v>0</v>
      </c>
      <c r="I975" s="154">
        <v>0</v>
      </c>
      <c r="J975" s="154">
        <v>0</v>
      </c>
      <c r="K975" s="154">
        <v>0</v>
      </c>
      <c r="L975" s="154">
        <v>0</v>
      </c>
      <c r="M975" s="154">
        <v>0</v>
      </c>
      <c r="N975" s="154">
        <v>25.1</v>
      </c>
      <c r="O975" s="154">
        <v>29.2</v>
      </c>
    </row>
    <row r="976" spans="1:15" ht="13.5" customHeight="1" x14ac:dyDescent="0.25">
      <c r="A976" s="155">
        <v>0.30208333333333298</v>
      </c>
      <c r="B976" s="154">
        <v>45</v>
      </c>
      <c r="C976" s="154">
        <v>1</v>
      </c>
      <c r="D976" s="154">
        <v>2</v>
      </c>
      <c r="E976" s="154">
        <v>38</v>
      </c>
      <c r="F976" s="154">
        <v>2</v>
      </c>
      <c r="G976" s="154">
        <v>2</v>
      </c>
      <c r="H976" s="154">
        <v>0</v>
      </c>
      <c r="I976" s="154">
        <v>0</v>
      </c>
      <c r="J976" s="154">
        <v>0</v>
      </c>
      <c r="K976" s="154">
        <v>0</v>
      </c>
      <c r="L976" s="154">
        <v>0</v>
      </c>
      <c r="M976" s="154">
        <v>0</v>
      </c>
      <c r="N976" s="154">
        <v>22.6</v>
      </c>
      <c r="O976" s="154">
        <v>28.7</v>
      </c>
    </row>
    <row r="977" spans="1:15" ht="13.5" customHeight="1" x14ac:dyDescent="0.25">
      <c r="A977" s="155">
        <v>0.3125</v>
      </c>
      <c r="B977" s="154">
        <v>43</v>
      </c>
      <c r="C977" s="154">
        <v>0</v>
      </c>
      <c r="D977" s="154">
        <v>0</v>
      </c>
      <c r="E977" s="154">
        <v>40</v>
      </c>
      <c r="F977" s="154">
        <v>3</v>
      </c>
      <c r="G977" s="154">
        <v>0</v>
      </c>
      <c r="H977" s="154">
        <v>0</v>
      </c>
      <c r="I977" s="154">
        <v>0</v>
      </c>
      <c r="J977" s="154">
        <v>0</v>
      </c>
      <c r="K977" s="154">
        <v>0</v>
      </c>
      <c r="L977" s="154">
        <v>0</v>
      </c>
      <c r="M977" s="154">
        <v>0</v>
      </c>
      <c r="N977" s="154">
        <v>23.6</v>
      </c>
      <c r="O977" s="154">
        <v>25.7</v>
      </c>
    </row>
    <row r="978" spans="1:15" ht="13.5" customHeight="1" x14ac:dyDescent="0.25">
      <c r="A978" s="155">
        <v>0.32291666666666702</v>
      </c>
      <c r="B978" s="154">
        <v>47</v>
      </c>
      <c r="C978" s="154">
        <v>0</v>
      </c>
      <c r="D978" s="154">
        <v>0</v>
      </c>
      <c r="E978" s="154">
        <v>42</v>
      </c>
      <c r="F978" s="154">
        <v>5</v>
      </c>
      <c r="G978" s="154">
        <v>0</v>
      </c>
      <c r="H978" s="154">
        <v>0</v>
      </c>
      <c r="I978" s="154">
        <v>0</v>
      </c>
      <c r="J978" s="154">
        <v>0</v>
      </c>
      <c r="K978" s="154">
        <v>0</v>
      </c>
      <c r="L978" s="154">
        <v>0</v>
      </c>
      <c r="M978" s="154">
        <v>0</v>
      </c>
      <c r="N978" s="154">
        <v>23.7</v>
      </c>
      <c r="O978" s="154">
        <v>27.2</v>
      </c>
    </row>
    <row r="979" spans="1:15" ht="13.5" customHeight="1" x14ac:dyDescent="0.25">
      <c r="A979" s="155">
        <v>0.33333333333333298</v>
      </c>
      <c r="B979" s="154">
        <v>48</v>
      </c>
      <c r="C979" s="154">
        <v>0</v>
      </c>
      <c r="D979" s="154">
        <v>1</v>
      </c>
      <c r="E979" s="154">
        <v>42</v>
      </c>
      <c r="F979" s="154">
        <v>4</v>
      </c>
      <c r="G979" s="154">
        <v>1</v>
      </c>
      <c r="H979" s="154">
        <v>0</v>
      </c>
      <c r="I979" s="154">
        <v>0</v>
      </c>
      <c r="J979" s="154">
        <v>0</v>
      </c>
      <c r="K979" s="154">
        <v>0</v>
      </c>
      <c r="L979" s="154">
        <v>0</v>
      </c>
      <c r="M979" s="154">
        <v>0</v>
      </c>
      <c r="N979" s="154">
        <v>21.7</v>
      </c>
      <c r="O979" s="154">
        <v>23.7</v>
      </c>
    </row>
    <row r="980" spans="1:15" ht="13.5" customHeight="1" x14ac:dyDescent="0.25">
      <c r="A980" s="155">
        <v>0.34375</v>
      </c>
      <c r="B980" s="154">
        <v>64</v>
      </c>
      <c r="C980" s="154">
        <v>0</v>
      </c>
      <c r="D980" s="154">
        <v>1</v>
      </c>
      <c r="E980" s="154">
        <v>61</v>
      </c>
      <c r="F980" s="154">
        <v>2</v>
      </c>
      <c r="G980" s="154">
        <v>0</v>
      </c>
      <c r="H980" s="154">
        <v>0</v>
      </c>
      <c r="I980" s="154">
        <v>0</v>
      </c>
      <c r="J980" s="154">
        <v>0</v>
      </c>
      <c r="K980" s="154">
        <v>0</v>
      </c>
      <c r="L980" s="154">
        <v>0</v>
      </c>
      <c r="M980" s="154">
        <v>0</v>
      </c>
      <c r="N980" s="154">
        <v>20.399999999999999</v>
      </c>
      <c r="O980" s="154">
        <v>23.6</v>
      </c>
    </row>
    <row r="981" spans="1:15" ht="13.5" customHeight="1" x14ac:dyDescent="0.25">
      <c r="A981" s="155">
        <v>0.35416666666666702</v>
      </c>
      <c r="B981" s="154">
        <v>64</v>
      </c>
      <c r="C981" s="154">
        <v>1</v>
      </c>
      <c r="D981" s="154">
        <v>1</v>
      </c>
      <c r="E981" s="154">
        <v>57</v>
      </c>
      <c r="F981" s="154">
        <v>5</v>
      </c>
      <c r="G981" s="154">
        <v>0</v>
      </c>
      <c r="H981" s="154">
        <v>0</v>
      </c>
      <c r="I981" s="154">
        <v>0</v>
      </c>
      <c r="J981" s="154">
        <v>0</v>
      </c>
      <c r="K981" s="154">
        <v>0</v>
      </c>
      <c r="L981" s="154">
        <v>0</v>
      </c>
      <c r="M981" s="154">
        <v>0</v>
      </c>
      <c r="N981" s="154">
        <v>20.100000000000001</v>
      </c>
      <c r="O981" s="154">
        <v>24.6</v>
      </c>
    </row>
    <row r="982" spans="1:15" ht="13.5" customHeight="1" x14ac:dyDescent="0.25">
      <c r="A982" s="155">
        <v>0.36458333333333298</v>
      </c>
      <c r="B982" s="154">
        <v>73</v>
      </c>
      <c r="C982" s="154">
        <v>3</v>
      </c>
      <c r="D982" s="154">
        <v>1</v>
      </c>
      <c r="E982" s="154">
        <v>64</v>
      </c>
      <c r="F982" s="154">
        <v>5</v>
      </c>
      <c r="G982" s="154">
        <v>0</v>
      </c>
      <c r="H982" s="154">
        <v>0</v>
      </c>
      <c r="I982" s="154">
        <v>0</v>
      </c>
      <c r="J982" s="154">
        <v>0</v>
      </c>
      <c r="K982" s="154">
        <v>0</v>
      </c>
      <c r="L982" s="154">
        <v>0</v>
      </c>
      <c r="M982" s="154">
        <v>0</v>
      </c>
      <c r="N982" s="154">
        <v>20.3</v>
      </c>
      <c r="O982" s="154">
        <v>24.9</v>
      </c>
    </row>
    <row r="983" spans="1:15" ht="13.5" customHeight="1" x14ac:dyDescent="0.25">
      <c r="A983" s="155">
        <v>0.375</v>
      </c>
      <c r="B983" s="154">
        <v>82</v>
      </c>
      <c r="C983" s="154">
        <v>1</v>
      </c>
      <c r="D983" s="154">
        <v>1</v>
      </c>
      <c r="E983" s="154">
        <v>76</v>
      </c>
      <c r="F983" s="154">
        <v>4</v>
      </c>
      <c r="G983" s="154">
        <v>0</v>
      </c>
      <c r="H983" s="154">
        <v>0</v>
      </c>
      <c r="I983" s="154">
        <v>0</v>
      </c>
      <c r="J983" s="154">
        <v>0</v>
      </c>
      <c r="K983" s="154">
        <v>0</v>
      </c>
      <c r="L983" s="154">
        <v>0</v>
      </c>
      <c r="M983" s="154">
        <v>0</v>
      </c>
      <c r="N983" s="154">
        <v>19</v>
      </c>
      <c r="O983" s="154">
        <v>23.3</v>
      </c>
    </row>
    <row r="984" spans="1:15" ht="13.5" customHeight="1" x14ac:dyDescent="0.25">
      <c r="A984" s="155">
        <v>0.38541666666666702</v>
      </c>
      <c r="B984" s="154">
        <v>57</v>
      </c>
      <c r="C984" s="154">
        <v>2</v>
      </c>
      <c r="D984" s="154">
        <v>0</v>
      </c>
      <c r="E984" s="154">
        <v>48</v>
      </c>
      <c r="F984" s="154">
        <v>5</v>
      </c>
      <c r="G984" s="154">
        <v>2</v>
      </c>
      <c r="H984" s="154">
        <v>0</v>
      </c>
      <c r="I984" s="154">
        <v>0</v>
      </c>
      <c r="J984" s="154">
        <v>0</v>
      </c>
      <c r="K984" s="154">
        <v>0</v>
      </c>
      <c r="L984" s="154">
        <v>0</v>
      </c>
      <c r="M984" s="154">
        <v>0</v>
      </c>
      <c r="N984" s="154">
        <v>22.3</v>
      </c>
      <c r="O984" s="154">
        <v>26.8</v>
      </c>
    </row>
    <row r="985" spans="1:15" ht="13.5" customHeight="1" x14ac:dyDescent="0.25">
      <c r="A985" s="155">
        <v>0.39583333333333298</v>
      </c>
      <c r="B985" s="154">
        <v>47</v>
      </c>
      <c r="C985" s="154">
        <v>0</v>
      </c>
      <c r="D985" s="154">
        <v>0</v>
      </c>
      <c r="E985" s="154">
        <v>46</v>
      </c>
      <c r="F985" s="154">
        <v>1</v>
      </c>
      <c r="G985" s="154">
        <v>0</v>
      </c>
      <c r="H985" s="154">
        <v>0</v>
      </c>
      <c r="I985" s="154">
        <v>0</v>
      </c>
      <c r="J985" s="154">
        <v>0</v>
      </c>
      <c r="K985" s="154">
        <v>0</v>
      </c>
      <c r="L985" s="154">
        <v>0</v>
      </c>
      <c r="M985" s="154">
        <v>0</v>
      </c>
      <c r="N985" s="154">
        <v>22.4</v>
      </c>
      <c r="O985" s="154">
        <v>25.7</v>
      </c>
    </row>
    <row r="986" spans="1:15" ht="13.5" customHeight="1" x14ac:dyDescent="0.25">
      <c r="A986" s="155">
        <v>0.40625</v>
      </c>
      <c r="B986" s="154">
        <v>46</v>
      </c>
      <c r="C986" s="154">
        <v>2</v>
      </c>
      <c r="D986" s="154">
        <v>4</v>
      </c>
      <c r="E986" s="154">
        <v>38</v>
      </c>
      <c r="F986" s="154">
        <v>2</v>
      </c>
      <c r="G986" s="154">
        <v>0</v>
      </c>
      <c r="H986" s="154">
        <v>0</v>
      </c>
      <c r="I986" s="154">
        <v>0</v>
      </c>
      <c r="J986" s="154">
        <v>0</v>
      </c>
      <c r="K986" s="154">
        <v>0</v>
      </c>
      <c r="L986" s="154">
        <v>0</v>
      </c>
      <c r="M986" s="154">
        <v>0</v>
      </c>
      <c r="N986" s="154">
        <v>18.3</v>
      </c>
      <c r="O986" s="154">
        <v>23.2</v>
      </c>
    </row>
    <row r="987" spans="1:15" ht="13.5" customHeight="1" x14ac:dyDescent="0.25">
      <c r="A987" s="155">
        <v>0.41666666666666702</v>
      </c>
      <c r="B987" s="154">
        <v>29</v>
      </c>
      <c r="C987" s="154">
        <v>1</v>
      </c>
      <c r="D987" s="154">
        <v>1</v>
      </c>
      <c r="E987" s="154">
        <v>24</v>
      </c>
      <c r="F987" s="154">
        <v>2</v>
      </c>
      <c r="G987" s="154">
        <v>1</v>
      </c>
      <c r="H987" s="154">
        <v>0</v>
      </c>
      <c r="I987" s="154">
        <v>0</v>
      </c>
      <c r="J987" s="154">
        <v>0</v>
      </c>
      <c r="K987" s="154">
        <v>0</v>
      </c>
      <c r="L987" s="154">
        <v>0</v>
      </c>
      <c r="M987" s="154">
        <v>0</v>
      </c>
      <c r="N987" s="154">
        <v>23.4</v>
      </c>
      <c r="O987" s="154">
        <v>27.2</v>
      </c>
    </row>
    <row r="988" spans="1:15" ht="13.5" customHeight="1" x14ac:dyDescent="0.25">
      <c r="A988" s="155">
        <v>0.42708333333333298</v>
      </c>
      <c r="B988" s="154">
        <v>34</v>
      </c>
      <c r="C988" s="154">
        <v>0</v>
      </c>
      <c r="D988" s="154">
        <v>0</v>
      </c>
      <c r="E988" s="154">
        <v>31</v>
      </c>
      <c r="F988" s="154">
        <v>2</v>
      </c>
      <c r="G988" s="154">
        <v>1</v>
      </c>
      <c r="H988" s="154">
        <v>0</v>
      </c>
      <c r="I988" s="154">
        <v>0</v>
      </c>
      <c r="J988" s="154">
        <v>0</v>
      </c>
      <c r="K988" s="154">
        <v>0</v>
      </c>
      <c r="L988" s="154">
        <v>0</v>
      </c>
      <c r="M988" s="154">
        <v>0</v>
      </c>
      <c r="N988" s="154">
        <v>20.7</v>
      </c>
      <c r="O988" s="154">
        <v>26.7</v>
      </c>
    </row>
    <row r="989" spans="1:15" ht="13.5" customHeight="1" x14ac:dyDescent="0.25">
      <c r="A989" s="155">
        <v>0.4375</v>
      </c>
      <c r="B989" s="154">
        <v>44</v>
      </c>
      <c r="C989" s="154">
        <v>0</v>
      </c>
      <c r="D989" s="154">
        <v>1</v>
      </c>
      <c r="E989" s="154">
        <v>34</v>
      </c>
      <c r="F989" s="154">
        <v>8</v>
      </c>
      <c r="G989" s="154">
        <v>1</v>
      </c>
      <c r="H989" s="154">
        <v>0</v>
      </c>
      <c r="I989" s="154">
        <v>0</v>
      </c>
      <c r="J989" s="154">
        <v>0</v>
      </c>
      <c r="K989" s="154">
        <v>0</v>
      </c>
      <c r="L989" s="154">
        <v>0</v>
      </c>
      <c r="M989" s="154">
        <v>0</v>
      </c>
      <c r="N989" s="154">
        <v>20.9</v>
      </c>
      <c r="O989" s="154">
        <v>24.6</v>
      </c>
    </row>
    <row r="990" spans="1:15" ht="13.5" customHeight="1" x14ac:dyDescent="0.25">
      <c r="A990" s="155">
        <v>0.44791666666666702</v>
      </c>
      <c r="B990" s="154">
        <v>61</v>
      </c>
      <c r="C990" s="154">
        <v>0</v>
      </c>
      <c r="D990" s="154">
        <v>0</v>
      </c>
      <c r="E990" s="154">
        <v>56</v>
      </c>
      <c r="F990" s="154">
        <v>4</v>
      </c>
      <c r="G990" s="154">
        <v>0</v>
      </c>
      <c r="H990" s="154">
        <v>1</v>
      </c>
      <c r="I990" s="154">
        <v>0</v>
      </c>
      <c r="J990" s="154">
        <v>0</v>
      </c>
      <c r="K990" s="154">
        <v>0</v>
      </c>
      <c r="L990" s="154">
        <v>0</v>
      </c>
      <c r="M990" s="154">
        <v>0</v>
      </c>
      <c r="N990" s="154">
        <v>22.7</v>
      </c>
      <c r="O990" s="154">
        <v>26.2</v>
      </c>
    </row>
    <row r="991" spans="1:15" ht="13.5" customHeight="1" x14ac:dyDescent="0.25">
      <c r="A991" s="155">
        <v>0.45833333333333298</v>
      </c>
      <c r="B991" s="154">
        <v>27</v>
      </c>
      <c r="C991" s="154">
        <v>0</v>
      </c>
      <c r="D991" s="154">
        <v>0</v>
      </c>
      <c r="E991" s="154">
        <v>26</v>
      </c>
      <c r="F991" s="154">
        <v>1</v>
      </c>
      <c r="G991" s="154">
        <v>0</v>
      </c>
      <c r="H991" s="154">
        <v>0</v>
      </c>
      <c r="I991" s="154">
        <v>0</v>
      </c>
      <c r="J991" s="154">
        <v>0</v>
      </c>
      <c r="K991" s="154">
        <v>0</v>
      </c>
      <c r="L991" s="154">
        <v>0</v>
      </c>
      <c r="M991" s="154">
        <v>0</v>
      </c>
      <c r="N991" s="154">
        <v>22.6</v>
      </c>
      <c r="O991" s="154">
        <v>26.1</v>
      </c>
    </row>
    <row r="992" spans="1:15" ht="13.5" customHeight="1" x14ac:dyDescent="0.25">
      <c r="A992" s="155">
        <v>0.46875</v>
      </c>
      <c r="B992" s="154">
        <v>34</v>
      </c>
      <c r="C992" s="154">
        <v>0</v>
      </c>
      <c r="D992" s="154">
        <v>0</v>
      </c>
      <c r="E992" s="154">
        <v>30</v>
      </c>
      <c r="F992" s="154">
        <v>3</v>
      </c>
      <c r="G992" s="154">
        <v>1</v>
      </c>
      <c r="H992" s="154">
        <v>0</v>
      </c>
      <c r="I992" s="154">
        <v>0</v>
      </c>
      <c r="J992" s="154">
        <v>0</v>
      </c>
      <c r="K992" s="154">
        <v>0</v>
      </c>
      <c r="L992" s="154">
        <v>0</v>
      </c>
      <c r="M992" s="154">
        <v>0</v>
      </c>
      <c r="N992" s="154">
        <v>24.4</v>
      </c>
      <c r="O992" s="154">
        <v>28</v>
      </c>
    </row>
    <row r="993" spans="1:15" ht="13.5" customHeight="1" x14ac:dyDescent="0.25">
      <c r="A993" s="155">
        <v>0.47916666666666702</v>
      </c>
      <c r="B993" s="154">
        <v>45</v>
      </c>
      <c r="C993" s="154">
        <v>0</v>
      </c>
      <c r="D993" s="154">
        <v>0</v>
      </c>
      <c r="E993" s="154">
        <v>41</v>
      </c>
      <c r="F993" s="154">
        <v>4</v>
      </c>
      <c r="G993" s="154">
        <v>0</v>
      </c>
      <c r="H993" s="154">
        <v>0</v>
      </c>
      <c r="I993" s="154">
        <v>0</v>
      </c>
      <c r="J993" s="154">
        <v>0</v>
      </c>
      <c r="K993" s="154">
        <v>0</v>
      </c>
      <c r="L993" s="154">
        <v>0</v>
      </c>
      <c r="M993" s="154">
        <v>0</v>
      </c>
      <c r="N993" s="154">
        <v>21</v>
      </c>
      <c r="O993" s="154">
        <v>26.3</v>
      </c>
    </row>
    <row r="994" spans="1:15" ht="13.5" customHeight="1" x14ac:dyDescent="0.25">
      <c r="A994" s="155">
        <v>0.48958333333333298</v>
      </c>
      <c r="B994" s="154">
        <v>58</v>
      </c>
      <c r="C994" s="154">
        <v>0</v>
      </c>
      <c r="D994" s="154">
        <v>1</v>
      </c>
      <c r="E994" s="154">
        <v>52</v>
      </c>
      <c r="F994" s="154">
        <v>5</v>
      </c>
      <c r="G994" s="154">
        <v>0</v>
      </c>
      <c r="H994" s="154">
        <v>0</v>
      </c>
      <c r="I994" s="154">
        <v>0</v>
      </c>
      <c r="J994" s="154">
        <v>0</v>
      </c>
      <c r="K994" s="154">
        <v>0</v>
      </c>
      <c r="L994" s="154">
        <v>0</v>
      </c>
      <c r="M994" s="154">
        <v>0</v>
      </c>
      <c r="N994" s="154">
        <v>23.8</v>
      </c>
      <c r="O994" s="154">
        <v>27.1</v>
      </c>
    </row>
    <row r="995" spans="1:15" ht="13.5" customHeight="1" x14ac:dyDescent="0.25">
      <c r="A995" s="155">
        <v>0.5</v>
      </c>
      <c r="B995" s="154">
        <v>41</v>
      </c>
      <c r="C995" s="154">
        <v>0</v>
      </c>
      <c r="D995" s="154">
        <v>2</v>
      </c>
      <c r="E995" s="154">
        <v>33</v>
      </c>
      <c r="F995" s="154">
        <v>6</v>
      </c>
      <c r="G995" s="154">
        <v>0</v>
      </c>
      <c r="H995" s="154">
        <v>0</v>
      </c>
      <c r="I995" s="154">
        <v>0</v>
      </c>
      <c r="J995" s="154">
        <v>0</v>
      </c>
      <c r="K995" s="154">
        <v>0</v>
      </c>
      <c r="L995" s="154">
        <v>0</v>
      </c>
      <c r="M995" s="154">
        <v>0</v>
      </c>
      <c r="N995" s="154">
        <v>22.5</v>
      </c>
      <c r="O995" s="154">
        <v>25.7</v>
      </c>
    </row>
    <row r="996" spans="1:15" ht="13.5" customHeight="1" x14ac:dyDescent="0.25">
      <c r="A996" s="155">
        <v>0.51041666666666696</v>
      </c>
      <c r="B996" s="154">
        <v>43</v>
      </c>
      <c r="C996" s="154">
        <v>0</v>
      </c>
      <c r="D996" s="154">
        <v>1</v>
      </c>
      <c r="E996" s="154">
        <v>37</v>
      </c>
      <c r="F996" s="154">
        <v>5</v>
      </c>
      <c r="G996" s="154">
        <v>0</v>
      </c>
      <c r="H996" s="154">
        <v>0</v>
      </c>
      <c r="I996" s="154">
        <v>0</v>
      </c>
      <c r="J996" s="154">
        <v>0</v>
      </c>
      <c r="K996" s="154">
        <v>0</v>
      </c>
      <c r="L996" s="154">
        <v>0</v>
      </c>
      <c r="M996" s="154">
        <v>0</v>
      </c>
      <c r="N996" s="154">
        <v>22.4</v>
      </c>
      <c r="O996" s="154">
        <v>26.7</v>
      </c>
    </row>
    <row r="997" spans="1:15" ht="13.5" customHeight="1" x14ac:dyDescent="0.25">
      <c r="A997" s="155">
        <v>0.52083333333333304</v>
      </c>
      <c r="B997" s="154">
        <v>52</v>
      </c>
      <c r="C997" s="154">
        <v>0</v>
      </c>
      <c r="D997" s="154">
        <v>1</v>
      </c>
      <c r="E997" s="154">
        <v>47</v>
      </c>
      <c r="F997" s="154">
        <v>4</v>
      </c>
      <c r="G997" s="154">
        <v>0</v>
      </c>
      <c r="H997" s="154">
        <v>0</v>
      </c>
      <c r="I997" s="154">
        <v>0</v>
      </c>
      <c r="J997" s="154">
        <v>0</v>
      </c>
      <c r="K997" s="154">
        <v>0</v>
      </c>
      <c r="L997" s="154">
        <v>0</v>
      </c>
      <c r="M997" s="154">
        <v>0</v>
      </c>
      <c r="N997" s="154">
        <v>23.1</v>
      </c>
      <c r="O997" s="154">
        <v>27</v>
      </c>
    </row>
    <row r="998" spans="1:15" ht="13.5" customHeight="1" x14ac:dyDescent="0.25">
      <c r="A998" s="155">
        <v>0.53125</v>
      </c>
      <c r="B998" s="154">
        <v>40</v>
      </c>
      <c r="C998" s="154">
        <v>1</v>
      </c>
      <c r="D998" s="154">
        <v>1</v>
      </c>
      <c r="E998" s="154">
        <v>38</v>
      </c>
      <c r="F998" s="154">
        <v>0</v>
      </c>
      <c r="G998" s="154">
        <v>0</v>
      </c>
      <c r="H998" s="154">
        <v>0</v>
      </c>
      <c r="I998" s="154">
        <v>0</v>
      </c>
      <c r="J998" s="154">
        <v>0</v>
      </c>
      <c r="K998" s="154">
        <v>0</v>
      </c>
      <c r="L998" s="154">
        <v>0</v>
      </c>
      <c r="M998" s="154">
        <v>0</v>
      </c>
      <c r="N998" s="154">
        <v>23</v>
      </c>
      <c r="O998" s="154">
        <v>25.9</v>
      </c>
    </row>
    <row r="999" spans="1:15" ht="13.5" customHeight="1" x14ac:dyDescent="0.25">
      <c r="A999" s="155">
        <v>0.54166666666666696</v>
      </c>
      <c r="B999" s="154">
        <v>51</v>
      </c>
      <c r="C999" s="154">
        <v>4</v>
      </c>
      <c r="D999" s="154">
        <v>2</v>
      </c>
      <c r="E999" s="154">
        <v>43</v>
      </c>
      <c r="F999" s="154">
        <v>2</v>
      </c>
      <c r="G999" s="154">
        <v>0</v>
      </c>
      <c r="H999" s="154">
        <v>0</v>
      </c>
      <c r="I999" s="154">
        <v>0</v>
      </c>
      <c r="J999" s="154">
        <v>0</v>
      </c>
      <c r="K999" s="154">
        <v>0</v>
      </c>
      <c r="L999" s="154">
        <v>0</v>
      </c>
      <c r="M999" s="154">
        <v>0</v>
      </c>
      <c r="N999" s="154">
        <v>21</v>
      </c>
      <c r="O999" s="154">
        <v>25.7</v>
      </c>
    </row>
    <row r="1000" spans="1:15" ht="13.5" customHeight="1" x14ac:dyDescent="0.25">
      <c r="A1000" s="155">
        <v>0.55208333333333304</v>
      </c>
      <c r="B1000" s="154">
        <v>42</v>
      </c>
      <c r="C1000" s="154">
        <v>2</v>
      </c>
      <c r="D1000" s="154">
        <v>1</v>
      </c>
      <c r="E1000" s="154">
        <v>33</v>
      </c>
      <c r="F1000" s="154">
        <v>6</v>
      </c>
      <c r="G1000" s="154">
        <v>0</v>
      </c>
      <c r="H1000" s="154">
        <v>0</v>
      </c>
      <c r="I1000" s="154">
        <v>0</v>
      </c>
      <c r="J1000" s="154">
        <v>0</v>
      </c>
      <c r="K1000" s="154">
        <v>0</v>
      </c>
      <c r="L1000" s="154">
        <v>0</v>
      </c>
      <c r="M1000" s="154">
        <v>0</v>
      </c>
      <c r="N1000" s="154">
        <v>22.5</v>
      </c>
      <c r="O1000" s="154">
        <v>27.1</v>
      </c>
    </row>
    <row r="1001" spans="1:15" ht="13.5" customHeight="1" x14ac:dyDescent="0.25">
      <c r="A1001" s="155">
        <v>0.5625</v>
      </c>
      <c r="B1001" s="154">
        <v>45</v>
      </c>
      <c r="C1001" s="154">
        <v>0</v>
      </c>
      <c r="D1001" s="154">
        <v>1</v>
      </c>
      <c r="E1001" s="154">
        <v>41</v>
      </c>
      <c r="F1001" s="154">
        <v>2</v>
      </c>
      <c r="G1001" s="154">
        <v>1</v>
      </c>
      <c r="H1001" s="154">
        <v>0</v>
      </c>
      <c r="I1001" s="154">
        <v>0</v>
      </c>
      <c r="J1001" s="154">
        <v>0</v>
      </c>
      <c r="K1001" s="154">
        <v>0</v>
      </c>
      <c r="L1001" s="154">
        <v>0</v>
      </c>
      <c r="M1001" s="154">
        <v>0</v>
      </c>
      <c r="N1001" s="154">
        <v>22.6</v>
      </c>
      <c r="O1001" s="154">
        <v>25.9</v>
      </c>
    </row>
    <row r="1002" spans="1:15" ht="13.5" customHeight="1" x14ac:dyDescent="0.25">
      <c r="A1002" s="155">
        <v>0.57291666666666696</v>
      </c>
      <c r="B1002" s="154">
        <v>24</v>
      </c>
      <c r="C1002" s="154">
        <v>0</v>
      </c>
      <c r="D1002" s="154">
        <v>1</v>
      </c>
      <c r="E1002" s="154">
        <v>20</v>
      </c>
      <c r="F1002" s="154">
        <v>3</v>
      </c>
      <c r="G1002" s="154">
        <v>0</v>
      </c>
      <c r="H1002" s="154">
        <v>0</v>
      </c>
      <c r="I1002" s="154">
        <v>0</v>
      </c>
      <c r="J1002" s="154">
        <v>0</v>
      </c>
      <c r="K1002" s="154">
        <v>0</v>
      </c>
      <c r="L1002" s="154">
        <v>0</v>
      </c>
      <c r="M1002" s="154">
        <v>0</v>
      </c>
      <c r="N1002" s="154">
        <v>24.2</v>
      </c>
      <c r="O1002" s="154">
        <v>29.5</v>
      </c>
    </row>
    <row r="1003" spans="1:15" ht="13.5" customHeight="1" x14ac:dyDescent="0.25">
      <c r="A1003" s="155">
        <v>0.58333333333333304</v>
      </c>
      <c r="B1003" s="154">
        <v>44</v>
      </c>
      <c r="C1003" s="154">
        <v>1</v>
      </c>
      <c r="D1003" s="154">
        <v>0</v>
      </c>
      <c r="E1003" s="154">
        <v>41</v>
      </c>
      <c r="F1003" s="154">
        <v>1</v>
      </c>
      <c r="G1003" s="154">
        <v>1</v>
      </c>
      <c r="H1003" s="154">
        <v>0</v>
      </c>
      <c r="I1003" s="154">
        <v>0</v>
      </c>
      <c r="J1003" s="154">
        <v>0</v>
      </c>
      <c r="K1003" s="154">
        <v>0</v>
      </c>
      <c r="L1003" s="154">
        <v>0</v>
      </c>
      <c r="M1003" s="154">
        <v>0</v>
      </c>
      <c r="N1003" s="154">
        <v>23.1</v>
      </c>
      <c r="O1003" s="154">
        <v>26.4</v>
      </c>
    </row>
    <row r="1004" spans="1:15" ht="13.5" customHeight="1" x14ac:dyDescent="0.25">
      <c r="A1004" s="155">
        <v>0.59375</v>
      </c>
      <c r="B1004" s="154">
        <v>42</v>
      </c>
      <c r="C1004" s="154">
        <v>0</v>
      </c>
      <c r="D1004" s="154">
        <v>0</v>
      </c>
      <c r="E1004" s="154">
        <v>37</v>
      </c>
      <c r="F1004" s="154">
        <v>5</v>
      </c>
      <c r="G1004" s="154">
        <v>0</v>
      </c>
      <c r="H1004" s="154">
        <v>0</v>
      </c>
      <c r="I1004" s="154">
        <v>0</v>
      </c>
      <c r="J1004" s="154">
        <v>0</v>
      </c>
      <c r="K1004" s="154">
        <v>0</v>
      </c>
      <c r="L1004" s="154">
        <v>0</v>
      </c>
      <c r="M1004" s="154">
        <v>0</v>
      </c>
      <c r="N1004" s="154">
        <v>21.7</v>
      </c>
      <c r="O1004" s="154">
        <v>23.1</v>
      </c>
    </row>
    <row r="1005" spans="1:15" ht="13.5" customHeight="1" x14ac:dyDescent="0.25">
      <c r="A1005" s="155">
        <v>0.60416666666666696</v>
      </c>
      <c r="B1005" s="154">
        <v>40</v>
      </c>
      <c r="C1005" s="154">
        <v>0</v>
      </c>
      <c r="D1005" s="154">
        <v>0</v>
      </c>
      <c r="E1005" s="154">
        <v>36</v>
      </c>
      <c r="F1005" s="154">
        <v>4</v>
      </c>
      <c r="G1005" s="154">
        <v>0</v>
      </c>
      <c r="H1005" s="154">
        <v>0</v>
      </c>
      <c r="I1005" s="154">
        <v>0</v>
      </c>
      <c r="J1005" s="154">
        <v>0</v>
      </c>
      <c r="K1005" s="154">
        <v>0</v>
      </c>
      <c r="L1005" s="154">
        <v>0</v>
      </c>
      <c r="M1005" s="154">
        <v>0</v>
      </c>
      <c r="N1005" s="154">
        <v>23</v>
      </c>
      <c r="O1005" s="154">
        <v>25.4</v>
      </c>
    </row>
    <row r="1006" spans="1:15" ht="13.5" customHeight="1" x14ac:dyDescent="0.25">
      <c r="A1006" s="155">
        <v>0.61458333333333304</v>
      </c>
      <c r="B1006" s="154">
        <v>26</v>
      </c>
      <c r="C1006" s="154">
        <v>0</v>
      </c>
      <c r="D1006" s="154">
        <v>0</v>
      </c>
      <c r="E1006" s="154">
        <v>24</v>
      </c>
      <c r="F1006" s="154">
        <v>2</v>
      </c>
      <c r="G1006" s="154">
        <v>0</v>
      </c>
      <c r="H1006" s="154">
        <v>0</v>
      </c>
      <c r="I1006" s="154">
        <v>0</v>
      </c>
      <c r="J1006" s="154">
        <v>0</v>
      </c>
      <c r="K1006" s="154">
        <v>0</v>
      </c>
      <c r="L1006" s="154">
        <v>0</v>
      </c>
      <c r="M1006" s="154">
        <v>0</v>
      </c>
      <c r="N1006" s="154">
        <v>22.2</v>
      </c>
      <c r="O1006" s="154">
        <v>25.5</v>
      </c>
    </row>
    <row r="1007" spans="1:15" ht="13.5" customHeight="1" x14ac:dyDescent="0.25">
      <c r="A1007" s="155">
        <v>0.625</v>
      </c>
      <c r="B1007" s="154">
        <v>40</v>
      </c>
      <c r="C1007" s="154">
        <v>0</v>
      </c>
      <c r="D1007" s="154">
        <v>0</v>
      </c>
      <c r="E1007" s="154">
        <v>38</v>
      </c>
      <c r="F1007" s="154">
        <v>1</v>
      </c>
      <c r="G1007" s="154">
        <v>1</v>
      </c>
      <c r="H1007" s="154">
        <v>0</v>
      </c>
      <c r="I1007" s="154">
        <v>0</v>
      </c>
      <c r="J1007" s="154">
        <v>0</v>
      </c>
      <c r="K1007" s="154">
        <v>0</v>
      </c>
      <c r="L1007" s="154">
        <v>0</v>
      </c>
      <c r="M1007" s="154">
        <v>0</v>
      </c>
      <c r="N1007" s="154">
        <v>21.1</v>
      </c>
      <c r="O1007" s="154">
        <v>26</v>
      </c>
    </row>
    <row r="1008" spans="1:15" ht="13.5" customHeight="1" x14ac:dyDescent="0.25">
      <c r="A1008" s="155">
        <v>0.63541666666666696</v>
      </c>
      <c r="B1008" s="154">
        <v>42</v>
      </c>
      <c r="C1008" s="154">
        <v>0</v>
      </c>
      <c r="D1008" s="154">
        <v>1</v>
      </c>
      <c r="E1008" s="154">
        <v>38</v>
      </c>
      <c r="F1008" s="154">
        <v>3</v>
      </c>
      <c r="G1008" s="154">
        <v>0</v>
      </c>
      <c r="H1008" s="154">
        <v>0</v>
      </c>
      <c r="I1008" s="154">
        <v>0</v>
      </c>
      <c r="J1008" s="154">
        <v>0</v>
      </c>
      <c r="K1008" s="154">
        <v>0</v>
      </c>
      <c r="L1008" s="154">
        <v>0</v>
      </c>
      <c r="M1008" s="154">
        <v>0</v>
      </c>
      <c r="N1008" s="154">
        <v>22.5</v>
      </c>
      <c r="O1008" s="154">
        <v>25.1</v>
      </c>
    </row>
    <row r="1009" spans="1:15" ht="13.5" customHeight="1" x14ac:dyDescent="0.25">
      <c r="A1009" s="155">
        <v>0.64583333333333304</v>
      </c>
      <c r="B1009" s="154">
        <v>41</v>
      </c>
      <c r="C1009" s="154">
        <v>0</v>
      </c>
      <c r="D1009" s="154">
        <v>0</v>
      </c>
      <c r="E1009" s="154">
        <v>38</v>
      </c>
      <c r="F1009" s="154">
        <v>3</v>
      </c>
      <c r="G1009" s="154">
        <v>0</v>
      </c>
      <c r="H1009" s="154">
        <v>0</v>
      </c>
      <c r="I1009" s="154">
        <v>0</v>
      </c>
      <c r="J1009" s="154">
        <v>0</v>
      </c>
      <c r="K1009" s="154">
        <v>0</v>
      </c>
      <c r="L1009" s="154">
        <v>0</v>
      </c>
      <c r="M1009" s="154">
        <v>0</v>
      </c>
      <c r="N1009" s="154">
        <v>24.2</v>
      </c>
      <c r="O1009" s="154">
        <v>28.1</v>
      </c>
    </row>
    <row r="1010" spans="1:15" ht="13.5" customHeight="1" x14ac:dyDescent="0.25">
      <c r="A1010" s="155">
        <v>0.65625</v>
      </c>
      <c r="B1010" s="154">
        <v>20</v>
      </c>
      <c r="C1010" s="154">
        <v>0</v>
      </c>
      <c r="D1010" s="154">
        <v>0</v>
      </c>
      <c r="E1010" s="154">
        <v>19</v>
      </c>
      <c r="F1010" s="154">
        <v>1</v>
      </c>
      <c r="G1010" s="154">
        <v>0</v>
      </c>
      <c r="H1010" s="154">
        <v>0</v>
      </c>
      <c r="I1010" s="154">
        <v>0</v>
      </c>
      <c r="J1010" s="154">
        <v>0</v>
      </c>
      <c r="K1010" s="154">
        <v>0</v>
      </c>
      <c r="L1010" s="154">
        <v>0</v>
      </c>
      <c r="M1010" s="154">
        <v>0</v>
      </c>
      <c r="N1010" s="154">
        <v>23.2</v>
      </c>
      <c r="O1010" s="154">
        <v>26</v>
      </c>
    </row>
    <row r="1011" spans="1:15" ht="13.5" customHeight="1" x14ac:dyDescent="0.25">
      <c r="A1011" s="155">
        <v>0.66666666666666696</v>
      </c>
      <c r="B1011" s="154">
        <v>32</v>
      </c>
      <c r="C1011" s="154">
        <v>0</v>
      </c>
      <c r="D1011" s="154">
        <v>0</v>
      </c>
      <c r="E1011" s="154">
        <v>26</v>
      </c>
      <c r="F1011" s="154">
        <v>6</v>
      </c>
      <c r="G1011" s="154">
        <v>0</v>
      </c>
      <c r="H1011" s="154">
        <v>0</v>
      </c>
      <c r="I1011" s="154">
        <v>0</v>
      </c>
      <c r="J1011" s="154">
        <v>0</v>
      </c>
      <c r="K1011" s="154">
        <v>0</v>
      </c>
      <c r="L1011" s="154">
        <v>0</v>
      </c>
      <c r="M1011" s="154">
        <v>0</v>
      </c>
      <c r="N1011" s="154">
        <v>22.6</v>
      </c>
      <c r="O1011" s="154">
        <v>24.4</v>
      </c>
    </row>
    <row r="1012" spans="1:15" ht="13.5" customHeight="1" x14ac:dyDescent="0.25">
      <c r="A1012" s="155">
        <v>0.67708333333333304</v>
      </c>
      <c r="B1012" s="154">
        <v>31</v>
      </c>
      <c r="C1012" s="154">
        <v>0</v>
      </c>
      <c r="D1012" s="154">
        <v>0</v>
      </c>
      <c r="E1012" s="154">
        <v>26</v>
      </c>
      <c r="F1012" s="154">
        <v>5</v>
      </c>
      <c r="G1012" s="154">
        <v>0</v>
      </c>
      <c r="H1012" s="154">
        <v>0</v>
      </c>
      <c r="I1012" s="154">
        <v>0</v>
      </c>
      <c r="J1012" s="154">
        <v>0</v>
      </c>
      <c r="K1012" s="154">
        <v>0</v>
      </c>
      <c r="L1012" s="154">
        <v>0</v>
      </c>
      <c r="M1012" s="154">
        <v>0</v>
      </c>
      <c r="N1012" s="154">
        <v>21.3</v>
      </c>
      <c r="O1012" s="154">
        <v>25.3</v>
      </c>
    </row>
    <row r="1013" spans="1:15" ht="13.5" customHeight="1" x14ac:dyDescent="0.25">
      <c r="A1013" s="155">
        <v>0.6875</v>
      </c>
      <c r="B1013" s="154">
        <v>39</v>
      </c>
      <c r="C1013" s="154">
        <v>1</v>
      </c>
      <c r="D1013" s="154">
        <v>1</v>
      </c>
      <c r="E1013" s="154">
        <v>35</v>
      </c>
      <c r="F1013" s="154">
        <v>2</v>
      </c>
      <c r="G1013" s="154">
        <v>0</v>
      </c>
      <c r="H1013" s="154">
        <v>0</v>
      </c>
      <c r="I1013" s="154">
        <v>0</v>
      </c>
      <c r="J1013" s="154">
        <v>0</v>
      </c>
      <c r="K1013" s="154">
        <v>0</v>
      </c>
      <c r="L1013" s="154">
        <v>0</v>
      </c>
      <c r="M1013" s="154">
        <v>0</v>
      </c>
      <c r="N1013" s="154">
        <v>20.5</v>
      </c>
      <c r="O1013" s="154">
        <v>24.8</v>
      </c>
    </row>
    <row r="1014" spans="1:15" ht="13.5" customHeight="1" x14ac:dyDescent="0.25">
      <c r="A1014" s="155">
        <v>0.69791666666666696</v>
      </c>
      <c r="B1014" s="154">
        <v>28</v>
      </c>
      <c r="C1014" s="154">
        <v>1</v>
      </c>
      <c r="D1014" s="154">
        <v>0</v>
      </c>
      <c r="E1014" s="154">
        <v>24</v>
      </c>
      <c r="F1014" s="154">
        <v>0</v>
      </c>
      <c r="G1014" s="154">
        <v>0</v>
      </c>
      <c r="H1014" s="154">
        <v>1</v>
      </c>
      <c r="I1014" s="154">
        <v>0</v>
      </c>
      <c r="J1014" s="154">
        <v>1</v>
      </c>
      <c r="K1014" s="154">
        <v>0</v>
      </c>
      <c r="L1014" s="154">
        <v>1</v>
      </c>
      <c r="M1014" s="154">
        <v>0</v>
      </c>
      <c r="N1014" s="154">
        <v>20.6</v>
      </c>
      <c r="O1014" s="154">
        <v>25.7</v>
      </c>
    </row>
    <row r="1015" spans="1:15" ht="13.5" customHeight="1" x14ac:dyDescent="0.25">
      <c r="A1015" s="155">
        <v>0.70833333333333304</v>
      </c>
      <c r="B1015" s="154">
        <v>38</v>
      </c>
      <c r="C1015" s="154">
        <v>0</v>
      </c>
      <c r="D1015" s="154">
        <v>0</v>
      </c>
      <c r="E1015" s="154">
        <v>36</v>
      </c>
      <c r="F1015" s="154">
        <v>2</v>
      </c>
      <c r="G1015" s="154">
        <v>0</v>
      </c>
      <c r="H1015" s="154">
        <v>0</v>
      </c>
      <c r="I1015" s="154">
        <v>0</v>
      </c>
      <c r="J1015" s="154">
        <v>0</v>
      </c>
      <c r="K1015" s="154">
        <v>0</v>
      </c>
      <c r="L1015" s="154">
        <v>0</v>
      </c>
      <c r="M1015" s="154">
        <v>0</v>
      </c>
      <c r="N1015" s="154">
        <v>24.5</v>
      </c>
      <c r="O1015" s="154">
        <v>25.4</v>
      </c>
    </row>
    <row r="1016" spans="1:15" ht="13.5" customHeight="1" x14ac:dyDescent="0.25">
      <c r="A1016" s="155">
        <v>0.71875</v>
      </c>
      <c r="B1016" s="154">
        <v>35</v>
      </c>
      <c r="C1016" s="154">
        <v>0</v>
      </c>
      <c r="D1016" s="154">
        <v>0</v>
      </c>
      <c r="E1016" s="154">
        <v>31</v>
      </c>
      <c r="F1016" s="154">
        <v>4</v>
      </c>
      <c r="G1016" s="154">
        <v>0</v>
      </c>
      <c r="H1016" s="154">
        <v>0</v>
      </c>
      <c r="I1016" s="154">
        <v>0</v>
      </c>
      <c r="J1016" s="154">
        <v>0</v>
      </c>
      <c r="K1016" s="154">
        <v>0</v>
      </c>
      <c r="L1016" s="154">
        <v>0</v>
      </c>
      <c r="M1016" s="154">
        <v>0</v>
      </c>
      <c r="N1016" s="154">
        <v>24.2</v>
      </c>
      <c r="O1016" s="154">
        <v>26.5</v>
      </c>
    </row>
    <row r="1017" spans="1:15" ht="13.5" customHeight="1" x14ac:dyDescent="0.25">
      <c r="A1017" s="155">
        <v>0.72916666666666696</v>
      </c>
      <c r="B1017" s="154">
        <v>41</v>
      </c>
      <c r="C1017" s="154">
        <v>0</v>
      </c>
      <c r="D1017" s="154">
        <v>0</v>
      </c>
      <c r="E1017" s="154">
        <v>32</v>
      </c>
      <c r="F1017" s="154">
        <v>8</v>
      </c>
      <c r="G1017" s="154">
        <v>1</v>
      </c>
      <c r="H1017" s="154">
        <v>0</v>
      </c>
      <c r="I1017" s="154">
        <v>0</v>
      </c>
      <c r="J1017" s="154">
        <v>0</v>
      </c>
      <c r="K1017" s="154">
        <v>0</v>
      </c>
      <c r="L1017" s="154">
        <v>0</v>
      </c>
      <c r="M1017" s="154">
        <v>0</v>
      </c>
      <c r="N1017" s="154">
        <v>24.5</v>
      </c>
      <c r="O1017" s="154">
        <v>27.4</v>
      </c>
    </row>
    <row r="1018" spans="1:15" ht="13.5" customHeight="1" x14ac:dyDescent="0.25">
      <c r="A1018" s="155">
        <v>0.73958333333333304</v>
      </c>
      <c r="B1018" s="154">
        <v>41</v>
      </c>
      <c r="C1018" s="154">
        <v>1</v>
      </c>
      <c r="D1018" s="154">
        <v>0</v>
      </c>
      <c r="E1018" s="154">
        <v>36</v>
      </c>
      <c r="F1018" s="154">
        <v>3</v>
      </c>
      <c r="G1018" s="154">
        <v>0</v>
      </c>
      <c r="H1018" s="154">
        <v>0</v>
      </c>
      <c r="I1018" s="154">
        <v>0</v>
      </c>
      <c r="J1018" s="154">
        <v>1</v>
      </c>
      <c r="K1018" s="154">
        <v>0</v>
      </c>
      <c r="L1018" s="154">
        <v>0</v>
      </c>
      <c r="M1018" s="154">
        <v>0</v>
      </c>
      <c r="N1018" s="154">
        <v>22.6</v>
      </c>
      <c r="O1018" s="154">
        <v>26.3</v>
      </c>
    </row>
    <row r="1019" spans="1:15" ht="13.5" customHeight="1" x14ac:dyDescent="0.25">
      <c r="A1019" s="155">
        <v>0.75</v>
      </c>
      <c r="B1019" s="154">
        <v>34</v>
      </c>
      <c r="C1019" s="154">
        <v>0</v>
      </c>
      <c r="D1019" s="154">
        <v>0</v>
      </c>
      <c r="E1019" s="154">
        <v>33</v>
      </c>
      <c r="F1019" s="154">
        <v>1</v>
      </c>
      <c r="G1019" s="154">
        <v>0</v>
      </c>
      <c r="H1019" s="154">
        <v>0</v>
      </c>
      <c r="I1019" s="154">
        <v>0</v>
      </c>
      <c r="J1019" s="154">
        <v>0</v>
      </c>
      <c r="K1019" s="154">
        <v>0</v>
      </c>
      <c r="L1019" s="154">
        <v>0</v>
      </c>
      <c r="M1019" s="154">
        <v>0</v>
      </c>
      <c r="N1019" s="154">
        <v>22.5</v>
      </c>
      <c r="O1019" s="154">
        <v>24.8</v>
      </c>
    </row>
    <row r="1020" spans="1:15" ht="13.5" customHeight="1" x14ac:dyDescent="0.25">
      <c r="A1020" s="155">
        <v>0.76041666666666696</v>
      </c>
      <c r="B1020" s="154">
        <v>52</v>
      </c>
      <c r="C1020" s="154">
        <v>0</v>
      </c>
      <c r="D1020" s="154">
        <v>0</v>
      </c>
      <c r="E1020" s="154">
        <v>49</v>
      </c>
      <c r="F1020" s="154">
        <v>2</v>
      </c>
      <c r="G1020" s="154">
        <v>0</v>
      </c>
      <c r="H1020" s="154">
        <v>1</v>
      </c>
      <c r="I1020" s="154">
        <v>0</v>
      </c>
      <c r="J1020" s="154">
        <v>0</v>
      </c>
      <c r="K1020" s="154">
        <v>0</v>
      </c>
      <c r="L1020" s="154">
        <v>0</v>
      </c>
      <c r="M1020" s="154">
        <v>0</v>
      </c>
      <c r="N1020" s="154">
        <v>22.6</v>
      </c>
      <c r="O1020" s="154">
        <v>24.7</v>
      </c>
    </row>
    <row r="1021" spans="1:15" ht="13.5" customHeight="1" x14ac:dyDescent="0.25">
      <c r="A1021" s="155">
        <v>0.77083333333333304</v>
      </c>
      <c r="B1021" s="154">
        <v>41</v>
      </c>
      <c r="C1021" s="154">
        <v>0</v>
      </c>
      <c r="D1021" s="154">
        <v>3</v>
      </c>
      <c r="E1021" s="154">
        <v>36</v>
      </c>
      <c r="F1021" s="154">
        <v>1</v>
      </c>
      <c r="G1021" s="154">
        <v>0</v>
      </c>
      <c r="H1021" s="154">
        <v>0</v>
      </c>
      <c r="I1021" s="154">
        <v>0</v>
      </c>
      <c r="J1021" s="154">
        <v>0</v>
      </c>
      <c r="K1021" s="154">
        <v>1</v>
      </c>
      <c r="L1021" s="154">
        <v>0</v>
      </c>
      <c r="M1021" s="154">
        <v>0</v>
      </c>
      <c r="N1021" s="154">
        <v>22.2</v>
      </c>
      <c r="O1021" s="154">
        <v>24.8</v>
      </c>
    </row>
    <row r="1022" spans="1:15" ht="13.5" customHeight="1" x14ac:dyDescent="0.25">
      <c r="A1022" s="155">
        <v>0.78125</v>
      </c>
      <c r="B1022" s="154">
        <v>36</v>
      </c>
      <c r="C1022" s="154">
        <v>0</v>
      </c>
      <c r="D1022" s="154">
        <v>0</v>
      </c>
      <c r="E1022" s="154">
        <v>31</v>
      </c>
      <c r="F1022" s="154">
        <v>2</v>
      </c>
      <c r="G1022" s="154">
        <v>1</v>
      </c>
      <c r="H1022" s="154">
        <v>0</v>
      </c>
      <c r="I1022" s="154">
        <v>0</v>
      </c>
      <c r="J1022" s="154">
        <v>1</v>
      </c>
      <c r="K1022" s="154">
        <v>1</v>
      </c>
      <c r="L1022" s="154">
        <v>0</v>
      </c>
      <c r="M1022" s="154">
        <v>0</v>
      </c>
      <c r="N1022" s="154">
        <v>20.8</v>
      </c>
      <c r="O1022" s="154">
        <v>24.4</v>
      </c>
    </row>
    <row r="1023" spans="1:15" ht="13.5" customHeight="1" x14ac:dyDescent="0.25">
      <c r="A1023" s="155">
        <v>0.79166666666666696</v>
      </c>
      <c r="B1023" s="154">
        <v>42</v>
      </c>
      <c r="C1023" s="154">
        <v>0</v>
      </c>
      <c r="D1023" s="154">
        <v>0</v>
      </c>
      <c r="E1023" s="154">
        <v>38</v>
      </c>
      <c r="F1023" s="154">
        <v>4</v>
      </c>
      <c r="G1023" s="154">
        <v>0</v>
      </c>
      <c r="H1023" s="154">
        <v>0</v>
      </c>
      <c r="I1023" s="154">
        <v>0</v>
      </c>
      <c r="J1023" s="154">
        <v>0</v>
      </c>
      <c r="K1023" s="154">
        <v>0</v>
      </c>
      <c r="L1023" s="154">
        <v>0</v>
      </c>
      <c r="M1023" s="154">
        <v>0</v>
      </c>
      <c r="N1023" s="154">
        <v>21.6</v>
      </c>
      <c r="O1023" s="154">
        <v>24.1</v>
      </c>
    </row>
    <row r="1024" spans="1:15" ht="13.5" customHeight="1" x14ac:dyDescent="0.25">
      <c r="A1024" s="155">
        <v>0.80208333333333304</v>
      </c>
      <c r="B1024" s="154">
        <v>43</v>
      </c>
      <c r="C1024" s="154">
        <v>1</v>
      </c>
      <c r="D1024" s="154">
        <v>0</v>
      </c>
      <c r="E1024" s="154">
        <v>37</v>
      </c>
      <c r="F1024" s="154">
        <v>5</v>
      </c>
      <c r="G1024" s="154">
        <v>0</v>
      </c>
      <c r="H1024" s="154">
        <v>0</v>
      </c>
      <c r="I1024" s="154">
        <v>0</v>
      </c>
      <c r="J1024" s="154">
        <v>0</v>
      </c>
      <c r="K1024" s="154">
        <v>0</v>
      </c>
      <c r="L1024" s="154">
        <v>0</v>
      </c>
      <c r="M1024" s="154">
        <v>0</v>
      </c>
      <c r="N1024" s="154">
        <v>23.3</v>
      </c>
      <c r="O1024" s="154">
        <v>26.8</v>
      </c>
    </row>
    <row r="1025" spans="1:15" ht="13.5" customHeight="1" x14ac:dyDescent="0.25">
      <c r="A1025" s="155">
        <v>0.8125</v>
      </c>
      <c r="B1025" s="154">
        <v>33</v>
      </c>
      <c r="C1025" s="154">
        <v>0</v>
      </c>
      <c r="D1025" s="154">
        <v>0</v>
      </c>
      <c r="E1025" s="154">
        <v>32</v>
      </c>
      <c r="F1025" s="154">
        <v>0</v>
      </c>
      <c r="G1025" s="154">
        <v>0</v>
      </c>
      <c r="H1025" s="154">
        <v>0</v>
      </c>
      <c r="I1025" s="154">
        <v>0</v>
      </c>
      <c r="J1025" s="154">
        <v>1</v>
      </c>
      <c r="K1025" s="154">
        <v>0</v>
      </c>
      <c r="L1025" s="154">
        <v>0</v>
      </c>
      <c r="M1025" s="154">
        <v>0</v>
      </c>
      <c r="N1025" s="154">
        <v>21.3</v>
      </c>
      <c r="O1025" s="154">
        <v>25.3</v>
      </c>
    </row>
    <row r="1026" spans="1:15" ht="13.5" customHeight="1" x14ac:dyDescent="0.25">
      <c r="A1026" s="155">
        <v>0.82291666666666696</v>
      </c>
      <c r="B1026" s="154">
        <v>34</v>
      </c>
      <c r="C1026" s="154">
        <v>0</v>
      </c>
      <c r="D1026" s="154">
        <v>0</v>
      </c>
      <c r="E1026" s="154">
        <v>30</v>
      </c>
      <c r="F1026" s="154">
        <v>4</v>
      </c>
      <c r="G1026" s="154">
        <v>0</v>
      </c>
      <c r="H1026" s="154">
        <v>0</v>
      </c>
      <c r="I1026" s="154">
        <v>0</v>
      </c>
      <c r="J1026" s="154">
        <v>0</v>
      </c>
      <c r="K1026" s="154">
        <v>0</v>
      </c>
      <c r="L1026" s="154">
        <v>0</v>
      </c>
      <c r="M1026" s="154">
        <v>0</v>
      </c>
      <c r="N1026" s="154">
        <v>20.9</v>
      </c>
      <c r="O1026" s="154">
        <v>24.8</v>
      </c>
    </row>
    <row r="1027" spans="1:15" ht="13.5" customHeight="1" x14ac:dyDescent="0.25">
      <c r="A1027" s="155">
        <v>0.83333333333333304</v>
      </c>
      <c r="B1027" s="154">
        <v>20</v>
      </c>
      <c r="C1027" s="154">
        <v>0</v>
      </c>
      <c r="D1027" s="154">
        <v>2</v>
      </c>
      <c r="E1027" s="154">
        <v>15</v>
      </c>
      <c r="F1027" s="154">
        <v>3</v>
      </c>
      <c r="G1027" s="154">
        <v>0</v>
      </c>
      <c r="H1027" s="154">
        <v>0</v>
      </c>
      <c r="I1027" s="154">
        <v>0</v>
      </c>
      <c r="J1027" s="154">
        <v>0</v>
      </c>
      <c r="K1027" s="154">
        <v>0</v>
      </c>
      <c r="L1027" s="154">
        <v>0</v>
      </c>
      <c r="M1027" s="154">
        <v>0</v>
      </c>
      <c r="N1027" s="154">
        <v>25.1</v>
      </c>
      <c r="O1027" s="154">
        <v>28.9</v>
      </c>
    </row>
    <row r="1028" spans="1:15" ht="13.5" customHeight="1" x14ac:dyDescent="0.25">
      <c r="A1028" s="155">
        <v>0.84375</v>
      </c>
      <c r="B1028" s="154">
        <v>22</v>
      </c>
      <c r="C1028" s="154">
        <v>0</v>
      </c>
      <c r="D1028" s="154">
        <v>2</v>
      </c>
      <c r="E1028" s="154">
        <v>18</v>
      </c>
      <c r="F1028" s="154">
        <v>1</v>
      </c>
      <c r="G1028" s="154">
        <v>1</v>
      </c>
      <c r="H1028" s="154">
        <v>0</v>
      </c>
      <c r="I1028" s="154">
        <v>0</v>
      </c>
      <c r="J1028" s="154">
        <v>0</v>
      </c>
      <c r="K1028" s="154">
        <v>0</v>
      </c>
      <c r="L1028" s="154">
        <v>0</v>
      </c>
      <c r="M1028" s="154">
        <v>0</v>
      </c>
      <c r="N1028" s="154">
        <v>22.6</v>
      </c>
      <c r="O1028" s="154">
        <v>28.7</v>
      </c>
    </row>
    <row r="1029" spans="1:15" ht="13.5" customHeight="1" x14ac:dyDescent="0.25">
      <c r="A1029" s="155">
        <v>0.85416666666666696</v>
      </c>
      <c r="B1029" s="154">
        <v>20</v>
      </c>
      <c r="C1029" s="154">
        <v>1</v>
      </c>
      <c r="D1029" s="154">
        <v>0</v>
      </c>
      <c r="E1029" s="154">
        <v>19</v>
      </c>
      <c r="F1029" s="154">
        <v>0</v>
      </c>
      <c r="G1029" s="154">
        <v>0</v>
      </c>
      <c r="H1029" s="154">
        <v>0</v>
      </c>
      <c r="I1029" s="154">
        <v>0</v>
      </c>
      <c r="J1029" s="154">
        <v>0</v>
      </c>
      <c r="K1029" s="154">
        <v>0</v>
      </c>
      <c r="L1029" s="154">
        <v>0</v>
      </c>
      <c r="M1029" s="154">
        <v>0</v>
      </c>
      <c r="N1029" s="154">
        <v>22.1</v>
      </c>
      <c r="O1029" s="154">
        <v>26.7</v>
      </c>
    </row>
    <row r="1030" spans="1:15" ht="13.5" customHeight="1" x14ac:dyDescent="0.25">
      <c r="A1030" s="155">
        <v>0.86458333333333304</v>
      </c>
      <c r="B1030" s="154">
        <v>17</v>
      </c>
      <c r="C1030" s="154">
        <v>0</v>
      </c>
      <c r="D1030" s="154">
        <v>0</v>
      </c>
      <c r="E1030" s="154">
        <v>14</v>
      </c>
      <c r="F1030" s="154">
        <v>2</v>
      </c>
      <c r="G1030" s="154">
        <v>1</v>
      </c>
      <c r="H1030" s="154">
        <v>0</v>
      </c>
      <c r="I1030" s="154">
        <v>0</v>
      </c>
      <c r="J1030" s="154">
        <v>0</v>
      </c>
      <c r="K1030" s="154">
        <v>0</v>
      </c>
      <c r="L1030" s="154">
        <v>0</v>
      </c>
      <c r="M1030" s="154">
        <v>0</v>
      </c>
      <c r="N1030" s="154">
        <v>25.2</v>
      </c>
      <c r="O1030" s="154">
        <v>29.4</v>
      </c>
    </row>
    <row r="1031" spans="1:15" ht="13.5" customHeight="1" x14ac:dyDescent="0.25">
      <c r="A1031" s="155">
        <v>0.875</v>
      </c>
      <c r="B1031" s="154">
        <v>19</v>
      </c>
      <c r="C1031" s="154">
        <v>1</v>
      </c>
      <c r="D1031" s="154">
        <v>0</v>
      </c>
      <c r="E1031" s="154">
        <v>16</v>
      </c>
      <c r="F1031" s="154">
        <v>2</v>
      </c>
      <c r="G1031" s="154">
        <v>0</v>
      </c>
      <c r="H1031" s="154">
        <v>0</v>
      </c>
      <c r="I1031" s="154">
        <v>0</v>
      </c>
      <c r="J1031" s="154">
        <v>0</v>
      </c>
      <c r="K1031" s="154">
        <v>0</v>
      </c>
      <c r="L1031" s="154">
        <v>0</v>
      </c>
      <c r="M1031" s="154">
        <v>0</v>
      </c>
      <c r="N1031" s="154">
        <v>24.2</v>
      </c>
      <c r="O1031" s="154">
        <v>27.8</v>
      </c>
    </row>
    <row r="1032" spans="1:15" ht="13.5" customHeight="1" x14ac:dyDescent="0.25">
      <c r="A1032" s="155">
        <v>0.88541666666666696</v>
      </c>
      <c r="B1032" s="154">
        <v>18</v>
      </c>
      <c r="C1032" s="154">
        <v>0</v>
      </c>
      <c r="D1032" s="154">
        <v>0</v>
      </c>
      <c r="E1032" s="154">
        <v>18</v>
      </c>
      <c r="F1032" s="154">
        <v>0</v>
      </c>
      <c r="G1032" s="154">
        <v>0</v>
      </c>
      <c r="H1032" s="154">
        <v>0</v>
      </c>
      <c r="I1032" s="154">
        <v>0</v>
      </c>
      <c r="J1032" s="154">
        <v>0</v>
      </c>
      <c r="K1032" s="154">
        <v>0</v>
      </c>
      <c r="L1032" s="154">
        <v>0</v>
      </c>
      <c r="M1032" s="154">
        <v>0</v>
      </c>
      <c r="N1032" s="154">
        <v>27</v>
      </c>
      <c r="O1032" s="154">
        <v>29.3</v>
      </c>
    </row>
    <row r="1033" spans="1:15" ht="13.5" customHeight="1" x14ac:dyDescent="0.25">
      <c r="A1033" s="155">
        <v>0.89583333333333304</v>
      </c>
      <c r="B1033" s="154">
        <v>13</v>
      </c>
      <c r="C1033" s="154">
        <v>0</v>
      </c>
      <c r="D1033" s="154">
        <v>0</v>
      </c>
      <c r="E1033" s="154">
        <v>11</v>
      </c>
      <c r="F1033" s="154">
        <v>2</v>
      </c>
      <c r="G1033" s="154">
        <v>0</v>
      </c>
      <c r="H1033" s="154">
        <v>0</v>
      </c>
      <c r="I1033" s="154">
        <v>0</v>
      </c>
      <c r="J1033" s="154">
        <v>0</v>
      </c>
      <c r="K1033" s="154">
        <v>0</v>
      </c>
      <c r="L1033" s="154">
        <v>0</v>
      </c>
      <c r="M1033" s="154">
        <v>0</v>
      </c>
      <c r="N1033" s="154">
        <v>23.4</v>
      </c>
      <c r="O1033" s="154">
        <v>25.4</v>
      </c>
    </row>
    <row r="1034" spans="1:15" ht="13.5" customHeight="1" x14ac:dyDescent="0.25">
      <c r="A1034" s="155">
        <v>0.90625</v>
      </c>
      <c r="B1034" s="154">
        <v>14</v>
      </c>
      <c r="C1034" s="154">
        <v>1</v>
      </c>
      <c r="D1034" s="154">
        <v>0</v>
      </c>
      <c r="E1034" s="154">
        <v>11</v>
      </c>
      <c r="F1034" s="154">
        <v>2</v>
      </c>
      <c r="G1034" s="154">
        <v>0</v>
      </c>
      <c r="H1034" s="154">
        <v>0</v>
      </c>
      <c r="I1034" s="154">
        <v>0</v>
      </c>
      <c r="J1034" s="154">
        <v>0</v>
      </c>
      <c r="K1034" s="154">
        <v>0</v>
      </c>
      <c r="L1034" s="154">
        <v>0</v>
      </c>
      <c r="M1034" s="154">
        <v>0</v>
      </c>
      <c r="N1034" s="154">
        <v>21.6</v>
      </c>
      <c r="O1034" s="154">
        <v>26.2</v>
      </c>
    </row>
    <row r="1035" spans="1:15" ht="13.5" customHeight="1" x14ac:dyDescent="0.25">
      <c r="A1035" s="155">
        <v>0.91666666666666696</v>
      </c>
      <c r="B1035" s="154">
        <v>13</v>
      </c>
      <c r="C1035" s="154">
        <v>0</v>
      </c>
      <c r="D1035" s="154">
        <v>1</v>
      </c>
      <c r="E1035" s="154">
        <v>11</v>
      </c>
      <c r="F1035" s="154">
        <v>1</v>
      </c>
      <c r="G1035" s="154">
        <v>0</v>
      </c>
      <c r="H1035" s="154">
        <v>0</v>
      </c>
      <c r="I1035" s="154">
        <v>0</v>
      </c>
      <c r="J1035" s="154">
        <v>0</v>
      </c>
      <c r="K1035" s="154">
        <v>0</v>
      </c>
      <c r="L1035" s="154">
        <v>0</v>
      </c>
      <c r="M1035" s="154">
        <v>0</v>
      </c>
      <c r="N1035" s="154">
        <v>27.6</v>
      </c>
      <c r="O1035" s="154">
        <v>30.8</v>
      </c>
    </row>
    <row r="1036" spans="1:15" ht="13.5" customHeight="1" x14ac:dyDescent="0.25">
      <c r="A1036" s="155">
        <v>0.92708333333333304</v>
      </c>
      <c r="B1036" s="154">
        <v>10</v>
      </c>
      <c r="C1036" s="154">
        <v>0</v>
      </c>
      <c r="D1036" s="154">
        <v>0</v>
      </c>
      <c r="E1036" s="154">
        <v>9</v>
      </c>
      <c r="F1036" s="154">
        <v>1</v>
      </c>
      <c r="G1036" s="154">
        <v>0</v>
      </c>
      <c r="H1036" s="154">
        <v>0</v>
      </c>
      <c r="I1036" s="154">
        <v>0</v>
      </c>
      <c r="J1036" s="154">
        <v>0</v>
      </c>
      <c r="K1036" s="154">
        <v>0</v>
      </c>
      <c r="L1036" s="154">
        <v>0</v>
      </c>
      <c r="M1036" s="154">
        <v>0</v>
      </c>
      <c r="N1036" s="154">
        <v>25.8</v>
      </c>
      <c r="O1036" s="154" t="s">
        <v>187</v>
      </c>
    </row>
    <row r="1037" spans="1:15" ht="13.5" customHeight="1" x14ac:dyDescent="0.25">
      <c r="A1037" s="155">
        <v>0.9375</v>
      </c>
      <c r="B1037" s="154">
        <v>20</v>
      </c>
      <c r="C1037" s="154">
        <v>0</v>
      </c>
      <c r="D1037" s="154">
        <v>0</v>
      </c>
      <c r="E1037" s="154">
        <v>19</v>
      </c>
      <c r="F1037" s="154">
        <v>1</v>
      </c>
      <c r="G1037" s="154">
        <v>0</v>
      </c>
      <c r="H1037" s="154">
        <v>0</v>
      </c>
      <c r="I1037" s="154">
        <v>0</v>
      </c>
      <c r="J1037" s="154">
        <v>0</v>
      </c>
      <c r="K1037" s="154">
        <v>0</v>
      </c>
      <c r="L1037" s="154">
        <v>0</v>
      </c>
      <c r="M1037" s="154">
        <v>0</v>
      </c>
      <c r="N1037" s="154">
        <v>24.5</v>
      </c>
      <c r="O1037" s="154">
        <v>26.3</v>
      </c>
    </row>
    <row r="1038" spans="1:15" ht="13.5" customHeight="1" x14ac:dyDescent="0.25">
      <c r="A1038" s="155">
        <v>0.94791666666666696</v>
      </c>
      <c r="B1038" s="154">
        <v>24</v>
      </c>
      <c r="C1038" s="154">
        <v>0</v>
      </c>
      <c r="D1038" s="154">
        <v>0</v>
      </c>
      <c r="E1038" s="154">
        <v>21</v>
      </c>
      <c r="F1038" s="154">
        <v>3</v>
      </c>
      <c r="G1038" s="154">
        <v>0</v>
      </c>
      <c r="H1038" s="154">
        <v>0</v>
      </c>
      <c r="I1038" s="154">
        <v>0</v>
      </c>
      <c r="J1038" s="154">
        <v>0</v>
      </c>
      <c r="K1038" s="154">
        <v>0</v>
      </c>
      <c r="L1038" s="154">
        <v>0</v>
      </c>
      <c r="M1038" s="154">
        <v>0</v>
      </c>
      <c r="N1038" s="154">
        <v>24.7</v>
      </c>
      <c r="O1038" s="154">
        <v>28.3</v>
      </c>
    </row>
    <row r="1039" spans="1:15" ht="13.5" customHeight="1" x14ac:dyDescent="0.25">
      <c r="A1039" s="155">
        <v>0.95833333333333304</v>
      </c>
      <c r="B1039" s="154">
        <v>14</v>
      </c>
      <c r="C1039" s="154">
        <v>0</v>
      </c>
      <c r="D1039" s="154">
        <v>0</v>
      </c>
      <c r="E1039" s="154">
        <v>11</v>
      </c>
      <c r="F1039" s="154">
        <v>3</v>
      </c>
      <c r="G1039" s="154">
        <v>0</v>
      </c>
      <c r="H1039" s="154">
        <v>0</v>
      </c>
      <c r="I1039" s="154">
        <v>0</v>
      </c>
      <c r="J1039" s="154">
        <v>0</v>
      </c>
      <c r="K1039" s="154">
        <v>0</v>
      </c>
      <c r="L1039" s="154">
        <v>0</v>
      </c>
      <c r="M1039" s="154">
        <v>0</v>
      </c>
      <c r="N1039" s="154">
        <v>22.5</v>
      </c>
      <c r="O1039" s="154">
        <v>28.1</v>
      </c>
    </row>
    <row r="1040" spans="1:15" ht="13.5" customHeight="1" x14ac:dyDescent="0.25">
      <c r="A1040" s="155">
        <v>0.96875</v>
      </c>
      <c r="B1040" s="154">
        <v>4</v>
      </c>
      <c r="C1040" s="154">
        <v>0</v>
      </c>
      <c r="D1040" s="154">
        <v>0</v>
      </c>
      <c r="E1040" s="154">
        <v>4</v>
      </c>
      <c r="F1040" s="154">
        <v>0</v>
      </c>
      <c r="G1040" s="154">
        <v>0</v>
      </c>
      <c r="H1040" s="154">
        <v>0</v>
      </c>
      <c r="I1040" s="154">
        <v>0</v>
      </c>
      <c r="J1040" s="154">
        <v>0</v>
      </c>
      <c r="K1040" s="154">
        <v>0</v>
      </c>
      <c r="L1040" s="154">
        <v>0</v>
      </c>
      <c r="M1040" s="154">
        <v>0</v>
      </c>
      <c r="N1040" s="154">
        <v>27.2</v>
      </c>
      <c r="O1040" s="154" t="s">
        <v>187</v>
      </c>
    </row>
    <row r="1041" spans="1:33" ht="13.5" customHeight="1" x14ac:dyDescent="0.25">
      <c r="A1041" s="155">
        <v>0.97916666666666696</v>
      </c>
      <c r="B1041" s="154">
        <v>9</v>
      </c>
      <c r="C1041" s="154">
        <v>0</v>
      </c>
      <c r="D1041" s="154">
        <v>0</v>
      </c>
      <c r="E1041" s="154">
        <v>9</v>
      </c>
      <c r="F1041" s="154">
        <v>0</v>
      </c>
      <c r="G1041" s="154">
        <v>0</v>
      </c>
      <c r="H1041" s="154">
        <v>0</v>
      </c>
      <c r="I1041" s="154">
        <v>0</v>
      </c>
      <c r="J1041" s="154">
        <v>0</v>
      </c>
      <c r="K1041" s="154">
        <v>0</v>
      </c>
      <c r="L1041" s="154">
        <v>0</v>
      </c>
      <c r="M1041" s="154">
        <v>0</v>
      </c>
      <c r="N1041" s="154">
        <v>26.2</v>
      </c>
      <c r="O1041" s="154" t="s">
        <v>187</v>
      </c>
    </row>
    <row r="1042" spans="1:33" ht="13.5" customHeight="1" thickBot="1" x14ac:dyDescent="0.3">
      <c r="A1042" s="156">
        <v>0.98958333333333304</v>
      </c>
      <c r="B1042" s="154">
        <v>3</v>
      </c>
      <c r="C1042" s="154">
        <v>0</v>
      </c>
      <c r="D1042" s="154">
        <v>0</v>
      </c>
      <c r="E1042" s="154">
        <v>2</v>
      </c>
      <c r="F1042" s="154">
        <v>1</v>
      </c>
      <c r="G1042" s="154">
        <v>0</v>
      </c>
      <c r="H1042" s="154">
        <v>0</v>
      </c>
      <c r="I1042" s="154">
        <v>0</v>
      </c>
      <c r="J1042" s="154">
        <v>0</v>
      </c>
      <c r="K1042" s="154">
        <v>0</v>
      </c>
      <c r="L1042" s="154">
        <v>0</v>
      </c>
      <c r="M1042" s="154">
        <v>0</v>
      </c>
      <c r="N1042" s="154">
        <v>32.1</v>
      </c>
      <c r="O1042" s="154" t="s">
        <v>187</v>
      </c>
    </row>
    <row r="1043" spans="1:33" ht="13.5" customHeight="1" thickTop="1" x14ac:dyDescent="0.25">
      <c r="A1043" s="157" t="s">
        <v>44</v>
      </c>
      <c r="B1043" s="158">
        <f t="shared" ref="B1043:M1043" si="85">SUM(B975:B1022)</f>
        <v>2043</v>
      </c>
      <c r="C1043" s="158">
        <f t="shared" si="85"/>
        <v>22</v>
      </c>
      <c r="D1043" s="158">
        <f t="shared" si="85"/>
        <v>29</v>
      </c>
      <c r="E1043" s="158">
        <f t="shared" si="85"/>
        <v>1817</v>
      </c>
      <c r="F1043" s="158">
        <f t="shared" si="85"/>
        <v>152</v>
      </c>
      <c r="G1043" s="158">
        <f t="shared" si="85"/>
        <v>14</v>
      </c>
      <c r="H1043" s="158">
        <f t="shared" si="85"/>
        <v>3</v>
      </c>
      <c r="I1043" s="158">
        <f t="shared" si="85"/>
        <v>0</v>
      </c>
      <c r="J1043" s="158">
        <f t="shared" si="85"/>
        <v>3</v>
      </c>
      <c r="K1043" s="158">
        <f t="shared" si="85"/>
        <v>2</v>
      </c>
      <c r="L1043" s="158">
        <f t="shared" si="85"/>
        <v>1</v>
      </c>
      <c r="M1043" s="158">
        <f t="shared" si="85"/>
        <v>0</v>
      </c>
      <c r="N1043" s="159">
        <v>22.1</v>
      </c>
      <c r="O1043" s="159">
        <v>25.8</v>
      </c>
    </row>
    <row r="1044" spans="1:33" ht="13.5" customHeight="1" x14ac:dyDescent="0.25">
      <c r="A1044" s="160" t="s">
        <v>45</v>
      </c>
      <c r="B1044" s="154">
        <f t="shared" ref="B1044:M1044" si="86">SUM(B971:B1034)</f>
        <v>2390</v>
      </c>
      <c r="C1044" s="154">
        <f t="shared" si="86"/>
        <v>26</v>
      </c>
      <c r="D1044" s="154">
        <f t="shared" si="86"/>
        <v>33</v>
      </c>
      <c r="E1044" s="154">
        <f t="shared" si="86"/>
        <v>2126</v>
      </c>
      <c r="F1044" s="154">
        <f t="shared" si="86"/>
        <v>179</v>
      </c>
      <c r="G1044" s="154">
        <f t="shared" si="86"/>
        <v>16</v>
      </c>
      <c r="H1044" s="154">
        <f t="shared" si="86"/>
        <v>3</v>
      </c>
      <c r="I1044" s="154">
        <f t="shared" si="86"/>
        <v>0</v>
      </c>
      <c r="J1044" s="154">
        <f t="shared" si="86"/>
        <v>4</v>
      </c>
      <c r="K1044" s="154">
        <f t="shared" si="86"/>
        <v>2</v>
      </c>
      <c r="L1044" s="154">
        <f t="shared" si="86"/>
        <v>1</v>
      </c>
      <c r="M1044" s="154">
        <f t="shared" si="86"/>
        <v>0</v>
      </c>
      <c r="N1044" s="161">
        <v>22.3</v>
      </c>
      <c r="O1044" s="161">
        <v>26.1</v>
      </c>
    </row>
    <row r="1045" spans="1:33" ht="13.5" customHeight="1" x14ac:dyDescent="0.25">
      <c r="A1045" s="154" t="s">
        <v>46</v>
      </c>
      <c r="B1045" s="154">
        <f t="shared" ref="B1045:M1045" si="87">SUM(B971:B1042)</f>
        <v>2487</v>
      </c>
      <c r="C1045" s="154">
        <f t="shared" si="87"/>
        <v>26</v>
      </c>
      <c r="D1045" s="154">
        <f t="shared" si="87"/>
        <v>34</v>
      </c>
      <c r="E1045" s="154">
        <f t="shared" si="87"/>
        <v>2212</v>
      </c>
      <c r="F1045" s="154">
        <f t="shared" si="87"/>
        <v>189</v>
      </c>
      <c r="G1045" s="154">
        <f t="shared" si="87"/>
        <v>16</v>
      </c>
      <c r="H1045" s="154">
        <f t="shared" si="87"/>
        <v>3</v>
      </c>
      <c r="I1045" s="154">
        <f t="shared" si="87"/>
        <v>0</v>
      </c>
      <c r="J1045" s="154">
        <f t="shared" si="87"/>
        <v>4</v>
      </c>
      <c r="K1045" s="154">
        <f t="shared" si="87"/>
        <v>2</v>
      </c>
      <c r="L1045" s="154">
        <f t="shared" si="87"/>
        <v>1</v>
      </c>
      <c r="M1045" s="154">
        <f t="shared" si="87"/>
        <v>0</v>
      </c>
      <c r="N1045" s="161">
        <v>22.4</v>
      </c>
      <c r="O1045" s="161">
        <v>26.3</v>
      </c>
    </row>
    <row r="1046" spans="1:33" ht="13.5" customHeight="1" thickBot="1" x14ac:dyDescent="0.3">
      <c r="A1046" s="162" t="s">
        <v>47</v>
      </c>
      <c r="B1046" s="162">
        <f t="shared" ref="B1046:M1046" si="88">SUM(B947:B1042)</f>
        <v>2550</v>
      </c>
      <c r="C1046" s="162">
        <f t="shared" si="88"/>
        <v>26</v>
      </c>
      <c r="D1046" s="162">
        <f t="shared" si="88"/>
        <v>38</v>
      </c>
      <c r="E1046" s="162">
        <f t="shared" si="88"/>
        <v>2267</v>
      </c>
      <c r="F1046" s="162">
        <f t="shared" si="88"/>
        <v>193</v>
      </c>
      <c r="G1046" s="162">
        <f t="shared" si="88"/>
        <v>16</v>
      </c>
      <c r="H1046" s="162">
        <f t="shared" si="88"/>
        <v>3</v>
      </c>
      <c r="I1046" s="162">
        <f t="shared" si="88"/>
        <v>0</v>
      </c>
      <c r="J1046" s="162">
        <f t="shared" si="88"/>
        <v>4</v>
      </c>
      <c r="K1046" s="162">
        <f t="shared" si="88"/>
        <v>2</v>
      </c>
      <c r="L1046" s="162">
        <f t="shared" si="88"/>
        <v>1</v>
      </c>
      <c r="M1046" s="162">
        <f t="shared" si="88"/>
        <v>0</v>
      </c>
      <c r="N1046" s="163">
        <v>22.5</v>
      </c>
      <c r="O1046" s="163">
        <v>26.5</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0</v>
      </c>
      <c r="C1051" s="154">
        <v>0</v>
      </c>
      <c r="D1051" s="154">
        <v>0</v>
      </c>
      <c r="E1051" s="154">
        <v>0</v>
      </c>
      <c r="F1051" s="154">
        <v>0</v>
      </c>
      <c r="G1051" s="154">
        <v>0</v>
      </c>
      <c r="H1051" s="154">
        <v>0</v>
      </c>
      <c r="I1051" s="154">
        <v>0</v>
      </c>
      <c r="J1051" s="154">
        <v>0</v>
      </c>
      <c r="K1051" s="154">
        <v>0</v>
      </c>
      <c r="L1051" s="154">
        <v>0</v>
      </c>
      <c r="M1051" s="154">
        <v>0</v>
      </c>
      <c r="N1051" s="154" t="s">
        <v>187</v>
      </c>
      <c r="O1051" s="154" t="s">
        <v>187</v>
      </c>
      <c r="AG1051" s="415"/>
    </row>
    <row r="1052" spans="1:33" ht="13.5" customHeight="1" x14ac:dyDescent="0.25">
      <c r="A1052" s="155">
        <v>1.0416666666666666E-2</v>
      </c>
      <c r="B1052" s="154">
        <v>2</v>
      </c>
      <c r="C1052" s="154">
        <v>0</v>
      </c>
      <c r="D1052" s="154">
        <v>0</v>
      </c>
      <c r="E1052" s="154">
        <v>2</v>
      </c>
      <c r="F1052" s="154">
        <v>0</v>
      </c>
      <c r="G1052" s="154">
        <v>0</v>
      </c>
      <c r="H1052" s="154">
        <v>0</v>
      </c>
      <c r="I1052" s="154">
        <v>0</v>
      </c>
      <c r="J1052" s="154">
        <v>0</v>
      </c>
      <c r="K1052" s="154">
        <v>0</v>
      </c>
      <c r="L1052" s="154">
        <v>0</v>
      </c>
      <c r="M1052" s="154">
        <v>0</v>
      </c>
      <c r="N1052" s="154">
        <v>27.5</v>
      </c>
      <c r="O1052" s="154" t="s">
        <v>187</v>
      </c>
      <c r="AG1052" s="415"/>
    </row>
    <row r="1053" spans="1:33" ht="13.5" customHeight="1" x14ac:dyDescent="0.25">
      <c r="A1053" s="155">
        <v>2.0833333333333332E-2</v>
      </c>
      <c r="B1053" s="154">
        <v>3</v>
      </c>
      <c r="C1053" s="154">
        <v>0</v>
      </c>
      <c r="D1053" s="154">
        <v>0</v>
      </c>
      <c r="E1053" s="154">
        <v>3</v>
      </c>
      <c r="F1053" s="154">
        <v>0</v>
      </c>
      <c r="G1053" s="154">
        <v>0</v>
      </c>
      <c r="H1053" s="154">
        <v>0</v>
      </c>
      <c r="I1053" s="154">
        <v>0</v>
      </c>
      <c r="J1053" s="154">
        <v>0</v>
      </c>
      <c r="K1053" s="154">
        <v>0</v>
      </c>
      <c r="L1053" s="154">
        <v>0</v>
      </c>
      <c r="M1053" s="154">
        <v>0</v>
      </c>
      <c r="N1053" s="154">
        <v>24.6</v>
      </c>
      <c r="O1053" s="154" t="s">
        <v>187</v>
      </c>
      <c r="AG1053" s="415"/>
    </row>
    <row r="1054" spans="1:33" ht="13.5" customHeight="1" x14ac:dyDescent="0.25">
      <c r="A1054" s="155">
        <v>3.125E-2</v>
      </c>
      <c r="B1054" s="154">
        <v>3</v>
      </c>
      <c r="C1054" s="154">
        <v>0</v>
      </c>
      <c r="D1054" s="154">
        <v>0</v>
      </c>
      <c r="E1054" s="154">
        <v>3</v>
      </c>
      <c r="F1054" s="154">
        <v>0</v>
      </c>
      <c r="G1054" s="154">
        <v>0</v>
      </c>
      <c r="H1054" s="154">
        <v>0</v>
      </c>
      <c r="I1054" s="154">
        <v>0</v>
      </c>
      <c r="J1054" s="154">
        <v>0</v>
      </c>
      <c r="K1054" s="154">
        <v>0</v>
      </c>
      <c r="L1054" s="154">
        <v>0</v>
      </c>
      <c r="M1054" s="154">
        <v>0</v>
      </c>
      <c r="N1054" s="154">
        <v>22.8</v>
      </c>
      <c r="O1054" s="154" t="s">
        <v>187</v>
      </c>
    </row>
    <row r="1055" spans="1:33" ht="13.5" customHeight="1" x14ac:dyDescent="0.25">
      <c r="A1055" s="155">
        <v>4.1666666666666664E-2</v>
      </c>
      <c r="B1055" s="154">
        <v>1</v>
      </c>
      <c r="C1055" s="154">
        <v>0</v>
      </c>
      <c r="D1055" s="154">
        <v>0</v>
      </c>
      <c r="E1055" s="154">
        <v>1</v>
      </c>
      <c r="F1055" s="154">
        <v>0</v>
      </c>
      <c r="G1055" s="154">
        <v>0</v>
      </c>
      <c r="H1055" s="154">
        <v>0</v>
      </c>
      <c r="I1055" s="154">
        <v>0</v>
      </c>
      <c r="J1055" s="154">
        <v>0</v>
      </c>
      <c r="K1055" s="154">
        <v>0</v>
      </c>
      <c r="L1055" s="154">
        <v>0</v>
      </c>
      <c r="M1055" s="154">
        <v>0</v>
      </c>
      <c r="N1055" s="154">
        <v>25.1</v>
      </c>
      <c r="O1055" s="154" t="s">
        <v>187</v>
      </c>
    </row>
    <row r="1056" spans="1:33"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187</v>
      </c>
      <c r="O1056" s="154" t="s">
        <v>187</v>
      </c>
    </row>
    <row r="1057" spans="1:15" ht="13.5" customHeight="1" x14ac:dyDescent="0.25">
      <c r="A1057" s="155">
        <v>6.25E-2</v>
      </c>
      <c r="B1057" s="154">
        <v>1</v>
      </c>
      <c r="C1057" s="154">
        <v>0</v>
      </c>
      <c r="D1057" s="154">
        <v>0</v>
      </c>
      <c r="E1057" s="154">
        <v>0</v>
      </c>
      <c r="F1057" s="154">
        <v>1</v>
      </c>
      <c r="G1057" s="154">
        <v>0</v>
      </c>
      <c r="H1057" s="154">
        <v>0</v>
      </c>
      <c r="I1057" s="154">
        <v>0</v>
      </c>
      <c r="J1057" s="154">
        <v>0</v>
      </c>
      <c r="K1057" s="154">
        <v>0</v>
      </c>
      <c r="L1057" s="154">
        <v>0</v>
      </c>
      <c r="M1057" s="154">
        <v>0</v>
      </c>
      <c r="N1057" s="154">
        <v>29.9</v>
      </c>
      <c r="O1057" s="154" t="s">
        <v>187</v>
      </c>
    </row>
    <row r="1058" spans="1:15" ht="13.5" customHeight="1" x14ac:dyDescent="0.25">
      <c r="A1058" s="155">
        <v>7.2916666666666699E-2</v>
      </c>
      <c r="B1058" s="154">
        <v>1</v>
      </c>
      <c r="C1058" s="154">
        <v>0</v>
      </c>
      <c r="D1058" s="154">
        <v>0</v>
      </c>
      <c r="E1058" s="154">
        <v>1</v>
      </c>
      <c r="F1058" s="154">
        <v>0</v>
      </c>
      <c r="G1058" s="154">
        <v>0</v>
      </c>
      <c r="H1058" s="154">
        <v>0</v>
      </c>
      <c r="I1058" s="154">
        <v>0</v>
      </c>
      <c r="J1058" s="154">
        <v>0</v>
      </c>
      <c r="K1058" s="154">
        <v>0</v>
      </c>
      <c r="L1058" s="154">
        <v>0</v>
      </c>
      <c r="M1058" s="154">
        <v>0</v>
      </c>
      <c r="N1058" s="154">
        <v>27.1</v>
      </c>
      <c r="O1058" s="154" t="s">
        <v>187</v>
      </c>
    </row>
    <row r="1059" spans="1:15" ht="13.5" customHeight="1" x14ac:dyDescent="0.25">
      <c r="A1059" s="155">
        <v>8.3333333333333301E-2</v>
      </c>
      <c r="B1059" s="154">
        <v>5</v>
      </c>
      <c r="C1059" s="154">
        <v>0</v>
      </c>
      <c r="D1059" s="154">
        <v>0</v>
      </c>
      <c r="E1059" s="154">
        <v>5</v>
      </c>
      <c r="F1059" s="154">
        <v>0</v>
      </c>
      <c r="G1059" s="154">
        <v>0</v>
      </c>
      <c r="H1059" s="154">
        <v>0</v>
      </c>
      <c r="I1059" s="154">
        <v>0</v>
      </c>
      <c r="J1059" s="154">
        <v>0</v>
      </c>
      <c r="K1059" s="154">
        <v>0</v>
      </c>
      <c r="L1059" s="154">
        <v>0</v>
      </c>
      <c r="M1059" s="154">
        <v>0</v>
      </c>
      <c r="N1059" s="154">
        <v>30.7</v>
      </c>
      <c r="O1059" s="154" t="s">
        <v>187</v>
      </c>
    </row>
    <row r="1060" spans="1:15" ht="13.5" customHeight="1" x14ac:dyDescent="0.25">
      <c r="A1060" s="155">
        <v>9.375E-2</v>
      </c>
      <c r="B1060" s="154">
        <v>2</v>
      </c>
      <c r="C1060" s="154">
        <v>0</v>
      </c>
      <c r="D1060" s="154">
        <v>0</v>
      </c>
      <c r="E1060" s="154">
        <v>2</v>
      </c>
      <c r="F1060" s="154">
        <v>0</v>
      </c>
      <c r="G1060" s="154">
        <v>0</v>
      </c>
      <c r="H1060" s="154">
        <v>0</v>
      </c>
      <c r="I1060" s="154">
        <v>0</v>
      </c>
      <c r="J1060" s="154">
        <v>0</v>
      </c>
      <c r="K1060" s="154">
        <v>0</v>
      </c>
      <c r="L1060" s="154">
        <v>0</v>
      </c>
      <c r="M1060" s="154">
        <v>0</v>
      </c>
      <c r="N1060" s="154">
        <v>23.9</v>
      </c>
      <c r="O1060" s="154" t="s">
        <v>187</v>
      </c>
    </row>
    <row r="1061" spans="1:15" ht="13.5" customHeight="1" x14ac:dyDescent="0.25">
      <c r="A1061" s="155">
        <v>0.104166666666667</v>
      </c>
      <c r="B1061" s="154">
        <v>1</v>
      </c>
      <c r="C1061" s="154">
        <v>0</v>
      </c>
      <c r="D1061" s="154">
        <v>0</v>
      </c>
      <c r="E1061" s="154">
        <v>1</v>
      </c>
      <c r="F1061" s="154">
        <v>0</v>
      </c>
      <c r="G1061" s="154">
        <v>0</v>
      </c>
      <c r="H1061" s="154">
        <v>0</v>
      </c>
      <c r="I1061" s="154">
        <v>0</v>
      </c>
      <c r="J1061" s="154">
        <v>0</v>
      </c>
      <c r="K1061" s="154">
        <v>0</v>
      </c>
      <c r="L1061" s="154">
        <v>0</v>
      </c>
      <c r="M1061" s="154">
        <v>0</v>
      </c>
      <c r="N1061" s="154">
        <v>31</v>
      </c>
      <c r="O1061" s="154" t="s">
        <v>187</v>
      </c>
    </row>
    <row r="1062" spans="1:15"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187</v>
      </c>
      <c r="O1062" s="154" t="s">
        <v>187</v>
      </c>
    </row>
    <row r="1063" spans="1:15" ht="13.5" customHeight="1" x14ac:dyDescent="0.25">
      <c r="A1063" s="155">
        <v>0.125</v>
      </c>
      <c r="B1063" s="154">
        <v>0</v>
      </c>
      <c r="C1063" s="154">
        <v>0</v>
      </c>
      <c r="D1063" s="154">
        <v>0</v>
      </c>
      <c r="E1063" s="154">
        <v>0</v>
      </c>
      <c r="F1063" s="154">
        <v>0</v>
      </c>
      <c r="G1063" s="154">
        <v>0</v>
      </c>
      <c r="H1063" s="154">
        <v>0</v>
      </c>
      <c r="I1063" s="154">
        <v>0</v>
      </c>
      <c r="J1063" s="154">
        <v>0</v>
      </c>
      <c r="K1063" s="154">
        <v>0</v>
      </c>
      <c r="L1063" s="154">
        <v>0</v>
      </c>
      <c r="M1063" s="154">
        <v>0</v>
      </c>
      <c r="N1063" s="154" t="s">
        <v>187</v>
      </c>
      <c r="O1063" s="154" t="s">
        <v>187</v>
      </c>
    </row>
    <row r="1064" spans="1:15" ht="13.5" customHeight="1" x14ac:dyDescent="0.25">
      <c r="A1064" s="155">
        <v>0.13541666666666699</v>
      </c>
      <c r="B1064" s="154">
        <v>2</v>
      </c>
      <c r="C1064" s="154">
        <v>0</v>
      </c>
      <c r="D1064" s="154">
        <v>1</v>
      </c>
      <c r="E1064" s="154">
        <v>1</v>
      </c>
      <c r="F1064" s="154">
        <v>0</v>
      </c>
      <c r="G1064" s="154">
        <v>0</v>
      </c>
      <c r="H1064" s="154">
        <v>0</v>
      </c>
      <c r="I1064" s="154">
        <v>0</v>
      </c>
      <c r="J1064" s="154">
        <v>0</v>
      </c>
      <c r="K1064" s="154">
        <v>0</v>
      </c>
      <c r="L1064" s="154">
        <v>0</v>
      </c>
      <c r="M1064" s="154">
        <v>0</v>
      </c>
      <c r="N1064" s="154">
        <v>25.5</v>
      </c>
      <c r="O1064" s="154" t="s">
        <v>187</v>
      </c>
    </row>
    <row r="1065" spans="1:15" ht="13.5" customHeight="1" x14ac:dyDescent="0.25">
      <c r="A1065" s="155">
        <v>0.14583333333333301</v>
      </c>
      <c r="B1065" s="154">
        <v>2</v>
      </c>
      <c r="C1065" s="154">
        <v>0</v>
      </c>
      <c r="D1065" s="154">
        <v>0</v>
      </c>
      <c r="E1065" s="154">
        <v>2</v>
      </c>
      <c r="F1065" s="154">
        <v>0</v>
      </c>
      <c r="G1065" s="154">
        <v>0</v>
      </c>
      <c r="H1065" s="154">
        <v>0</v>
      </c>
      <c r="I1065" s="154">
        <v>0</v>
      </c>
      <c r="J1065" s="154">
        <v>0</v>
      </c>
      <c r="K1065" s="154">
        <v>0</v>
      </c>
      <c r="L1065" s="154">
        <v>0</v>
      </c>
      <c r="M1065" s="154">
        <v>0</v>
      </c>
      <c r="N1065" s="154">
        <v>27.5</v>
      </c>
      <c r="O1065" s="154" t="s">
        <v>187</v>
      </c>
    </row>
    <row r="1066" spans="1:15" ht="13.5" customHeight="1" x14ac:dyDescent="0.25">
      <c r="A1066" s="155">
        <v>0.15625</v>
      </c>
      <c r="B1066" s="154">
        <v>2</v>
      </c>
      <c r="C1066" s="154">
        <v>0</v>
      </c>
      <c r="D1066" s="154">
        <v>0</v>
      </c>
      <c r="E1066" s="154">
        <v>2</v>
      </c>
      <c r="F1066" s="154">
        <v>0</v>
      </c>
      <c r="G1066" s="154">
        <v>0</v>
      </c>
      <c r="H1066" s="154">
        <v>0</v>
      </c>
      <c r="I1066" s="154">
        <v>0</v>
      </c>
      <c r="J1066" s="154">
        <v>0</v>
      </c>
      <c r="K1066" s="154">
        <v>0</v>
      </c>
      <c r="L1066" s="154">
        <v>0</v>
      </c>
      <c r="M1066" s="154">
        <v>0</v>
      </c>
      <c r="N1066" s="154">
        <v>25.1</v>
      </c>
      <c r="O1066" s="154" t="s">
        <v>187</v>
      </c>
    </row>
    <row r="1067" spans="1:15" ht="13.5" customHeight="1" x14ac:dyDescent="0.25">
      <c r="A1067" s="155">
        <v>0.16666666666666699</v>
      </c>
      <c r="B1067" s="154">
        <v>2</v>
      </c>
      <c r="C1067" s="154">
        <v>0</v>
      </c>
      <c r="D1067" s="154">
        <v>0</v>
      </c>
      <c r="E1067" s="154">
        <v>2</v>
      </c>
      <c r="F1067" s="154">
        <v>0</v>
      </c>
      <c r="G1067" s="154">
        <v>0</v>
      </c>
      <c r="H1067" s="154">
        <v>0</v>
      </c>
      <c r="I1067" s="154">
        <v>0</v>
      </c>
      <c r="J1067" s="154">
        <v>0</v>
      </c>
      <c r="K1067" s="154">
        <v>0</v>
      </c>
      <c r="L1067" s="154">
        <v>0</v>
      </c>
      <c r="M1067" s="154">
        <v>0</v>
      </c>
      <c r="N1067" s="154">
        <v>27</v>
      </c>
      <c r="O1067" s="154" t="s">
        <v>187</v>
      </c>
    </row>
    <row r="1068" spans="1:15" ht="13.5" customHeight="1" x14ac:dyDescent="0.25">
      <c r="A1068" s="155">
        <v>0.17708333333333301</v>
      </c>
      <c r="B1068" s="154">
        <v>2</v>
      </c>
      <c r="C1068" s="154">
        <v>0</v>
      </c>
      <c r="D1068" s="154">
        <v>0</v>
      </c>
      <c r="E1068" s="154">
        <v>1</v>
      </c>
      <c r="F1068" s="154">
        <v>1</v>
      </c>
      <c r="G1068" s="154">
        <v>0</v>
      </c>
      <c r="H1068" s="154">
        <v>0</v>
      </c>
      <c r="I1068" s="154">
        <v>0</v>
      </c>
      <c r="J1068" s="154">
        <v>0</v>
      </c>
      <c r="K1068" s="154">
        <v>0</v>
      </c>
      <c r="L1068" s="154">
        <v>0</v>
      </c>
      <c r="M1068" s="154">
        <v>0</v>
      </c>
      <c r="N1068" s="154">
        <v>26.5</v>
      </c>
      <c r="O1068" s="154" t="s">
        <v>187</v>
      </c>
    </row>
    <row r="1069" spans="1:15" ht="13.5" customHeight="1" x14ac:dyDescent="0.25">
      <c r="A1069" s="155">
        <v>0.1875</v>
      </c>
      <c r="B1069" s="154">
        <v>1</v>
      </c>
      <c r="C1069" s="154">
        <v>0</v>
      </c>
      <c r="D1069" s="154">
        <v>1</v>
      </c>
      <c r="E1069" s="154">
        <v>0</v>
      </c>
      <c r="F1069" s="154">
        <v>0</v>
      </c>
      <c r="G1069" s="154">
        <v>0</v>
      </c>
      <c r="H1069" s="154">
        <v>0</v>
      </c>
      <c r="I1069" s="154">
        <v>0</v>
      </c>
      <c r="J1069" s="154">
        <v>0</v>
      </c>
      <c r="K1069" s="154">
        <v>0</v>
      </c>
      <c r="L1069" s="154">
        <v>0</v>
      </c>
      <c r="M1069" s="154">
        <v>0</v>
      </c>
      <c r="N1069" s="154">
        <v>32.799999999999997</v>
      </c>
      <c r="O1069" s="154" t="s">
        <v>187</v>
      </c>
    </row>
    <row r="1070" spans="1:15" ht="13.5" customHeight="1" x14ac:dyDescent="0.25">
      <c r="A1070" s="155">
        <v>0.19791666666666699</v>
      </c>
      <c r="B1070" s="154">
        <v>9</v>
      </c>
      <c r="C1070" s="154">
        <v>0</v>
      </c>
      <c r="D1070" s="154">
        <v>2</v>
      </c>
      <c r="E1070" s="154">
        <v>7</v>
      </c>
      <c r="F1070" s="154">
        <v>0</v>
      </c>
      <c r="G1070" s="154">
        <v>0</v>
      </c>
      <c r="H1070" s="154">
        <v>0</v>
      </c>
      <c r="I1070" s="154">
        <v>0</v>
      </c>
      <c r="J1070" s="154">
        <v>0</v>
      </c>
      <c r="K1070" s="154">
        <v>0</v>
      </c>
      <c r="L1070" s="154">
        <v>0</v>
      </c>
      <c r="M1070" s="154">
        <v>0</v>
      </c>
      <c r="N1070" s="154">
        <v>27.1</v>
      </c>
      <c r="O1070" s="154" t="s">
        <v>187</v>
      </c>
    </row>
    <row r="1071" spans="1:15" ht="13.5" customHeight="1" x14ac:dyDescent="0.25">
      <c r="A1071" s="155">
        <v>0.20833333333333301</v>
      </c>
      <c r="B1071" s="154">
        <v>2</v>
      </c>
      <c r="C1071" s="154">
        <v>0</v>
      </c>
      <c r="D1071" s="154">
        <v>0</v>
      </c>
      <c r="E1071" s="154">
        <v>2</v>
      </c>
      <c r="F1071" s="154">
        <v>0</v>
      </c>
      <c r="G1071" s="154">
        <v>0</v>
      </c>
      <c r="H1071" s="154">
        <v>0</v>
      </c>
      <c r="I1071" s="154">
        <v>0</v>
      </c>
      <c r="J1071" s="154">
        <v>0</v>
      </c>
      <c r="K1071" s="154">
        <v>0</v>
      </c>
      <c r="L1071" s="154">
        <v>0</v>
      </c>
      <c r="M1071" s="154">
        <v>0</v>
      </c>
      <c r="N1071" s="154">
        <v>24.6</v>
      </c>
      <c r="O1071" s="154" t="s">
        <v>187</v>
      </c>
    </row>
    <row r="1072" spans="1:15" ht="13.5" customHeight="1" x14ac:dyDescent="0.25">
      <c r="A1072" s="155">
        <v>0.21875</v>
      </c>
      <c r="B1072" s="154">
        <v>2</v>
      </c>
      <c r="C1072" s="154">
        <v>0</v>
      </c>
      <c r="D1072" s="154">
        <v>0</v>
      </c>
      <c r="E1072" s="154">
        <v>1</v>
      </c>
      <c r="F1072" s="154">
        <v>1</v>
      </c>
      <c r="G1072" s="154">
        <v>0</v>
      </c>
      <c r="H1072" s="154">
        <v>0</v>
      </c>
      <c r="I1072" s="154">
        <v>0</v>
      </c>
      <c r="J1072" s="154">
        <v>0</v>
      </c>
      <c r="K1072" s="154">
        <v>0</v>
      </c>
      <c r="L1072" s="154">
        <v>0</v>
      </c>
      <c r="M1072" s="154">
        <v>0</v>
      </c>
      <c r="N1072" s="154">
        <v>28.9</v>
      </c>
      <c r="O1072" s="154" t="s">
        <v>187</v>
      </c>
    </row>
    <row r="1073" spans="1:15" ht="13.5" customHeight="1" x14ac:dyDescent="0.25">
      <c r="A1073" s="155">
        <v>0.22916666666666699</v>
      </c>
      <c r="B1073" s="154">
        <v>5</v>
      </c>
      <c r="C1073" s="154">
        <v>0</v>
      </c>
      <c r="D1073" s="154">
        <v>0</v>
      </c>
      <c r="E1073" s="154">
        <v>5</v>
      </c>
      <c r="F1073" s="154">
        <v>0</v>
      </c>
      <c r="G1073" s="154">
        <v>0</v>
      </c>
      <c r="H1073" s="154">
        <v>0</v>
      </c>
      <c r="I1073" s="154">
        <v>0</v>
      </c>
      <c r="J1073" s="154">
        <v>0</v>
      </c>
      <c r="K1073" s="154">
        <v>0</v>
      </c>
      <c r="L1073" s="154">
        <v>0</v>
      </c>
      <c r="M1073" s="154">
        <v>0</v>
      </c>
      <c r="N1073" s="154">
        <v>28.8</v>
      </c>
      <c r="O1073" s="154" t="s">
        <v>187</v>
      </c>
    </row>
    <row r="1074" spans="1:15" ht="13.5" customHeight="1" x14ac:dyDescent="0.25">
      <c r="A1074" s="155">
        <v>0.23958333333333301</v>
      </c>
      <c r="B1074" s="154">
        <v>5</v>
      </c>
      <c r="C1074" s="154">
        <v>0</v>
      </c>
      <c r="D1074" s="154">
        <v>0</v>
      </c>
      <c r="E1074" s="154">
        <v>5</v>
      </c>
      <c r="F1074" s="154">
        <v>0</v>
      </c>
      <c r="G1074" s="154">
        <v>0</v>
      </c>
      <c r="H1074" s="154">
        <v>0</v>
      </c>
      <c r="I1074" s="154">
        <v>0</v>
      </c>
      <c r="J1074" s="154">
        <v>0</v>
      </c>
      <c r="K1074" s="154">
        <v>0</v>
      </c>
      <c r="L1074" s="154">
        <v>0</v>
      </c>
      <c r="M1074" s="154">
        <v>0</v>
      </c>
      <c r="N1074" s="154">
        <v>28.3</v>
      </c>
      <c r="O1074" s="154" t="s">
        <v>187</v>
      </c>
    </row>
    <row r="1075" spans="1:15" ht="13.5" customHeight="1" x14ac:dyDescent="0.25">
      <c r="A1075" s="155">
        <v>0.25</v>
      </c>
      <c r="B1075" s="154">
        <v>5</v>
      </c>
      <c r="C1075" s="154">
        <v>0</v>
      </c>
      <c r="D1075" s="154">
        <v>0</v>
      </c>
      <c r="E1075" s="154">
        <v>5</v>
      </c>
      <c r="F1075" s="154">
        <v>0</v>
      </c>
      <c r="G1075" s="154">
        <v>0</v>
      </c>
      <c r="H1075" s="154">
        <v>0</v>
      </c>
      <c r="I1075" s="154">
        <v>0</v>
      </c>
      <c r="J1075" s="154">
        <v>0</v>
      </c>
      <c r="K1075" s="154">
        <v>0</v>
      </c>
      <c r="L1075" s="154">
        <v>0</v>
      </c>
      <c r="M1075" s="154">
        <v>0</v>
      </c>
      <c r="N1075" s="154">
        <v>27.1</v>
      </c>
      <c r="O1075" s="154" t="s">
        <v>187</v>
      </c>
    </row>
    <row r="1076" spans="1:15" ht="13.5" customHeight="1" x14ac:dyDescent="0.25">
      <c r="A1076" s="155">
        <v>0.26041666666666702</v>
      </c>
      <c r="B1076" s="154">
        <v>9</v>
      </c>
      <c r="C1076" s="154">
        <v>0</v>
      </c>
      <c r="D1076" s="154">
        <v>0</v>
      </c>
      <c r="E1076" s="154">
        <v>8</v>
      </c>
      <c r="F1076" s="154">
        <v>1</v>
      </c>
      <c r="G1076" s="154">
        <v>0</v>
      </c>
      <c r="H1076" s="154">
        <v>0</v>
      </c>
      <c r="I1076" s="154">
        <v>0</v>
      </c>
      <c r="J1076" s="154">
        <v>0</v>
      </c>
      <c r="K1076" s="154">
        <v>0</v>
      </c>
      <c r="L1076" s="154">
        <v>0</v>
      </c>
      <c r="M1076" s="154">
        <v>0</v>
      </c>
      <c r="N1076" s="154">
        <v>27</v>
      </c>
      <c r="O1076" s="154" t="s">
        <v>187</v>
      </c>
    </row>
    <row r="1077" spans="1:15" ht="13.5" customHeight="1" x14ac:dyDescent="0.25">
      <c r="A1077" s="155">
        <v>0.27083333333333298</v>
      </c>
      <c r="B1077" s="154">
        <v>9</v>
      </c>
      <c r="C1077" s="154">
        <v>0</v>
      </c>
      <c r="D1077" s="154">
        <v>0</v>
      </c>
      <c r="E1077" s="154">
        <v>8</v>
      </c>
      <c r="F1077" s="154">
        <v>1</v>
      </c>
      <c r="G1077" s="154">
        <v>0</v>
      </c>
      <c r="H1077" s="154">
        <v>0</v>
      </c>
      <c r="I1077" s="154">
        <v>0</v>
      </c>
      <c r="J1077" s="154">
        <v>0</v>
      </c>
      <c r="K1077" s="154">
        <v>0</v>
      </c>
      <c r="L1077" s="154">
        <v>0</v>
      </c>
      <c r="M1077" s="154">
        <v>0</v>
      </c>
      <c r="N1077" s="154">
        <v>25.6</v>
      </c>
      <c r="O1077" s="154" t="s">
        <v>187</v>
      </c>
    </row>
    <row r="1078" spans="1:15" ht="13.5" customHeight="1" x14ac:dyDescent="0.25">
      <c r="A1078" s="155">
        <v>0.28125</v>
      </c>
      <c r="B1078" s="154">
        <v>15</v>
      </c>
      <c r="C1078" s="154">
        <v>0</v>
      </c>
      <c r="D1078" s="154">
        <v>0</v>
      </c>
      <c r="E1078" s="154">
        <v>11</v>
      </c>
      <c r="F1078" s="154">
        <v>3</v>
      </c>
      <c r="G1078" s="154">
        <v>1</v>
      </c>
      <c r="H1078" s="154">
        <v>0</v>
      </c>
      <c r="I1078" s="154">
        <v>0</v>
      </c>
      <c r="J1078" s="154">
        <v>0</v>
      </c>
      <c r="K1078" s="154">
        <v>0</v>
      </c>
      <c r="L1078" s="154">
        <v>0</v>
      </c>
      <c r="M1078" s="154">
        <v>0</v>
      </c>
      <c r="N1078" s="154">
        <v>23.9</v>
      </c>
      <c r="O1078" s="154">
        <v>27.7</v>
      </c>
    </row>
    <row r="1079" spans="1:15" ht="13.5" customHeight="1" x14ac:dyDescent="0.25">
      <c r="A1079" s="155">
        <v>0.29166666666666702</v>
      </c>
      <c r="B1079" s="154">
        <v>18</v>
      </c>
      <c r="C1079" s="154">
        <v>0</v>
      </c>
      <c r="D1079" s="154">
        <v>0</v>
      </c>
      <c r="E1079" s="154">
        <v>14</v>
      </c>
      <c r="F1079" s="154">
        <v>3</v>
      </c>
      <c r="G1079" s="154">
        <v>1</v>
      </c>
      <c r="H1079" s="154">
        <v>0</v>
      </c>
      <c r="I1079" s="154">
        <v>0</v>
      </c>
      <c r="J1079" s="154">
        <v>0</v>
      </c>
      <c r="K1079" s="154">
        <v>0</v>
      </c>
      <c r="L1079" s="154">
        <v>0</v>
      </c>
      <c r="M1079" s="154">
        <v>0</v>
      </c>
      <c r="N1079" s="154">
        <v>25.2</v>
      </c>
      <c r="O1079" s="154">
        <v>29.5</v>
      </c>
    </row>
    <row r="1080" spans="1:15" ht="13.5" customHeight="1" x14ac:dyDescent="0.25">
      <c r="A1080" s="155">
        <v>0.30208333333333298</v>
      </c>
      <c r="B1080" s="154">
        <v>25</v>
      </c>
      <c r="C1080" s="154">
        <v>0</v>
      </c>
      <c r="D1080" s="154">
        <v>0</v>
      </c>
      <c r="E1080" s="154">
        <v>22</v>
      </c>
      <c r="F1080" s="154">
        <v>3</v>
      </c>
      <c r="G1080" s="154">
        <v>0</v>
      </c>
      <c r="H1080" s="154">
        <v>0</v>
      </c>
      <c r="I1080" s="154">
        <v>0</v>
      </c>
      <c r="J1080" s="154">
        <v>0</v>
      </c>
      <c r="K1080" s="154">
        <v>0</v>
      </c>
      <c r="L1080" s="154">
        <v>0</v>
      </c>
      <c r="M1080" s="154">
        <v>0</v>
      </c>
      <c r="N1080" s="154">
        <v>24.6</v>
      </c>
      <c r="O1080" s="154">
        <v>27.7</v>
      </c>
    </row>
    <row r="1081" spans="1:15" ht="13.5" customHeight="1" x14ac:dyDescent="0.25">
      <c r="A1081" s="155">
        <v>0.3125</v>
      </c>
      <c r="B1081" s="154">
        <v>40</v>
      </c>
      <c r="C1081" s="154">
        <v>0</v>
      </c>
      <c r="D1081" s="154">
        <v>1</v>
      </c>
      <c r="E1081" s="154">
        <v>35</v>
      </c>
      <c r="F1081" s="154">
        <v>4</v>
      </c>
      <c r="G1081" s="154">
        <v>0</v>
      </c>
      <c r="H1081" s="154">
        <v>0</v>
      </c>
      <c r="I1081" s="154">
        <v>0</v>
      </c>
      <c r="J1081" s="154">
        <v>0</v>
      </c>
      <c r="K1081" s="154">
        <v>0</v>
      </c>
      <c r="L1081" s="154">
        <v>0</v>
      </c>
      <c r="M1081" s="154">
        <v>0</v>
      </c>
      <c r="N1081" s="154">
        <v>23</v>
      </c>
      <c r="O1081" s="154">
        <v>26.6</v>
      </c>
    </row>
    <row r="1082" spans="1:15" ht="13.5" customHeight="1" x14ac:dyDescent="0.25">
      <c r="A1082" s="155">
        <v>0.32291666666666702</v>
      </c>
      <c r="B1082" s="154">
        <v>59</v>
      </c>
      <c r="C1082" s="154">
        <v>0</v>
      </c>
      <c r="D1082" s="154">
        <v>1</v>
      </c>
      <c r="E1082" s="154">
        <v>53</v>
      </c>
      <c r="F1082" s="154">
        <v>5</v>
      </c>
      <c r="G1082" s="154">
        <v>0</v>
      </c>
      <c r="H1082" s="154">
        <v>0</v>
      </c>
      <c r="I1082" s="154">
        <v>0</v>
      </c>
      <c r="J1082" s="154">
        <v>0</v>
      </c>
      <c r="K1082" s="154">
        <v>0</v>
      </c>
      <c r="L1082" s="154">
        <v>0</v>
      </c>
      <c r="M1082" s="154">
        <v>0</v>
      </c>
      <c r="N1082" s="154">
        <v>23.5</v>
      </c>
      <c r="O1082" s="154">
        <v>27</v>
      </c>
    </row>
    <row r="1083" spans="1:15" ht="13.5" customHeight="1" x14ac:dyDescent="0.25">
      <c r="A1083" s="155">
        <v>0.33333333333333298</v>
      </c>
      <c r="B1083" s="154">
        <v>55</v>
      </c>
      <c r="C1083" s="154">
        <v>0</v>
      </c>
      <c r="D1083" s="154">
        <v>3</v>
      </c>
      <c r="E1083" s="154">
        <v>47</v>
      </c>
      <c r="F1083" s="154">
        <v>4</v>
      </c>
      <c r="G1083" s="154">
        <v>1</v>
      </c>
      <c r="H1083" s="154">
        <v>0</v>
      </c>
      <c r="I1083" s="154">
        <v>0</v>
      </c>
      <c r="J1083" s="154">
        <v>0</v>
      </c>
      <c r="K1083" s="154">
        <v>0</v>
      </c>
      <c r="L1083" s="154">
        <v>0</v>
      </c>
      <c r="M1083" s="154">
        <v>0</v>
      </c>
      <c r="N1083" s="154">
        <v>20.8</v>
      </c>
      <c r="O1083" s="154">
        <v>24.1</v>
      </c>
    </row>
    <row r="1084" spans="1:15" ht="13.5" customHeight="1" x14ac:dyDescent="0.25">
      <c r="A1084" s="155">
        <v>0.34375</v>
      </c>
      <c r="B1084" s="154">
        <v>61</v>
      </c>
      <c r="C1084" s="154">
        <v>1</v>
      </c>
      <c r="D1084" s="154">
        <v>0</v>
      </c>
      <c r="E1084" s="154">
        <v>56</v>
      </c>
      <c r="F1084" s="154">
        <v>4</v>
      </c>
      <c r="G1084" s="154">
        <v>0</v>
      </c>
      <c r="H1084" s="154">
        <v>0</v>
      </c>
      <c r="I1084" s="154">
        <v>0</v>
      </c>
      <c r="J1084" s="154">
        <v>0</v>
      </c>
      <c r="K1084" s="154">
        <v>0</v>
      </c>
      <c r="L1084" s="154">
        <v>0</v>
      </c>
      <c r="M1084" s="154">
        <v>0</v>
      </c>
      <c r="N1084" s="154">
        <v>21.8</v>
      </c>
      <c r="O1084" s="154">
        <v>24.6</v>
      </c>
    </row>
    <row r="1085" spans="1:15" ht="13.5" customHeight="1" x14ac:dyDescent="0.25">
      <c r="A1085" s="155">
        <v>0.35416666666666702</v>
      </c>
      <c r="B1085" s="154">
        <v>74</v>
      </c>
      <c r="C1085" s="154">
        <v>2</v>
      </c>
      <c r="D1085" s="154">
        <v>1</v>
      </c>
      <c r="E1085" s="154">
        <v>69</v>
      </c>
      <c r="F1085" s="154">
        <v>2</v>
      </c>
      <c r="G1085" s="154">
        <v>0</v>
      </c>
      <c r="H1085" s="154">
        <v>0</v>
      </c>
      <c r="I1085" s="154">
        <v>0</v>
      </c>
      <c r="J1085" s="154">
        <v>0</v>
      </c>
      <c r="K1085" s="154">
        <v>0</v>
      </c>
      <c r="L1085" s="154">
        <v>0</v>
      </c>
      <c r="M1085" s="154">
        <v>0</v>
      </c>
      <c r="N1085" s="154">
        <v>17.8</v>
      </c>
      <c r="O1085" s="154">
        <v>22</v>
      </c>
    </row>
    <row r="1086" spans="1:15" ht="13.5" customHeight="1" x14ac:dyDescent="0.25">
      <c r="A1086" s="155">
        <v>0.36458333333333298</v>
      </c>
      <c r="B1086" s="154">
        <v>80</v>
      </c>
      <c r="C1086" s="154">
        <v>4</v>
      </c>
      <c r="D1086" s="154">
        <v>3</v>
      </c>
      <c r="E1086" s="154">
        <v>64</v>
      </c>
      <c r="F1086" s="154">
        <v>8</v>
      </c>
      <c r="G1086" s="154">
        <v>1</v>
      </c>
      <c r="H1086" s="154">
        <v>0</v>
      </c>
      <c r="I1086" s="154">
        <v>0</v>
      </c>
      <c r="J1086" s="154">
        <v>0</v>
      </c>
      <c r="K1086" s="154">
        <v>0</v>
      </c>
      <c r="L1086" s="154">
        <v>0</v>
      </c>
      <c r="M1086" s="154">
        <v>0</v>
      </c>
      <c r="N1086" s="154">
        <v>17.100000000000001</v>
      </c>
      <c r="O1086" s="154">
        <v>21.2</v>
      </c>
    </row>
    <row r="1087" spans="1:15" ht="13.5" customHeight="1" x14ac:dyDescent="0.25">
      <c r="A1087" s="155">
        <v>0.375</v>
      </c>
      <c r="B1087" s="154">
        <v>76</v>
      </c>
      <c r="C1087" s="154">
        <v>2</v>
      </c>
      <c r="D1087" s="154">
        <v>2</v>
      </c>
      <c r="E1087" s="154">
        <v>67</v>
      </c>
      <c r="F1087" s="154">
        <v>2</v>
      </c>
      <c r="G1087" s="154">
        <v>1</v>
      </c>
      <c r="H1087" s="154">
        <v>0</v>
      </c>
      <c r="I1087" s="154">
        <v>1</v>
      </c>
      <c r="J1087" s="154">
        <v>1</v>
      </c>
      <c r="K1087" s="154">
        <v>0</v>
      </c>
      <c r="L1087" s="154">
        <v>0</v>
      </c>
      <c r="M1087" s="154">
        <v>0</v>
      </c>
      <c r="N1087" s="154">
        <v>20.100000000000001</v>
      </c>
      <c r="O1087" s="154">
        <v>26.3</v>
      </c>
    </row>
    <row r="1088" spans="1:15" ht="13.5" customHeight="1" x14ac:dyDescent="0.25">
      <c r="A1088" s="155">
        <v>0.38541666666666702</v>
      </c>
      <c r="B1088" s="154">
        <v>53</v>
      </c>
      <c r="C1088" s="154">
        <v>1</v>
      </c>
      <c r="D1088" s="154">
        <v>0</v>
      </c>
      <c r="E1088" s="154">
        <v>44</v>
      </c>
      <c r="F1088" s="154">
        <v>7</v>
      </c>
      <c r="G1088" s="154">
        <v>1</v>
      </c>
      <c r="H1088" s="154">
        <v>0</v>
      </c>
      <c r="I1088" s="154">
        <v>0</v>
      </c>
      <c r="J1088" s="154">
        <v>0</v>
      </c>
      <c r="K1088" s="154">
        <v>0</v>
      </c>
      <c r="L1088" s="154">
        <v>0</v>
      </c>
      <c r="M1088" s="154">
        <v>0</v>
      </c>
      <c r="N1088" s="154">
        <v>21.7</v>
      </c>
      <c r="O1088" s="154">
        <v>27.2</v>
      </c>
    </row>
    <row r="1089" spans="1:15" ht="13.5" customHeight="1" x14ac:dyDescent="0.25">
      <c r="A1089" s="155">
        <v>0.39583333333333298</v>
      </c>
      <c r="B1089" s="154">
        <v>58</v>
      </c>
      <c r="C1089" s="154">
        <v>1</v>
      </c>
      <c r="D1089" s="154">
        <v>2</v>
      </c>
      <c r="E1089" s="154">
        <v>50</v>
      </c>
      <c r="F1089" s="154">
        <v>5</v>
      </c>
      <c r="G1089" s="154">
        <v>0</v>
      </c>
      <c r="H1089" s="154">
        <v>0</v>
      </c>
      <c r="I1089" s="154">
        <v>0</v>
      </c>
      <c r="J1089" s="154">
        <v>0</v>
      </c>
      <c r="K1089" s="154">
        <v>0</v>
      </c>
      <c r="L1089" s="154">
        <v>0</v>
      </c>
      <c r="M1089" s="154">
        <v>0</v>
      </c>
      <c r="N1089" s="154">
        <v>21.2</v>
      </c>
      <c r="O1089" s="154">
        <v>25.3</v>
      </c>
    </row>
    <row r="1090" spans="1:15" ht="13.5" customHeight="1" x14ac:dyDescent="0.25">
      <c r="A1090" s="155">
        <v>0.40625</v>
      </c>
      <c r="B1090" s="154">
        <v>63</v>
      </c>
      <c r="C1090" s="154">
        <v>2</v>
      </c>
      <c r="D1090" s="154">
        <v>1</v>
      </c>
      <c r="E1090" s="154">
        <v>53</v>
      </c>
      <c r="F1090" s="154">
        <v>6</v>
      </c>
      <c r="G1090" s="154">
        <v>1</v>
      </c>
      <c r="H1090" s="154">
        <v>0</v>
      </c>
      <c r="I1090" s="154">
        <v>0</v>
      </c>
      <c r="J1090" s="154">
        <v>0</v>
      </c>
      <c r="K1090" s="154">
        <v>0</v>
      </c>
      <c r="L1090" s="154">
        <v>0</v>
      </c>
      <c r="M1090" s="154">
        <v>0</v>
      </c>
      <c r="N1090" s="154">
        <v>22.9</v>
      </c>
      <c r="O1090" s="154">
        <v>27.2</v>
      </c>
    </row>
    <row r="1091" spans="1:15" ht="13.5" customHeight="1" x14ac:dyDescent="0.25">
      <c r="A1091" s="155">
        <v>0.41666666666666702</v>
      </c>
      <c r="B1091" s="154">
        <v>33</v>
      </c>
      <c r="C1091" s="154">
        <v>0</v>
      </c>
      <c r="D1091" s="154">
        <v>1</v>
      </c>
      <c r="E1091" s="154">
        <v>30</v>
      </c>
      <c r="F1091" s="154">
        <v>2</v>
      </c>
      <c r="G1091" s="154">
        <v>0</v>
      </c>
      <c r="H1091" s="154">
        <v>0</v>
      </c>
      <c r="I1091" s="154">
        <v>0</v>
      </c>
      <c r="J1091" s="154">
        <v>0</v>
      </c>
      <c r="K1091" s="154">
        <v>0</v>
      </c>
      <c r="L1091" s="154">
        <v>0</v>
      </c>
      <c r="M1091" s="154">
        <v>0</v>
      </c>
      <c r="N1091" s="154">
        <v>21.4</v>
      </c>
      <c r="O1091" s="154">
        <v>24.8</v>
      </c>
    </row>
    <row r="1092" spans="1:15" ht="13.5" customHeight="1" x14ac:dyDescent="0.25">
      <c r="A1092" s="155">
        <v>0.42708333333333298</v>
      </c>
      <c r="B1092" s="154">
        <v>30</v>
      </c>
      <c r="C1092" s="154">
        <v>1</v>
      </c>
      <c r="D1092" s="154">
        <v>2</v>
      </c>
      <c r="E1092" s="154">
        <v>23</v>
      </c>
      <c r="F1092" s="154">
        <v>4</v>
      </c>
      <c r="G1092" s="154">
        <v>0</v>
      </c>
      <c r="H1092" s="154">
        <v>0</v>
      </c>
      <c r="I1092" s="154">
        <v>0</v>
      </c>
      <c r="J1092" s="154">
        <v>0</v>
      </c>
      <c r="K1092" s="154">
        <v>0</v>
      </c>
      <c r="L1092" s="154">
        <v>0</v>
      </c>
      <c r="M1092" s="154">
        <v>0</v>
      </c>
      <c r="N1092" s="154">
        <v>22.7</v>
      </c>
      <c r="O1092" s="154">
        <v>26.6</v>
      </c>
    </row>
    <row r="1093" spans="1:15" ht="13.5" customHeight="1" x14ac:dyDescent="0.25">
      <c r="A1093" s="155">
        <v>0.4375</v>
      </c>
      <c r="B1093" s="154">
        <v>30</v>
      </c>
      <c r="C1093" s="154">
        <v>0</v>
      </c>
      <c r="D1093" s="154">
        <v>0</v>
      </c>
      <c r="E1093" s="154">
        <v>30</v>
      </c>
      <c r="F1093" s="154">
        <v>0</v>
      </c>
      <c r="G1093" s="154">
        <v>0</v>
      </c>
      <c r="H1093" s="154">
        <v>0</v>
      </c>
      <c r="I1093" s="154">
        <v>0</v>
      </c>
      <c r="J1093" s="154">
        <v>0</v>
      </c>
      <c r="K1093" s="154">
        <v>0</v>
      </c>
      <c r="L1093" s="154">
        <v>0</v>
      </c>
      <c r="M1093" s="154">
        <v>0</v>
      </c>
      <c r="N1093" s="154">
        <v>21.2</v>
      </c>
      <c r="O1093" s="154">
        <v>23.5</v>
      </c>
    </row>
    <row r="1094" spans="1:15" ht="13.5" customHeight="1" x14ac:dyDescent="0.25">
      <c r="A1094" s="155">
        <v>0.44791666666666702</v>
      </c>
      <c r="B1094" s="154">
        <v>60</v>
      </c>
      <c r="C1094" s="154">
        <v>0</v>
      </c>
      <c r="D1094" s="154">
        <v>0</v>
      </c>
      <c r="E1094" s="154">
        <v>55</v>
      </c>
      <c r="F1094" s="154">
        <v>5</v>
      </c>
      <c r="G1094" s="154">
        <v>0</v>
      </c>
      <c r="H1094" s="154">
        <v>0</v>
      </c>
      <c r="I1094" s="154">
        <v>0</v>
      </c>
      <c r="J1094" s="154">
        <v>0</v>
      </c>
      <c r="K1094" s="154">
        <v>0</v>
      </c>
      <c r="L1094" s="154">
        <v>0</v>
      </c>
      <c r="M1094" s="154">
        <v>0</v>
      </c>
      <c r="N1094" s="154">
        <v>20.9</v>
      </c>
      <c r="O1094" s="154">
        <v>23.6</v>
      </c>
    </row>
    <row r="1095" spans="1:15" ht="13.5" customHeight="1" x14ac:dyDescent="0.25">
      <c r="A1095" s="155">
        <v>0.45833333333333298</v>
      </c>
      <c r="B1095" s="154">
        <v>53</v>
      </c>
      <c r="C1095" s="154">
        <v>0</v>
      </c>
      <c r="D1095" s="154">
        <v>0</v>
      </c>
      <c r="E1095" s="154">
        <v>48</v>
      </c>
      <c r="F1095" s="154">
        <v>4</v>
      </c>
      <c r="G1095" s="154">
        <v>0</v>
      </c>
      <c r="H1095" s="154">
        <v>0</v>
      </c>
      <c r="I1095" s="154">
        <v>0</v>
      </c>
      <c r="J1095" s="154">
        <v>1</v>
      </c>
      <c r="K1095" s="154">
        <v>0</v>
      </c>
      <c r="L1095" s="154">
        <v>0</v>
      </c>
      <c r="M1095" s="154">
        <v>0</v>
      </c>
      <c r="N1095" s="154">
        <v>21.4</v>
      </c>
      <c r="O1095" s="154">
        <v>24.1</v>
      </c>
    </row>
    <row r="1096" spans="1:15" ht="13.5" customHeight="1" x14ac:dyDescent="0.25">
      <c r="A1096" s="155">
        <v>0.46875</v>
      </c>
      <c r="B1096" s="154">
        <v>44</v>
      </c>
      <c r="C1096" s="154">
        <v>0</v>
      </c>
      <c r="D1096" s="154">
        <v>0</v>
      </c>
      <c r="E1096" s="154">
        <v>40</v>
      </c>
      <c r="F1096" s="154">
        <v>4</v>
      </c>
      <c r="G1096" s="154">
        <v>0</v>
      </c>
      <c r="H1096" s="154">
        <v>0</v>
      </c>
      <c r="I1096" s="154">
        <v>0</v>
      </c>
      <c r="J1096" s="154">
        <v>0</v>
      </c>
      <c r="K1096" s="154">
        <v>0</v>
      </c>
      <c r="L1096" s="154">
        <v>0</v>
      </c>
      <c r="M1096" s="154">
        <v>0</v>
      </c>
      <c r="N1096" s="154">
        <v>22</v>
      </c>
      <c r="O1096" s="154">
        <v>24.3</v>
      </c>
    </row>
    <row r="1097" spans="1:15" ht="13.5" customHeight="1" x14ac:dyDescent="0.25">
      <c r="A1097" s="155">
        <v>0.47916666666666702</v>
      </c>
      <c r="B1097" s="154">
        <v>39</v>
      </c>
      <c r="C1097" s="154">
        <v>0</v>
      </c>
      <c r="D1097" s="154">
        <v>0</v>
      </c>
      <c r="E1097" s="154">
        <v>34</v>
      </c>
      <c r="F1097" s="154">
        <v>3</v>
      </c>
      <c r="G1097" s="154">
        <v>1</v>
      </c>
      <c r="H1097" s="154">
        <v>0</v>
      </c>
      <c r="I1097" s="154">
        <v>0</v>
      </c>
      <c r="J1097" s="154">
        <v>1</v>
      </c>
      <c r="K1097" s="154">
        <v>0</v>
      </c>
      <c r="L1097" s="154">
        <v>0</v>
      </c>
      <c r="M1097" s="154">
        <v>0</v>
      </c>
      <c r="N1097" s="154">
        <v>20.6</v>
      </c>
      <c r="O1097" s="154">
        <v>24</v>
      </c>
    </row>
    <row r="1098" spans="1:15" ht="13.5" customHeight="1" x14ac:dyDescent="0.25">
      <c r="A1098" s="155">
        <v>0.48958333333333298</v>
      </c>
      <c r="B1098" s="154">
        <v>40</v>
      </c>
      <c r="C1098" s="154">
        <v>0</v>
      </c>
      <c r="D1098" s="154">
        <v>2</v>
      </c>
      <c r="E1098" s="154">
        <v>33</v>
      </c>
      <c r="F1098" s="154">
        <v>5</v>
      </c>
      <c r="G1098" s="154">
        <v>0</v>
      </c>
      <c r="H1098" s="154">
        <v>0</v>
      </c>
      <c r="I1098" s="154">
        <v>0</v>
      </c>
      <c r="J1098" s="154">
        <v>0</v>
      </c>
      <c r="K1098" s="154">
        <v>0</v>
      </c>
      <c r="L1098" s="154">
        <v>0</v>
      </c>
      <c r="M1098" s="154">
        <v>0</v>
      </c>
      <c r="N1098" s="154">
        <v>21</v>
      </c>
      <c r="O1098" s="154">
        <v>24.6</v>
      </c>
    </row>
    <row r="1099" spans="1:15" ht="13.5" customHeight="1" x14ac:dyDescent="0.25">
      <c r="A1099" s="155">
        <v>0.5</v>
      </c>
      <c r="B1099" s="154">
        <v>40</v>
      </c>
      <c r="C1099" s="154">
        <v>2</v>
      </c>
      <c r="D1099" s="154">
        <v>0</v>
      </c>
      <c r="E1099" s="154">
        <v>36</v>
      </c>
      <c r="F1099" s="154">
        <v>2</v>
      </c>
      <c r="G1099" s="154">
        <v>0</v>
      </c>
      <c r="H1099" s="154">
        <v>0</v>
      </c>
      <c r="I1099" s="154">
        <v>0</v>
      </c>
      <c r="J1099" s="154">
        <v>0</v>
      </c>
      <c r="K1099" s="154">
        <v>0</v>
      </c>
      <c r="L1099" s="154">
        <v>0</v>
      </c>
      <c r="M1099" s="154">
        <v>0</v>
      </c>
      <c r="N1099" s="154">
        <v>18.899999999999999</v>
      </c>
      <c r="O1099" s="154">
        <v>25.3</v>
      </c>
    </row>
    <row r="1100" spans="1:15" ht="13.5" customHeight="1" x14ac:dyDescent="0.25">
      <c r="A1100" s="155">
        <v>0.51041666666666696</v>
      </c>
      <c r="B1100" s="154">
        <v>30</v>
      </c>
      <c r="C1100" s="154">
        <v>0</v>
      </c>
      <c r="D1100" s="154">
        <v>0</v>
      </c>
      <c r="E1100" s="154">
        <v>26</v>
      </c>
      <c r="F1100" s="154">
        <v>2</v>
      </c>
      <c r="G1100" s="154">
        <v>2</v>
      </c>
      <c r="H1100" s="154">
        <v>0</v>
      </c>
      <c r="I1100" s="154">
        <v>0</v>
      </c>
      <c r="J1100" s="154">
        <v>0</v>
      </c>
      <c r="K1100" s="154">
        <v>0</v>
      </c>
      <c r="L1100" s="154">
        <v>0</v>
      </c>
      <c r="M1100" s="154">
        <v>0</v>
      </c>
      <c r="N1100" s="154">
        <v>21.3</v>
      </c>
      <c r="O1100" s="154">
        <v>23.1</v>
      </c>
    </row>
    <row r="1101" spans="1:15" ht="13.5" customHeight="1" x14ac:dyDescent="0.25">
      <c r="A1101" s="155">
        <v>0.52083333333333304</v>
      </c>
      <c r="B1101" s="154">
        <v>27</v>
      </c>
      <c r="C1101" s="154">
        <v>1</v>
      </c>
      <c r="D1101" s="154">
        <v>1</v>
      </c>
      <c r="E1101" s="154">
        <v>23</v>
      </c>
      <c r="F1101" s="154">
        <v>1</v>
      </c>
      <c r="G1101" s="154">
        <v>1</v>
      </c>
      <c r="H1101" s="154">
        <v>0</v>
      </c>
      <c r="I1101" s="154">
        <v>0</v>
      </c>
      <c r="J1101" s="154">
        <v>0</v>
      </c>
      <c r="K1101" s="154">
        <v>0</v>
      </c>
      <c r="L1101" s="154">
        <v>0</v>
      </c>
      <c r="M1101" s="154">
        <v>0</v>
      </c>
      <c r="N1101" s="154">
        <v>19.3</v>
      </c>
      <c r="O1101" s="154">
        <v>27.1</v>
      </c>
    </row>
    <row r="1102" spans="1:15" ht="13.5" customHeight="1" x14ac:dyDescent="0.25">
      <c r="A1102" s="155">
        <v>0.53125</v>
      </c>
      <c r="B1102" s="154">
        <v>47</v>
      </c>
      <c r="C1102" s="154">
        <v>1</v>
      </c>
      <c r="D1102" s="154">
        <v>0</v>
      </c>
      <c r="E1102" s="154">
        <v>40</v>
      </c>
      <c r="F1102" s="154">
        <v>5</v>
      </c>
      <c r="G1102" s="154">
        <v>1</v>
      </c>
      <c r="H1102" s="154">
        <v>0</v>
      </c>
      <c r="I1102" s="154">
        <v>0</v>
      </c>
      <c r="J1102" s="154">
        <v>0</v>
      </c>
      <c r="K1102" s="154">
        <v>0</v>
      </c>
      <c r="L1102" s="154">
        <v>0</v>
      </c>
      <c r="M1102" s="154">
        <v>0</v>
      </c>
      <c r="N1102" s="154">
        <v>20.8</v>
      </c>
      <c r="O1102" s="154">
        <v>24.8</v>
      </c>
    </row>
    <row r="1103" spans="1:15" ht="13.5" customHeight="1" x14ac:dyDescent="0.25">
      <c r="A1103" s="155">
        <v>0.54166666666666696</v>
      </c>
      <c r="B1103" s="154">
        <v>35</v>
      </c>
      <c r="C1103" s="154">
        <v>0</v>
      </c>
      <c r="D1103" s="154">
        <v>0</v>
      </c>
      <c r="E1103" s="154">
        <v>30</v>
      </c>
      <c r="F1103" s="154">
        <v>4</v>
      </c>
      <c r="G1103" s="154">
        <v>1</v>
      </c>
      <c r="H1103" s="154">
        <v>0</v>
      </c>
      <c r="I1103" s="154">
        <v>0</v>
      </c>
      <c r="J1103" s="154">
        <v>0</v>
      </c>
      <c r="K1103" s="154">
        <v>0</v>
      </c>
      <c r="L1103" s="154">
        <v>0</v>
      </c>
      <c r="M1103" s="154">
        <v>0</v>
      </c>
      <c r="N1103" s="154">
        <v>21.2</v>
      </c>
      <c r="O1103" s="154">
        <v>26.7</v>
      </c>
    </row>
    <row r="1104" spans="1:15" ht="13.5" customHeight="1" x14ac:dyDescent="0.25">
      <c r="A1104" s="155">
        <v>0.55208333333333304</v>
      </c>
      <c r="B1104" s="154">
        <v>49</v>
      </c>
      <c r="C1104" s="154">
        <v>1</v>
      </c>
      <c r="D1104" s="154">
        <v>1</v>
      </c>
      <c r="E1104" s="154">
        <v>41</v>
      </c>
      <c r="F1104" s="154">
        <v>5</v>
      </c>
      <c r="G1104" s="154">
        <v>1</v>
      </c>
      <c r="H1104" s="154">
        <v>0</v>
      </c>
      <c r="I1104" s="154">
        <v>0</v>
      </c>
      <c r="J1104" s="154">
        <v>0</v>
      </c>
      <c r="K1104" s="154">
        <v>0</v>
      </c>
      <c r="L1104" s="154">
        <v>0</v>
      </c>
      <c r="M1104" s="154">
        <v>0</v>
      </c>
      <c r="N1104" s="154">
        <v>22.8</v>
      </c>
      <c r="O1104" s="154">
        <v>25.4</v>
      </c>
    </row>
    <row r="1105" spans="1:15" ht="13.5" customHeight="1" x14ac:dyDescent="0.25">
      <c r="A1105" s="155">
        <v>0.5625</v>
      </c>
      <c r="B1105" s="154">
        <v>35</v>
      </c>
      <c r="C1105" s="154">
        <v>1</v>
      </c>
      <c r="D1105" s="154">
        <v>3</v>
      </c>
      <c r="E1105" s="154">
        <v>28</v>
      </c>
      <c r="F1105" s="154">
        <v>3</v>
      </c>
      <c r="G1105" s="154">
        <v>0</v>
      </c>
      <c r="H1105" s="154">
        <v>0</v>
      </c>
      <c r="I1105" s="154">
        <v>0</v>
      </c>
      <c r="J1105" s="154">
        <v>0</v>
      </c>
      <c r="K1105" s="154">
        <v>0</v>
      </c>
      <c r="L1105" s="154">
        <v>0</v>
      </c>
      <c r="M1105" s="154">
        <v>0</v>
      </c>
      <c r="N1105" s="154">
        <v>23.5</v>
      </c>
      <c r="O1105" s="154">
        <v>27.6</v>
      </c>
    </row>
    <row r="1106" spans="1:15" ht="13.5" customHeight="1" x14ac:dyDescent="0.25">
      <c r="A1106" s="155">
        <v>0.57291666666666696</v>
      </c>
      <c r="B1106" s="154">
        <v>40</v>
      </c>
      <c r="C1106" s="154">
        <v>1</v>
      </c>
      <c r="D1106" s="154">
        <v>0</v>
      </c>
      <c r="E1106" s="154">
        <v>35</v>
      </c>
      <c r="F1106" s="154">
        <v>3</v>
      </c>
      <c r="G1106" s="154">
        <v>1</v>
      </c>
      <c r="H1106" s="154">
        <v>0</v>
      </c>
      <c r="I1106" s="154">
        <v>0</v>
      </c>
      <c r="J1106" s="154">
        <v>0</v>
      </c>
      <c r="K1106" s="154">
        <v>0</v>
      </c>
      <c r="L1106" s="154">
        <v>0</v>
      </c>
      <c r="M1106" s="154">
        <v>0</v>
      </c>
      <c r="N1106" s="154">
        <v>20.6</v>
      </c>
      <c r="O1106" s="154">
        <v>26.8</v>
      </c>
    </row>
    <row r="1107" spans="1:15" ht="13.5" customHeight="1" x14ac:dyDescent="0.25">
      <c r="A1107" s="155">
        <v>0.58333333333333304</v>
      </c>
      <c r="B1107" s="154">
        <v>37</v>
      </c>
      <c r="C1107" s="154">
        <v>0</v>
      </c>
      <c r="D1107" s="154">
        <v>0</v>
      </c>
      <c r="E1107" s="154">
        <v>33</v>
      </c>
      <c r="F1107" s="154">
        <v>4</v>
      </c>
      <c r="G1107" s="154">
        <v>0</v>
      </c>
      <c r="H1107" s="154">
        <v>0</v>
      </c>
      <c r="I1107" s="154">
        <v>0</v>
      </c>
      <c r="J1107" s="154">
        <v>0</v>
      </c>
      <c r="K1107" s="154">
        <v>0</v>
      </c>
      <c r="L1107" s="154">
        <v>0</v>
      </c>
      <c r="M1107" s="154">
        <v>0</v>
      </c>
      <c r="N1107" s="154">
        <v>21.3</v>
      </c>
      <c r="O1107" s="154">
        <v>25.4</v>
      </c>
    </row>
    <row r="1108" spans="1:15" ht="13.5" customHeight="1" x14ac:dyDescent="0.25">
      <c r="A1108" s="155">
        <v>0.59375</v>
      </c>
      <c r="B1108" s="154">
        <v>48</v>
      </c>
      <c r="C1108" s="154">
        <v>0</v>
      </c>
      <c r="D1108" s="154">
        <v>1</v>
      </c>
      <c r="E1108" s="154">
        <v>41</v>
      </c>
      <c r="F1108" s="154">
        <v>5</v>
      </c>
      <c r="G1108" s="154">
        <v>1</v>
      </c>
      <c r="H1108" s="154">
        <v>0</v>
      </c>
      <c r="I1108" s="154">
        <v>0</v>
      </c>
      <c r="J1108" s="154">
        <v>0</v>
      </c>
      <c r="K1108" s="154">
        <v>0</v>
      </c>
      <c r="L1108" s="154">
        <v>0</v>
      </c>
      <c r="M1108" s="154">
        <v>0</v>
      </c>
      <c r="N1108" s="154">
        <v>21.9</v>
      </c>
      <c r="O1108" s="154">
        <v>27</v>
      </c>
    </row>
    <row r="1109" spans="1:15" ht="13.5" customHeight="1" x14ac:dyDescent="0.25">
      <c r="A1109" s="155">
        <v>0.60416666666666696</v>
      </c>
      <c r="B1109" s="154">
        <v>29</v>
      </c>
      <c r="C1109" s="154">
        <v>0</v>
      </c>
      <c r="D1109" s="154">
        <v>0</v>
      </c>
      <c r="E1109" s="154">
        <v>22</v>
      </c>
      <c r="F1109" s="154">
        <v>6</v>
      </c>
      <c r="G1109" s="154">
        <v>1</v>
      </c>
      <c r="H1109" s="154">
        <v>0</v>
      </c>
      <c r="I1109" s="154">
        <v>0</v>
      </c>
      <c r="J1109" s="154">
        <v>0</v>
      </c>
      <c r="K1109" s="154">
        <v>0</v>
      </c>
      <c r="L1109" s="154">
        <v>0</v>
      </c>
      <c r="M1109" s="154">
        <v>0</v>
      </c>
      <c r="N1109" s="154">
        <v>24</v>
      </c>
      <c r="O1109" s="154">
        <v>31.3</v>
      </c>
    </row>
    <row r="1110" spans="1:15" ht="13.5" customHeight="1" x14ac:dyDescent="0.25">
      <c r="A1110" s="155">
        <v>0.61458333333333304</v>
      </c>
      <c r="B1110" s="154">
        <v>43</v>
      </c>
      <c r="C1110" s="154">
        <v>1</v>
      </c>
      <c r="D1110" s="154">
        <v>1</v>
      </c>
      <c r="E1110" s="154">
        <v>36</v>
      </c>
      <c r="F1110" s="154">
        <v>4</v>
      </c>
      <c r="G1110" s="154">
        <v>1</v>
      </c>
      <c r="H1110" s="154">
        <v>0</v>
      </c>
      <c r="I1110" s="154">
        <v>0</v>
      </c>
      <c r="J1110" s="154">
        <v>0</v>
      </c>
      <c r="K1110" s="154">
        <v>0</v>
      </c>
      <c r="L1110" s="154">
        <v>0</v>
      </c>
      <c r="M1110" s="154">
        <v>0</v>
      </c>
      <c r="N1110" s="154">
        <v>24.6</v>
      </c>
      <c r="O1110" s="154">
        <v>29.5</v>
      </c>
    </row>
    <row r="1111" spans="1:15" ht="13.5" customHeight="1" x14ac:dyDescent="0.25">
      <c r="A1111" s="155">
        <v>0.625</v>
      </c>
      <c r="B1111" s="154">
        <v>53</v>
      </c>
      <c r="C1111" s="154">
        <v>0</v>
      </c>
      <c r="D1111" s="154">
        <v>0</v>
      </c>
      <c r="E1111" s="154">
        <v>52</v>
      </c>
      <c r="F1111" s="154">
        <v>1</v>
      </c>
      <c r="G1111" s="154">
        <v>0</v>
      </c>
      <c r="H1111" s="154">
        <v>0</v>
      </c>
      <c r="I1111" s="154">
        <v>0</v>
      </c>
      <c r="J1111" s="154">
        <v>0</v>
      </c>
      <c r="K1111" s="154">
        <v>0</v>
      </c>
      <c r="L1111" s="154">
        <v>0</v>
      </c>
      <c r="M1111" s="154">
        <v>0</v>
      </c>
      <c r="N1111" s="154">
        <v>23.9</v>
      </c>
      <c r="O1111" s="154">
        <v>25.6</v>
      </c>
    </row>
    <row r="1112" spans="1:15" ht="13.5" customHeight="1" x14ac:dyDescent="0.25">
      <c r="A1112" s="155">
        <v>0.63541666666666696</v>
      </c>
      <c r="B1112" s="154">
        <v>36</v>
      </c>
      <c r="C1112" s="154">
        <v>0</v>
      </c>
      <c r="D1112" s="154">
        <v>0</v>
      </c>
      <c r="E1112" s="154">
        <v>32</v>
      </c>
      <c r="F1112" s="154">
        <v>3</v>
      </c>
      <c r="G1112" s="154">
        <v>0</v>
      </c>
      <c r="H1112" s="154">
        <v>0</v>
      </c>
      <c r="I1112" s="154">
        <v>0</v>
      </c>
      <c r="J1112" s="154">
        <v>0</v>
      </c>
      <c r="K1112" s="154">
        <v>0</v>
      </c>
      <c r="L1112" s="154">
        <v>1</v>
      </c>
      <c r="M1112" s="154">
        <v>0</v>
      </c>
      <c r="N1112" s="154">
        <v>21.7</v>
      </c>
      <c r="O1112" s="154">
        <v>27.2</v>
      </c>
    </row>
    <row r="1113" spans="1:15" ht="13.5" customHeight="1" x14ac:dyDescent="0.25">
      <c r="A1113" s="155">
        <v>0.64583333333333304</v>
      </c>
      <c r="B1113" s="154">
        <v>38</v>
      </c>
      <c r="C1113" s="154">
        <v>0</v>
      </c>
      <c r="D1113" s="154">
        <v>0</v>
      </c>
      <c r="E1113" s="154">
        <v>37</v>
      </c>
      <c r="F1113" s="154">
        <v>1</v>
      </c>
      <c r="G1113" s="154">
        <v>0</v>
      </c>
      <c r="H1113" s="154">
        <v>0</v>
      </c>
      <c r="I1113" s="154">
        <v>0</v>
      </c>
      <c r="J1113" s="154">
        <v>0</v>
      </c>
      <c r="K1113" s="154">
        <v>0</v>
      </c>
      <c r="L1113" s="154">
        <v>0</v>
      </c>
      <c r="M1113" s="154">
        <v>0</v>
      </c>
      <c r="N1113" s="154">
        <v>21.1</v>
      </c>
      <c r="O1113" s="154">
        <v>25.5</v>
      </c>
    </row>
    <row r="1114" spans="1:15" ht="13.5" customHeight="1" x14ac:dyDescent="0.25">
      <c r="A1114" s="155">
        <v>0.65625</v>
      </c>
      <c r="B1114" s="154">
        <v>36</v>
      </c>
      <c r="C1114" s="154">
        <v>0</v>
      </c>
      <c r="D1114" s="154">
        <v>0</v>
      </c>
      <c r="E1114" s="154">
        <v>30</v>
      </c>
      <c r="F1114" s="154">
        <v>5</v>
      </c>
      <c r="G1114" s="154">
        <v>0</v>
      </c>
      <c r="H1114" s="154">
        <v>0</v>
      </c>
      <c r="I1114" s="154">
        <v>0</v>
      </c>
      <c r="J1114" s="154">
        <v>1</v>
      </c>
      <c r="K1114" s="154">
        <v>0</v>
      </c>
      <c r="L1114" s="154">
        <v>0</v>
      </c>
      <c r="M1114" s="154">
        <v>0</v>
      </c>
      <c r="N1114" s="154">
        <v>22.2</v>
      </c>
      <c r="O1114" s="154">
        <v>24.9</v>
      </c>
    </row>
    <row r="1115" spans="1:15" ht="13.5" customHeight="1" x14ac:dyDescent="0.25">
      <c r="A1115" s="155">
        <v>0.66666666666666696</v>
      </c>
      <c r="B1115" s="154">
        <v>32</v>
      </c>
      <c r="C1115" s="154">
        <v>0</v>
      </c>
      <c r="D1115" s="154">
        <v>1</v>
      </c>
      <c r="E1115" s="154">
        <v>25</v>
      </c>
      <c r="F1115" s="154">
        <v>5</v>
      </c>
      <c r="G1115" s="154">
        <v>1</v>
      </c>
      <c r="H1115" s="154">
        <v>0</v>
      </c>
      <c r="I1115" s="154">
        <v>0</v>
      </c>
      <c r="J1115" s="154">
        <v>0</v>
      </c>
      <c r="K1115" s="154">
        <v>0</v>
      </c>
      <c r="L1115" s="154">
        <v>0</v>
      </c>
      <c r="M1115" s="154">
        <v>0</v>
      </c>
      <c r="N1115" s="154">
        <v>21.3</v>
      </c>
      <c r="O1115" s="154">
        <v>25.6</v>
      </c>
    </row>
    <row r="1116" spans="1:15" ht="13.5" customHeight="1" x14ac:dyDescent="0.25">
      <c r="A1116" s="155">
        <v>0.67708333333333304</v>
      </c>
      <c r="B1116" s="154">
        <v>42</v>
      </c>
      <c r="C1116" s="154">
        <v>0</v>
      </c>
      <c r="D1116" s="154">
        <v>1</v>
      </c>
      <c r="E1116" s="154">
        <v>39</v>
      </c>
      <c r="F1116" s="154">
        <v>2</v>
      </c>
      <c r="G1116" s="154">
        <v>0</v>
      </c>
      <c r="H1116" s="154">
        <v>0</v>
      </c>
      <c r="I1116" s="154">
        <v>0</v>
      </c>
      <c r="J1116" s="154">
        <v>0</v>
      </c>
      <c r="K1116" s="154">
        <v>0</v>
      </c>
      <c r="L1116" s="154">
        <v>0</v>
      </c>
      <c r="M1116" s="154">
        <v>0</v>
      </c>
      <c r="N1116" s="154">
        <v>23</v>
      </c>
      <c r="O1116" s="154">
        <v>27.1</v>
      </c>
    </row>
    <row r="1117" spans="1:15" ht="13.5" customHeight="1" x14ac:dyDescent="0.25">
      <c r="A1117" s="155">
        <v>0.6875</v>
      </c>
      <c r="B1117" s="154">
        <v>32</v>
      </c>
      <c r="C1117" s="154">
        <v>0</v>
      </c>
      <c r="D1117" s="154">
        <v>1</v>
      </c>
      <c r="E1117" s="154">
        <v>28</v>
      </c>
      <c r="F1117" s="154">
        <v>3</v>
      </c>
      <c r="G1117" s="154">
        <v>0</v>
      </c>
      <c r="H1117" s="154">
        <v>0</v>
      </c>
      <c r="I1117" s="154">
        <v>0</v>
      </c>
      <c r="J1117" s="154">
        <v>0</v>
      </c>
      <c r="K1117" s="154">
        <v>0</v>
      </c>
      <c r="L1117" s="154">
        <v>0</v>
      </c>
      <c r="M1117" s="154">
        <v>0</v>
      </c>
      <c r="N1117" s="154">
        <v>21</v>
      </c>
      <c r="O1117" s="154">
        <v>24.1</v>
      </c>
    </row>
    <row r="1118" spans="1:15" ht="13.5" customHeight="1" x14ac:dyDescent="0.25">
      <c r="A1118" s="155">
        <v>0.69791666666666696</v>
      </c>
      <c r="B1118" s="154">
        <v>44</v>
      </c>
      <c r="C1118" s="154">
        <v>2</v>
      </c>
      <c r="D1118" s="154">
        <v>0</v>
      </c>
      <c r="E1118" s="154">
        <v>38</v>
      </c>
      <c r="F1118" s="154">
        <v>3</v>
      </c>
      <c r="G1118" s="154">
        <v>0</v>
      </c>
      <c r="H1118" s="154">
        <v>0</v>
      </c>
      <c r="I1118" s="154">
        <v>0</v>
      </c>
      <c r="J1118" s="154">
        <v>1</v>
      </c>
      <c r="K1118" s="154">
        <v>0</v>
      </c>
      <c r="L1118" s="154">
        <v>0</v>
      </c>
      <c r="M1118" s="154">
        <v>0</v>
      </c>
      <c r="N1118" s="154">
        <v>22.8</v>
      </c>
      <c r="O1118" s="154">
        <v>26.5</v>
      </c>
    </row>
    <row r="1119" spans="1:15" ht="13.5" customHeight="1" x14ac:dyDescent="0.25">
      <c r="A1119" s="155">
        <v>0.70833333333333304</v>
      </c>
      <c r="B1119" s="154">
        <v>30</v>
      </c>
      <c r="C1119" s="154">
        <v>0</v>
      </c>
      <c r="D1119" s="154">
        <v>0</v>
      </c>
      <c r="E1119" s="154">
        <v>27</v>
      </c>
      <c r="F1119" s="154">
        <v>3</v>
      </c>
      <c r="G1119" s="154">
        <v>0</v>
      </c>
      <c r="H1119" s="154">
        <v>0</v>
      </c>
      <c r="I1119" s="154">
        <v>0</v>
      </c>
      <c r="J1119" s="154">
        <v>0</v>
      </c>
      <c r="K1119" s="154">
        <v>0</v>
      </c>
      <c r="L1119" s="154">
        <v>0</v>
      </c>
      <c r="M1119" s="154">
        <v>0</v>
      </c>
      <c r="N1119" s="154">
        <v>24.6</v>
      </c>
      <c r="O1119" s="154">
        <v>27.8</v>
      </c>
    </row>
    <row r="1120" spans="1:15" ht="13.5" customHeight="1" x14ac:dyDescent="0.25">
      <c r="A1120" s="155">
        <v>0.71875</v>
      </c>
      <c r="B1120" s="154">
        <v>35</v>
      </c>
      <c r="C1120" s="154">
        <v>0</v>
      </c>
      <c r="D1120" s="154">
        <v>2</v>
      </c>
      <c r="E1120" s="154">
        <v>30</v>
      </c>
      <c r="F1120" s="154">
        <v>3</v>
      </c>
      <c r="G1120" s="154">
        <v>0</v>
      </c>
      <c r="H1120" s="154">
        <v>0</v>
      </c>
      <c r="I1120" s="154">
        <v>0</v>
      </c>
      <c r="J1120" s="154">
        <v>0</v>
      </c>
      <c r="K1120" s="154">
        <v>0</v>
      </c>
      <c r="L1120" s="154">
        <v>0</v>
      </c>
      <c r="M1120" s="154">
        <v>0</v>
      </c>
      <c r="N1120" s="154">
        <v>22.3</v>
      </c>
      <c r="O1120" s="154">
        <v>24.7</v>
      </c>
    </row>
    <row r="1121" spans="1:15" ht="13.5" customHeight="1" x14ac:dyDescent="0.25">
      <c r="A1121" s="155">
        <v>0.72916666666666696</v>
      </c>
      <c r="B1121" s="154">
        <v>32</v>
      </c>
      <c r="C1121" s="154">
        <v>0</v>
      </c>
      <c r="D1121" s="154">
        <v>0</v>
      </c>
      <c r="E1121" s="154">
        <v>31</v>
      </c>
      <c r="F1121" s="154">
        <v>1</v>
      </c>
      <c r="G1121" s="154">
        <v>0</v>
      </c>
      <c r="H1121" s="154">
        <v>0</v>
      </c>
      <c r="I1121" s="154">
        <v>0</v>
      </c>
      <c r="J1121" s="154">
        <v>0</v>
      </c>
      <c r="K1121" s="154">
        <v>0</v>
      </c>
      <c r="L1121" s="154">
        <v>0</v>
      </c>
      <c r="M1121" s="154">
        <v>0</v>
      </c>
      <c r="N1121" s="154">
        <v>21.8</v>
      </c>
      <c r="O1121" s="154">
        <v>23.5</v>
      </c>
    </row>
    <row r="1122" spans="1:15" ht="13.5" customHeight="1" x14ac:dyDescent="0.25">
      <c r="A1122" s="155">
        <v>0.73958333333333304</v>
      </c>
      <c r="B1122" s="154">
        <v>33</v>
      </c>
      <c r="C1122" s="154">
        <v>0</v>
      </c>
      <c r="D1122" s="154">
        <v>1</v>
      </c>
      <c r="E1122" s="154">
        <v>29</v>
      </c>
      <c r="F1122" s="154">
        <v>3</v>
      </c>
      <c r="G1122" s="154">
        <v>0</v>
      </c>
      <c r="H1122" s="154">
        <v>0</v>
      </c>
      <c r="I1122" s="154">
        <v>0</v>
      </c>
      <c r="J1122" s="154">
        <v>0</v>
      </c>
      <c r="K1122" s="154">
        <v>0</v>
      </c>
      <c r="L1122" s="154">
        <v>0</v>
      </c>
      <c r="M1122" s="154">
        <v>0</v>
      </c>
      <c r="N1122" s="154">
        <v>22.7</v>
      </c>
      <c r="O1122" s="154">
        <v>26.9</v>
      </c>
    </row>
    <row r="1123" spans="1:15" ht="13.5" customHeight="1" x14ac:dyDescent="0.25">
      <c r="A1123" s="155">
        <v>0.75</v>
      </c>
      <c r="B1123" s="154">
        <v>39</v>
      </c>
      <c r="C1123" s="154">
        <v>1</v>
      </c>
      <c r="D1123" s="154">
        <v>0</v>
      </c>
      <c r="E1123" s="154">
        <v>35</v>
      </c>
      <c r="F1123" s="154">
        <v>3</v>
      </c>
      <c r="G1123" s="154">
        <v>0</v>
      </c>
      <c r="H1123" s="154">
        <v>0</v>
      </c>
      <c r="I1123" s="154">
        <v>0</v>
      </c>
      <c r="J1123" s="154">
        <v>0</v>
      </c>
      <c r="K1123" s="154">
        <v>0</v>
      </c>
      <c r="L1123" s="154">
        <v>0</v>
      </c>
      <c r="M1123" s="154">
        <v>0</v>
      </c>
      <c r="N1123" s="154">
        <v>21.3</v>
      </c>
      <c r="O1123" s="154">
        <v>24.8</v>
      </c>
    </row>
    <row r="1124" spans="1:15" ht="13.5" customHeight="1" x14ac:dyDescent="0.25">
      <c r="A1124" s="155">
        <v>0.76041666666666696</v>
      </c>
      <c r="B1124" s="154">
        <v>29</v>
      </c>
      <c r="C1124" s="154">
        <v>0</v>
      </c>
      <c r="D1124" s="154">
        <v>1</v>
      </c>
      <c r="E1124" s="154">
        <v>23</v>
      </c>
      <c r="F1124" s="154">
        <v>5</v>
      </c>
      <c r="G1124" s="154">
        <v>0</v>
      </c>
      <c r="H1124" s="154">
        <v>0</v>
      </c>
      <c r="I1124" s="154">
        <v>0</v>
      </c>
      <c r="J1124" s="154">
        <v>0</v>
      </c>
      <c r="K1124" s="154">
        <v>0</v>
      </c>
      <c r="L1124" s="154">
        <v>0</v>
      </c>
      <c r="M1124" s="154">
        <v>0</v>
      </c>
      <c r="N1124" s="154">
        <v>19.899999999999999</v>
      </c>
      <c r="O1124" s="154">
        <v>23.9</v>
      </c>
    </row>
    <row r="1125" spans="1:15" ht="13.5" customHeight="1" x14ac:dyDescent="0.25">
      <c r="A1125" s="155">
        <v>0.77083333333333304</v>
      </c>
      <c r="B1125" s="154">
        <v>43</v>
      </c>
      <c r="C1125" s="154">
        <v>1</v>
      </c>
      <c r="D1125" s="154">
        <v>1</v>
      </c>
      <c r="E1125" s="154">
        <v>37</v>
      </c>
      <c r="F1125" s="154">
        <v>4</v>
      </c>
      <c r="G1125" s="154">
        <v>0</v>
      </c>
      <c r="H1125" s="154">
        <v>0</v>
      </c>
      <c r="I1125" s="154">
        <v>0</v>
      </c>
      <c r="J1125" s="154">
        <v>0</v>
      </c>
      <c r="K1125" s="154">
        <v>0</v>
      </c>
      <c r="L1125" s="154">
        <v>0</v>
      </c>
      <c r="M1125" s="154">
        <v>0</v>
      </c>
      <c r="N1125" s="154">
        <v>22.7</v>
      </c>
      <c r="O1125" s="154">
        <v>26.2</v>
      </c>
    </row>
    <row r="1126" spans="1:15" ht="13.5" customHeight="1" x14ac:dyDescent="0.25">
      <c r="A1126" s="155">
        <v>0.78125</v>
      </c>
      <c r="B1126" s="154">
        <v>58</v>
      </c>
      <c r="C1126" s="154">
        <v>0</v>
      </c>
      <c r="D1126" s="154">
        <v>0</v>
      </c>
      <c r="E1126" s="154">
        <v>57</v>
      </c>
      <c r="F1126" s="154">
        <v>1</v>
      </c>
      <c r="G1126" s="154">
        <v>0</v>
      </c>
      <c r="H1126" s="154">
        <v>0</v>
      </c>
      <c r="I1126" s="154">
        <v>0</v>
      </c>
      <c r="J1126" s="154">
        <v>0</v>
      </c>
      <c r="K1126" s="154">
        <v>0</v>
      </c>
      <c r="L1126" s="154">
        <v>0</v>
      </c>
      <c r="M1126" s="154">
        <v>0</v>
      </c>
      <c r="N1126" s="154">
        <v>19.8</v>
      </c>
      <c r="O1126" s="154">
        <v>24.2</v>
      </c>
    </row>
    <row r="1127" spans="1:15" ht="13.5" customHeight="1" x14ac:dyDescent="0.25">
      <c r="A1127" s="155">
        <v>0.79166666666666696</v>
      </c>
      <c r="B1127" s="154">
        <v>40</v>
      </c>
      <c r="C1127" s="154">
        <v>0</v>
      </c>
      <c r="D1127" s="154">
        <v>1</v>
      </c>
      <c r="E1127" s="154">
        <v>35</v>
      </c>
      <c r="F1127" s="154">
        <v>4</v>
      </c>
      <c r="G1127" s="154">
        <v>0</v>
      </c>
      <c r="H1127" s="154">
        <v>0</v>
      </c>
      <c r="I1127" s="154">
        <v>0</v>
      </c>
      <c r="J1127" s="154">
        <v>0</v>
      </c>
      <c r="K1127" s="154">
        <v>0</v>
      </c>
      <c r="L1127" s="154">
        <v>0</v>
      </c>
      <c r="M1127" s="154">
        <v>0</v>
      </c>
      <c r="N1127" s="154">
        <v>21.9</v>
      </c>
      <c r="O1127" s="154">
        <v>24.4</v>
      </c>
    </row>
    <row r="1128" spans="1:15" ht="13.5" customHeight="1" x14ac:dyDescent="0.25">
      <c r="A1128" s="155">
        <v>0.80208333333333304</v>
      </c>
      <c r="B1128" s="154">
        <v>38</v>
      </c>
      <c r="C1128" s="154">
        <v>0</v>
      </c>
      <c r="D1128" s="154">
        <v>1</v>
      </c>
      <c r="E1128" s="154">
        <v>33</v>
      </c>
      <c r="F1128" s="154">
        <v>3</v>
      </c>
      <c r="G1128" s="154">
        <v>0</v>
      </c>
      <c r="H1128" s="154">
        <v>0</v>
      </c>
      <c r="I1128" s="154">
        <v>0</v>
      </c>
      <c r="J1128" s="154">
        <v>0</v>
      </c>
      <c r="K1128" s="154">
        <v>0</v>
      </c>
      <c r="L1128" s="154">
        <v>1</v>
      </c>
      <c r="M1128" s="154">
        <v>0</v>
      </c>
      <c r="N1128" s="154">
        <v>23.4</v>
      </c>
      <c r="O1128" s="154">
        <v>26.6</v>
      </c>
    </row>
    <row r="1129" spans="1:15" ht="13.5" customHeight="1" x14ac:dyDescent="0.25">
      <c r="A1129" s="155">
        <v>0.8125</v>
      </c>
      <c r="B1129" s="154">
        <v>31</v>
      </c>
      <c r="C1129" s="154">
        <v>2</v>
      </c>
      <c r="D1129" s="154">
        <v>0</v>
      </c>
      <c r="E1129" s="154">
        <v>27</v>
      </c>
      <c r="F1129" s="154">
        <v>2</v>
      </c>
      <c r="G1129" s="154">
        <v>0</v>
      </c>
      <c r="H1129" s="154">
        <v>0</v>
      </c>
      <c r="I1129" s="154">
        <v>0</v>
      </c>
      <c r="J1129" s="154">
        <v>0</v>
      </c>
      <c r="K1129" s="154">
        <v>0</v>
      </c>
      <c r="L1129" s="154">
        <v>0</v>
      </c>
      <c r="M1129" s="154">
        <v>0</v>
      </c>
      <c r="N1129" s="154">
        <v>21.8</v>
      </c>
      <c r="O1129" s="154">
        <v>26.7</v>
      </c>
    </row>
    <row r="1130" spans="1:15" ht="13.5" customHeight="1" x14ac:dyDescent="0.25">
      <c r="A1130" s="155">
        <v>0.82291666666666696</v>
      </c>
      <c r="B1130" s="154">
        <v>43</v>
      </c>
      <c r="C1130" s="154">
        <v>1</v>
      </c>
      <c r="D1130" s="154">
        <v>0</v>
      </c>
      <c r="E1130" s="154">
        <v>39</v>
      </c>
      <c r="F1130" s="154">
        <v>3</v>
      </c>
      <c r="G1130" s="154">
        <v>0</v>
      </c>
      <c r="H1130" s="154">
        <v>0</v>
      </c>
      <c r="I1130" s="154">
        <v>0</v>
      </c>
      <c r="J1130" s="154">
        <v>0</v>
      </c>
      <c r="K1130" s="154">
        <v>0</v>
      </c>
      <c r="L1130" s="154">
        <v>0</v>
      </c>
      <c r="M1130" s="154">
        <v>0</v>
      </c>
      <c r="N1130" s="154">
        <v>21.9</v>
      </c>
      <c r="O1130" s="154">
        <v>24.7</v>
      </c>
    </row>
    <row r="1131" spans="1:15" ht="13.5" customHeight="1" x14ac:dyDescent="0.25">
      <c r="A1131" s="155">
        <v>0.83333333333333304</v>
      </c>
      <c r="B1131" s="154">
        <v>29</v>
      </c>
      <c r="C1131" s="154">
        <v>0</v>
      </c>
      <c r="D1131" s="154">
        <v>1</v>
      </c>
      <c r="E1131" s="154">
        <v>22</v>
      </c>
      <c r="F1131" s="154">
        <v>6</v>
      </c>
      <c r="G1131" s="154">
        <v>0</v>
      </c>
      <c r="H1131" s="154">
        <v>0</v>
      </c>
      <c r="I1131" s="154">
        <v>0</v>
      </c>
      <c r="J1131" s="154">
        <v>0</v>
      </c>
      <c r="K1131" s="154">
        <v>0</v>
      </c>
      <c r="L1131" s="154">
        <v>0</v>
      </c>
      <c r="M1131" s="154">
        <v>0</v>
      </c>
      <c r="N1131" s="154">
        <v>23.1</v>
      </c>
      <c r="O1131" s="154">
        <v>25.1</v>
      </c>
    </row>
    <row r="1132" spans="1:15" ht="13.5" customHeight="1" x14ac:dyDescent="0.25">
      <c r="A1132" s="155">
        <v>0.84375</v>
      </c>
      <c r="B1132" s="154">
        <v>32</v>
      </c>
      <c r="C1132" s="154">
        <v>0</v>
      </c>
      <c r="D1132" s="154">
        <v>1</v>
      </c>
      <c r="E1132" s="154">
        <v>29</v>
      </c>
      <c r="F1132" s="154">
        <v>2</v>
      </c>
      <c r="G1132" s="154">
        <v>0</v>
      </c>
      <c r="H1132" s="154">
        <v>0</v>
      </c>
      <c r="I1132" s="154">
        <v>0</v>
      </c>
      <c r="J1132" s="154">
        <v>0</v>
      </c>
      <c r="K1132" s="154">
        <v>0</v>
      </c>
      <c r="L1132" s="154">
        <v>0</v>
      </c>
      <c r="M1132" s="154">
        <v>0</v>
      </c>
      <c r="N1132" s="154">
        <v>24.2</v>
      </c>
      <c r="O1132" s="154">
        <v>29.3</v>
      </c>
    </row>
    <row r="1133" spans="1:15" ht="13.5" customHeight="1" x14ac:dyDescent="0.25">
      <c r="A1133" s="155">
        <v>0.85416666666666696</v>
      </c>
      <c r="B1133" s="154">
        <v>25</v>
      </c>
      <c r="C1133" s="154">
        <v>0</v>
      </c>
      <c r="D1133" s="154">
        <v>0</v>
      </c>
      <c r="E1133" s="154">
        <v>25</v>
      </c>
      <c r="F1133" s="154">
        <v>0</v>
      </c>
      <c r="G1133" s="154">
        <v>0</v>
      </c>
      <c r="H1133" s="154">
        <v>0</v>
      </c>
      <c r="I1133" s="154">
        <v>0</v>
      </c>
      <c r="J1133" s="154">
        <v>0</v>
      </c>
      <c r="K1133" s="154">
        <v>0</v>
      </c>
      <c r="L1133" s="154">
        <v>0</v>
      </c>
      <c r="M1133" s="154">
        <v>0</v>
      </c>
      <c r="N1133" s="154">
        <v>23.4</v>
      </c>
      <c r="O1133" s="154">
        <v>27.2</v>
      </c>
    </row>
    <row r="1134" spans="1:15" ht="13.5" customHeight="1" x14ac:dyDescent="0.25">
      <c r="A1134" s="155">
        <v>0.86458333333333304</v>
      </c>
      <c r="B1134" s="154">
        <v>12</v>
      </c>
      <c r="C1134" s="154">
        <v>0</v>
      </c>
      <c r="D1134" s="154">
        <v>0</v>
      </c>
      <c r="E1134" s="154">
        <v>12</v>
      </c>
      <c r="F1134" s="154">
        <v>0</v>
      </c>
      <c r="G1134" s="154">
        <v>0</v>
      </c>
      <c r="H1134" s="154">
        <v>0</v>
      </c>
      <c r="I1134" s="154">
        <v>0</v>
      </c>
      <c r="J1134" s="154">
        <v>0</v>
      </c>
      <c r="K1134" s="154">
        <v>0</v>
      </c>
      <c r="L1134" s="154">
        <v>0</v>
      </c>
      <c r="M1134" s="154">
        <v>0</v>
      </c>
      <c r="N1134" s="154">
        <v>23.1</v>
      </c>
      <c r="O1134" s="154">
        <v>25.1</v>
      </c>
    </row>
    <row r="1135" spans="1:15" ht="13.5" customHeight="1" x14ac:dyDescent="0.25">
      <c r="A1135" s="155">
        <v>0.875</v>
      </c>
      <c r="B1135" s="154">
        <v>22</v>
      </c>
      <c r="C1135" s="154">
        <v>0</v>
      </c>
      <c r="D1135" s="154">
        <v>1</v>
      </c>
      <c r="E1135" s="154">
        <v>18</v>
      </c>
      <c r="F1135" s="154">
        <v>3</v>
      </c>
      <c r="G1135" s="154">
        <v>0</v>
      </c>
      <c r="H1135" s="154">
        <v>0</v>
      </c>
      <c r="I1135" s="154">
        <v>0</v>
      </c>
      <c r="J1135" s="154">
        <v>0</v>
      </c>
      <c r="K1135" s="154">
        <v>0</v>
      </c>
      <c r="L1135" s="154">
        <v>0</v>
      </c>
      <c r="M1135" s="154">
        <v>0</v>
      </c>
      <c r="N1135" s="154">
        <v>28.7</v>
      </c>
      <c r="O1135" s="154">
        <v>32.1</v>
      </c>
    </row>
    <row r="1136" spans="1:15" ht="13.5" customHeight="1" x14ac:dyDescent="0.25">
      <c r="A1136" s="155">
        <v>0.88541666666666696</v>
      </c>
      <c r="B1136" s="154">
        <v>15</v>
      </c>
      <c r="C1136" s="154">
        <v>0</v>
      </c>
      <c r="D1136" s="154">
        <v>1</v>
      </c>
      <c r="E1136" s="154">
        <v>13</v>
      </c>
      <c r="F1136" s="154">
        <v>1</v>
      </c>
      <c r="G1136" s="154">
        <v>0</v>
      </c>
      <c r="H1136" s="154">
        <v>0</v>
      </c>
      <c r="I1136" s="154">
        <v>0</v>
      </c>
      <c r="J1136" s="154">
        <v>0</v>
      </c>
      <c r="K1136" s="154">
        <v>0</v>
      </c>
      <c r="L1136" s="154">
        <v>0</v>
      </c>
      <c r="M1136" s="154">
        <v>0</v>
      </c>
      <c r="N1136" s="154">
        <v>23.4</v>
      </c>
      <c r="O1136" s="154">
        <v>28.4</v>
      </c>
    </row>
    <row r="1137" spans="1:33" ht="13.5" customHeight="1" x14ac:dyDescent="0.25">
      <c r="A1137" s="155">
        <v>0.89583333333333304</v>
      </c>
      <c r="B1137" s="154">
        <v>12</v>
      </c>
      <c r="C1137" s="154">
        <v>0</v>
      </c>
      <c r="D1137" s="154">
        <v>0</v>
      </c>
      <c r="E1137" s="154">
        <v>10</v>
      </c>
      <c r="F1137" s="154">
        <v>2</v>
      </c>
      <c r="G1137" s="154">
        <v>0</v>
      </c>
      <c r="H1137" s="154">
        <v>0</v>
      </c>
      <c r="I1137" s="154">
        <v>0</v>
      </c>
      <c r="J1137" s="154">
        <v>0</v>
      </c>
      <c r="K1137" s="154">
        <v>0</v>
      </c>
      <c r="L1137" s="154">
        <v>0</v>
      </c>
      <c r="M1137" s="154">
        <v>0</v>
      </c>
      <c r="N1137" s="154">
        <v>26.9</v>
      </c>
      <c r="O1137" s="154">
        <v>29.7</v>
      </c>
    </row>
    <row r="1138" spans="1:33" ht="13.5" customHeight="1" x14ac:dyDescent="0.25">
      <c r="A1138" s="155">
        <v>0.90625</v>
      </c>
      <c r="B1138" s="154">
        <v>24</v>
      </c>
      <c r="C1138" s="154">
        <v>0</v>
      </c>
      <c r="D1138" s="154">
        <v>0</v>
      </c>
      <c r="E1138" s="154">
        <v>22</v>
      </c>
      <c r="F1138" s="154">
        <v>1</v>
      </c>
      <c r="G1138" s="154">
        <v>1</v>
      </c>
      <c r="H1138" s="154">
        <v>0</v>
      </c>
      <c r="I1138" s="154">
        <v>0</v>
      </c>
      <c r="J1138" s="154">
        <v>0</v>
      </c>
      <c r="K1138" s="154">
        <v>0</v>
      </c>
      <c r="L1138" s="154">
        <v>0</v>
      </c>
      <c r="M1138" s="154">
        <v>0</v>
      </c>
      <c r="N1138" s="154">
        <v>24.1</v>
      </c>
      <c r="O1138" s="154">
        <v>26.9</v>
      </c>
    </row>
    <row r="1139" spans="1:33" ht="13.5" customHeight="1" x14ac:dyDescent="0.25">
      <c r="A1139" s="155">
        <v>0.91666666666666696</v>
      </c>
      <c r="B1139" s="154">
        <v>11</v>
      </c>
      <c r="C1139" s="154">
        <v>0</v>
      </c>
      <c r="D1139" s="154">
        <v>1</v>
      </c>
      <c r="E1139" s="154">
        <v>10</v>
      </c>
      <c r="F1139" s="154">
        <v>0</v>
      </c>
      <c r="G1139" s="154">
        <v>0</v>
      </c>
      <c r="H1139" s="154">
        <v>0</v>
      </c>
      <c r="I1139" s="154">
        <v>0</v>
      </c>
      <c r="J1139" s="154">
        <v>0</v>
      </c>
      <c r="K1139" s="154">
        <v>0</v>
      </c>
      <c r="L1139" s="154">
        <v>0</v>
      </c>
      <c r="M1139" s="154">
        <v>0</v>
      </c>
      <c r="N1139" s="154">
        <v>26.2</v>
      </c>
      <c r="O1139" s="154">
        <v>30.1</v>
      </c>
    </row>
    <row r="1140" spans="1:33" ht="13.5" customHeight="1" x14ac:dyDescent="0.25">
      <c r="A1140" s="155">
        <v>0.92708333333333304</v>
      </c>
      <c r="B1140" s="154">
        <v>22</v>
      </c>
      <c r="C1140" s="154">
        <v>0</v>
      </c>
      <c r="D1140" s="154">
        <v>0</v>
      </c>
      <c r="E1140" s="154">
        <v>22</v>
      </c>
      <c r="F1140" s="154">
        <v>0</v>
      </c>
      <c r="G1140" s="154">
        <v>0</v>
      </c>
      <c r="H1140" s="154">
        <v>0</v>
      </c>
      <c r="I1140" s="154">
        <v>0</v>
      </c>
      <c r="J1140" s="154">
        <v>0</v>
      </c>
      <c r="K1140" s="154">
        <v>0</v>
      </c>
      <c r="L1140" s="154">
        <v>0</v>
      </c>
      <c r="M1140" s="154">
        <v>0</v>
      </c>
      <c r="N1140" s="154">
        <v>24.4</v>
      </c>
      <c r="O1140" s="154">
        <v>28.2</v>
      </c>
    </row>
    <row r="1141" spans="1:33" ht="13.5" customHeight="1" x14ac:dyDescent="0.25">
      <c r="A1141" s="155">
        <v>0.9375</v>
      </c>
      <c r="B1141" s="154">
        <v>6</v>
      </c>
      <c r="C1141" s="154">
        <v>0</v>
      </c>
      <c r="D1141" s="154">
        <v>0</v>
      </c>
      <c r="E1141" s="154">
        <v>5</v>
      </c>
      <c r="F1141" s="154">
        <v>1</v>
      </c>
      <c r="G1141" s="154">
        <v>0</v>
      </c>
      <c r="H1141" s="154">
        <v>0</v>
      </c>
      <c r="I1141" s="154">
        <v>0</v>
      </c>
      <c r="J1141" s="154">
        <v>0</v>
      </c>
      <c r="K1141" s="154">
        <v>0</v>
      </c>
      <c r="L1141" s="154">
        <v>0</v>
      </c>
      <c r="M1141" s="154">
        <v>0</v>
      </c>
      <c r="N1141" s="154">
        <v>23.2</v>
      </c>
      <c r="O1141" s="154" t="s">
        <v>187</v>
      </c>
    </row>
    <row r="1142" spans="1:33" ht="13.5" customHeight="1" x14ac:dyDescent="0.25">
      <c r="A1142" s="155">
        <v>0.94791666666666696</v>
      </c>
      <c r="B1142" s="154">
        <v>1</v>
      </c>
      <c r="C1142" s="154">
        <v>0</v>
      </c>
      <c r="D1142" s="154">
        <v>0</v>
      </c>
      <c r="E1142" s="154">
        <v>1</v>
      </c>
      <c r="F1142" s="154">
        <v>0</v>
      </c>
      <c r="G1142" s="154">
        <v>0</v>
      </c>
      <c r="H1142" s="154">
        <v>0</v>
      </c>
      <c r="I1142" s="154">
        <v>0</v>
      </c>
      <c r="J1142" s="154">
        <v>0</v>
      </c>
      <c r="K1142" s="154">
        <v>0</v>
      </c>
      <c r="L1142" s="154">
        <v>0</v>
      </c>
      <c r="M1142" s="154">
        <v>0</v>
      </c>
      <c r="N1142" s="154">
        <v>19.399999999999999</v>
      </c>
      <c r="O1142" s="154" t="s">
        <v>187</v>
      </c>
    </row>
    <row r="1143" spans="1:33" ht="13.5" customHeight="1" x14ac:dyDescent="0.25">
      <c r="A1143" s="155">
        <v>0.95833333333333304</v>
      </c>
      <c r="B1143" s="154">
        <v>9</v>
      </c>
      <c r="C1143" s="154">
        <v>0</v>
      </c>
      <c r="D1143" s="154">
        <v>0</v>
      </c>
      <c r="E1143" s="154">
        <v>9</v>
      </c>
      <c r="F1143" s="154">
        <v>0</v>
      </c>
      <c r="G1143" s="154">
        <v>0</v>
      </c>
      <c r="H1143" s="154">
        <v>0</v>
      </c>
      <c r="I1143" s="154">
        <v>0</v>
      </c>
      <c r="J1143" s="154">
        <v>0</v>
      </c>
      <c r="K1143" s="154">
        <v>0</v>
      </c>
      <c r="L1143" s="154">
        <v>0</v>
      </c>
      <c r="M1143" s="154">
        <v>0</v>
      </c>
      <c r="N1143" s="154">
        <v>24.9</v>
      </c>
      <c r="O1143" s="154" t="s">
        <v>187</v>
      </c>
    </row>
    <row r="1144" spans="1:33" ht="13.5" customHeight="1" x14ac:dyDescent="0.25">
      <c r="A1144" s="155">
        <v>0.96875</v>
      </c>
      <c r="B1144" s="154">
        <v>5</v>
      </c>
      <c r="C1144" s="154">
        <v>0</v>
      </c>
      <c r="D1144" s="154">
        <v>0</v>
      </c>
      <c r="E1144" s="154">
        <v>5</v>
      </c>
      <c r="F1144" s="154">
        <v>0</v>
      </c>
      <c r="G1144" s="154">
        <v>0</v>
      </c>
      <c r="H1144" s="154">
        <v>0</v>
      </c>
      <c r="I1144" s="154">
        <v>0</v>
      </c>
      <c r="J1144" s="154">
        <v>0</v>
      </c>
      <c r="K1144" s="154">
        <v>0</v>
      </c>
      <c r="L1144" s="154">
        <v>0</v>
      </c>
      <c r="M1144" s="154">
        <v>0</v>
      </c>
      <c r="N1144" s="154">
        <v>25.7</v>
      </c>
      <c r="O1144" s="154" t="s">
        <v>187</v>
      </c>
    </row>
    <row r="1145" spans="1:33" ht="13.5" customHeight="1" x14ac:dyDescent="0.25">
      <c r="A1145" s="155">
        <v>0.97916666666666696</v>
      </c>
      <c r="B1145" s="154">
        <v>6</v>
      </c>
      <c r="C1145" s="154">
        <v>0</v>
      </c>
      <c r="D1145" s="154">
        <v>0</v>
      </c>
      <c r="E1145" s="154">
        <v>6</v>
      </c>
      <c r="F1145" s="154">
        <v>0</v>
      </c>
      <c r="G1145" s="154">
        <v>0</v>
      </c>
      <c r="H1145" s="154">
        <v>0</v>
      </c>
      <c r="I1145" s="154">
        <v>0</v>
      </c>
      <c r="J1145" s="154">
        <v>0</v>
      </c>
      <c r="K1145" s="154">
        <v>0</v>
      </c>
      <c r="L1145" s="154">
        <v>0</v>
      </c>
      <c r="M1145" s="154">
        <v>0</v>
      </c>
      <c r="N1145" s="154">
        <v>25.7</v>
      </c>
      <c r="O1145" s="154" t="s">
        <v>187</v>
      </c>
    </row>
    <row r="1146" spans="1:33" ht="13.5" customHeight="1" thickBot="1" x14ac:dyDescent="0.3">
      <c r="A1146" s="156">
        <v>0.98958333333333304</v>
      </c>
      <c r="B1146" s="154">
        <v>4</v>
      </c>
      <c r="C1146" s="154">
        <v>0</v>
      </c>
      <c r="D1146" s="154">
        <v>1</v>
      </c>
      <c r="E1146" s="154">
        <v>3</v>
      </c>
      <c r="F1146" s="154">
        <v>0</v>
      </c>
      <c r="G1146" s="154">
        <v>0</v>
      </c>
      <c r="H1146" s="154">
        <v>0</v>
      </c>
      <c r="I1146" s="154">
        <v>0</v>
      </c>
      <c r="J1146" s="154">
        <v>0</v>
      </c>
      <c r="K1146" s="154">
        <v>0</v>
      </c>
      <c r="L1146" s="154">
        <v>0</v>
      </c>
      <c r="M1146" s="154">
        <v>0</v>
      </c>
      <c r="N1146" s="154">
        <v>30.2</v>
      </c>
      <c r="O1146" s="154" t="s">
        <v>187</v>
      </c>
    </row>
    <row r="1147" spans="1:33" ht="13.5" customHeight="1" thickTop="1" x14ac:dyDescent="0.25">
      <c r="A1147" s="157" t="s">
        <v>44</v>
      </c>
      <c r="B1147" s="158">
        <f t="shared" ref="B1147:M1147" si="89">SUM(B1079:B1126)</f>
        <v>2063</v>
      </c>
      <c r="C1147" s="158">
        <f t="shared" si="89"/>
        <v>26</v>
      </c>
      <c r="D1147" s="158">
        <f t="shared" si="89"/>
        <v>34</v>
      </c>
      <c r="E1147" s="158">
        <f t="shared" si="89"/>
        <v>1808</v>
      </c>
      <c r="F1147" s="158">
        <f t="shared" si="89"/>
        <v>170</v>
      </c>
      <c r="G1147" s="158">
        <f t="shared" si="89"/>
        <v>18</v>
      </c>
      <c r="H1147" s="158">
        <f t="shared" si="89"/>
        <v>0</v>
      </c>
      <c r="I1147" s="158">
        <f t="shared" si="89"/>
        <v>1</v>
      </c>
      <c r="J1147" s="158">
        <f t="shared" si="89"/>
        <v>5</v>
      </c>
      <c r="K1147" s="158">
        <f t="shared" si="89"/>
        <v>0</v>
      </c>
      <c r="L1147" s="158">
        <f t="shared" si="89"/>
        <v>1</v>
      </c>
      <c r="M1147" s="158">
        <f t="shared" si="89"/>
        <v>0</v>
      </c>
      <c r="N1147" s="159">
        <v>21.5</v>
      </c>
      <c r="O1147" s="159">
        <v>25.6</v>
      </c>
    </row>
    <row r="1148" spans="1:33" ht="13.5" customHeight="1" x14ac:dyDescent="0.25">
      <c r="A1148" s="160" t="s">
        <v>45</v>
      </c>
      <c r="B1148" s="154">
        <f t="shared" ref="B1148:M1148" si="90">SUM(B1075:B1138)</f>
        <v>2424</v>
      </c>
      <c r="C1148" s="154">
        <f t="shared" si="90"/>
        <v>29</v>
      </c>
      <c r="D1148" s="154">
        <f t="shared" si="90"/>
        <v>40</v>
      </c>
      <c r="E1148" s="154">
        <f t="shared" si="90"/>
        <v>2125</v>
      </c>
      <c r="F1148" s="154">
        <f t="shared" si="90"/>
        <v>202</v>
      </c>
      <c r="G1148" s="154">
        <f t="shared" si="90"/>
        <v>20</v>
      </c>
      <c r="H1148" s="154">
        <f t="shared" si="90"/>
        <v>0</v>
      </c>
      <c r="I1148" s="154">
        <f t="shared" si="90"/>
        <v>1</v>
      </c>
      <c r="J1148" s="154">
        <f t="shared" si="90"/>
        <v>5</v>
      </c>
      <c r="K1148" s="154">
        <f t="shared" si="90"/>
        <v>0</v>
      </c>
      <c r="L1148" s="154">
        <f t="shared" si="90"/>
        <v>2</v>
      </c>
      <c r="M1148" s="154">
        <f t="shared" si="90"/>
        <v>0</v>
      </c>
      <c r="N1148" s="161">
        <v>21.8</v>
      </c>
      <c r="O1148" s="161">
        <v>26.1</v>
      </c>
    </row>
    <row r="1149" spans="1:33" ht="13.5" customHeight="1" x14ac:dyDescent="0.25">
      <c r="A1149" s="154" t="s">
        <v>46</v>
      </c>
      <c r="B1149" s="154">
        <f t="shared" ref="B1149:M1149" si="91">SUM(B1075:B1146)</f>
        <v>2488</v>
      </c>
      <c r="C1149" s="154">
        <f t="shared" si="91"/>
        <v>29</v>
      </c>
      <c r="D1149" s="154">
        <f t="shared" si="91"/>
        <v>42</v>
      </c>
      <c r="E1149" s="154">
        <f t="shared" si="91"/>
        <v>2186</v>
      </c>
      <c r="F1149" s="154">
        <f t="shared" si="91"/>
        <v>203</v>
      </c>
      <c r="G1149" s="154">
        <f t="shared" si="91"/>
        <v>20</v>
      </c>
      <c r="H1149" s="154">
        <f t="shared" si="91"/>
        <v>0</v>
      </c>
      <c r="I1149" s="154">
        <f t="shared" si="91"/>
        <v>1</v>
      </c>
      <c r="J1149" s="154">
        <f t="shared" si="91"/>
        <v>5</v>
      </c>
      <c r="K1149" s="154">
        <f t="shared" si="91"/>
        <v>0</v>
      </c>
      <c r="L1149" s="154">
        <f t="shared" si="91"/>
        <v>2</v>
      </c>
      <c r="M1149" s="154">
        <f t="shared" si="91"/>
        <v>0</v>
      </c>
      <c r="N1149" s="161">
        <v>21.9</v>
      </c>
      <c r="O1149" s="161">
        <v>26.2</v>
      </c>
    </row>
    <row r="1150" spans="1:33" ht="13.5" customHeight="1" thickBot="1" x14ac:dyDescent="0.3">
      <c r="A1150" s="162" t="s">
        <v>47</v>
      </c>
      <c r="B1150" s="162">
        <f t="shared" ref="B1150:M1150" si="92">SUM(B1051:B1146)</f>
        <v>2541</v>
      </c>
      <c r="C1150" s="162">
        <f t="shared" si="92"/>
        <v>29</v>
      </c>
      <c r="D1150" s="162">
        <f t="shared" si="92"/>
        <v>46</v>
      </c>
      <c r="E1150" s="162">
        <f t="shared" si="92"/>
        <v>2232</v>
      </c>
      <c r="F1150" s="162">
        <f t="shared" si="92"/>
        <v>206</v>
      </c>
      <c r="G1150" s="162">
        <f t="shared" si="92"/>
        <v>20</v>
      </c>
      <c r="H1150" s="162">
        <f t="shared" si="92"/>
        <v>0</v>
      </c>
      <c r="I1150" s="162">
        <f t="shared" si="92"/>
        <v>1</v>
      </c>
      <c r="J1150" s="162">
        <f t="shared" si="92"/>
        <v>5</v>
      </c>
      <c r="K1150" s="162">
        <f t="shared" si="92"/>
        <v>0</v>
      </c>
      <c r="L1150" s="162">
        <f t="shared" si="92"/>
        <v>2</v>
      </c>
      <c r="M1150" s="162">
        <f t="shared" si="92"/>
        <v>0</v>
      </c>
      <c r="N1150" s="163">
        <v>22</v>
      </c>
      <c r="O1150" s="163">
        <v>26.3</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4</v>
      </c>
      <c r="C1155" s="154">
        <v>0</v>
      </c>
      <c r="D1155" s="154">
        <v>0</v>
      </c>
      <c r="E1155" s="154">
        <v>3</v>
      </c>
      <c r="F1155" s="154">
        <v>1</v>
      </c>
      <c r="G1155" s="154">
        <v>0</v>
      </c>
      <c r="H1155" s="154">
        <v>0</v>
      </c>
      <c r="I1155" s="154">
        <v>0</v>
      </c>
      <c r="J1155" s="154">
        <v>0</v>
      </c>
      <c r="K1155" s="154">
        <v>0</v>
      </c>
      <c r="L1155" s="154">
        <v>0</v>
      </c>
      <c r="M1155" s="154">
        <v>0</v>
      </c>
      <c r="N1155" s="154">
        <v>23.5</v>
      </c>
      <c r="O1155" s="154" t="s">
        <v>187</v>
      </c>
      <c r="AG1155" s="415"/>
    </row>
    <row r="1156" spans="1:33" ht="13.5" customHeight="1" x14ac:dyDescent="0.25">
      <c r="A1156" s="155">
        <v>1.0416666666666666E-2</v>
      </c>
      <c r="B1156" s="154">
        <v>3</v>
      </c>
      <c r="C1156" s="154">
        <v>0</v>
      </c>
      <c r="D1156" s="154">
        <v>0</v>
      </c>
      <c r="E1156" s="154">
        <v>3</v>
      </c>
      <c r="F1156" s="154">
        <v>0</v>
      </c>
      <c r="G1156" s="154">
        <v>0</v>
      </c>
      <c r="H1156" s="154">
        <v>0</v>
      </c>
      <c r="I1156" s="154">
        <v>0</v>
      </c>
      <c r="J1156" s="154">
        <v>0</v>
      </c>
      <c r="K1156" s="154">
        <v>0</v>
      </c>
      <c r="L1156" s="154">
        <v>0</v>
      </c>
      <c r="M1156" s="154">
        <v>0</v>
      </c>
      <c r="N1156" s="154">
        <v>27.1</v>
      </c>
      <c r="O1156" s="154" t="s">
        <v>187</v>
      </c>
      <c r="AG1156" s="415"/>
    </row>
    <row r="1157" spans="1:33" ht="13.5" customHeight="1" x14ac:dyDescent="0.25">
      <c r="A1157" s="155">
        <v>2.0833333333333332E-2</v>
      </c>
      <c r="B1157" s="154">
        <v>7</v>
      </c>
      <c r="C1157" s="154">
        <v>0</v>
      </c>
      <c r="D1157" s="154">
        <v>3</v>
      </c>
      <c r="E1157" s="154">
        <v>4</v>
      </c>
      <c r="F1157" s="154">
        <v>0</v>
      </c>
      <c r="G1157" s="154">
        <v>0</v>
      </c>
      <c r="H1157" s="154">
        <v>0</v>
      </c>
      <c r="I1157" s="154">
        <v>0</v>
      </c>
      <c r="J1157" s="154">
        <v>0</v>
      </c>
      <c r="K1157" s="154">
        <v>0</v>
      </c>
      <c r="L1157" s="154">
        <v>0</v>
      </c>
      <c r="M1157" s="154">
        <v>0</v>
      </c>
      <c r="N1157" s="154">
        <v>29.5</v>
      </c>
      <c r="O1157" s="154" t="s">
        <v>187</v>
      </c>
      <c r="AG1157" s="415"/>
    </row>
    <row r="1158" spans="1:33" ht="13.5" customHeight="1" x14ac:dyDescent="0.25">
      <c r="A1158" s="155">
        <v>3.125E-2</v>
      </c>
      <c r="B1158" s="154">
        <v>4</v>
      </c>
      <c r="C1158" s="154">
        <v>0</v>
      </c>
      <c r="D1158" s="154">
        <v>0</v>
      </c>
      <c r="E1158" s="154">
        <v>3</v>
      </c>
      <c r="F1158" s="154">
        <v>1</v>
      </c>
      <c r="G1158" s="154">
        <v>0</v>
      </c>
      <c r="H1158" s="154">
        <v>0</v>
      </c>
      <c r="I1158" s="154">
        <v>0</v>
      </c>
      <c r="J1158" s="154">
        <v>0</v>
      </c>
      <c r="K1158" s="154">
        <v>0</v>
      </c>
      <c r="L1158" s="154">
        <v>0</v>
      </c>
      <c r="M1158" s="154">
        <v>0</v>
      </c>
      <c r="N1158" s="154">
        <v>29.5</v>
      </c>
      <c r="O1158" s="154" t="s">
        <v>187</v>
      </c>
    </row>
    <row r="1159" spans="1:33" ht="13.5" customHeight="1" x14ac:dyDescent="0.25">
      <c r="A1159" s="155">
        <v>4.1666666666666664E-2</v>
      </c>
      <c r="B1159" s="154">
        <v>0</v>
      </c>
      <c r="C1159" s="154">
        <v>0</v>
      </c>
      <c r="D1159" s="154">
        <v>0</v>
      </c>
      <c r="E1159" s="154">
        <v>0</v>
      </c>
      <c r="F1159" s="154">
        <v>0</v>
      </c>
      <c r="G1159" s="154">
        <v>0</v>
      </c>
      <c r="H1159" s="154">
        <v>0</v>
      </c>
      <c r="I1159" s="154">
        <v>0</v>
      </c>
      <c r="J1159" s="154">
        <v>0</v>
      </c>
      <c r="K1159" s="154">
        <v>0</v>
      </c>
      <c r="L1159" s="154">
        <v>0</v>
      </c>
      <c r="M1159" s="154">
        <v>0</v>
      </c>
      <c r="N1159" s="154" t="s">
        <v>187</v>
      </c>
      <c r="O1159" s="154" t="s">
        <v>187</v>
      </c>
    </row>
    <row r="1160" spans="1:33"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187</v>
      </c>
      <c r="O1160" s="154" t="s">
        <v>187</v>
      </c>
    </row>
    <row r="1161" spans="1:33"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row>
    <row r="1162" spans="1:33" ht="13.5" customHeight="1" x14ac:dyDescent="0.25">
      <c r="A1162" s="155">
        <v>7.2916666666666699E-2</v>
      </c>
      <c r="B1162" s="154">
        <v>1</v>
      </c>
      <c r="C1162" s="154">
        <v>0</v>
      </c>
      <c r="D1162" s="154">
        <v>0</v>
      </c>
      <c r="E1162" s="154">
        <v>1</v>
      </c>
      <c r="F1162" s="154">
        <v>0</v>
      </c>
      <c r="G1162" s="154">
        <v>0</v>
      </c>
      <c r="H1162" s="154">
        <v>0</v>
      </c>
      <c r="I1162" s="154">
        <v>0</v>
      </c>
      <c r="J1162" s="154">
        <v>0</v>
      </c>
      <c r="K1162" s="154">
        <v>0</v>
      </c>
      <c r="L1162" s="154">
        <v>0</v>
      </c>
      <c r="M1162" s="154">
        <v>0</v>
      </c>
      <c r="N1162" s="154">
        <v>28.6</v>
      </c>
      <c r="O1162" s="154" t="s">
        <v>187</v>
      </c>
    </row>
    <row r="1163" spans="1:33" ht="13.5" customHeight="1" x14ac:dyDescent="0.25">
      <c r="A1163" s="155">
        <v>8.3333333333333301E-2</v>
      </c>
      <c r="B1163" s="154">
        <v>2</v>
      </c>
      <c r="C1163" s="154">
        <v>0</v>
      </c>
      <c r="D1163" s="154">
        <v>0</v>
      </c>
      <c r="E1163" s="154">
        <v>2</v>
      </c>
      <c r="F1163" s="154">
        <v>0</v>
      </c>
      <c r="G1163" s="154">
        <v>0</v>
      </c>
      <c r="H1163" s="154">
        <v>0</v>
      </c>
      <c r="I1163" s="154">
        <v>0</v>
      </c>
      <c r="J1163" s="154">
        <v>0</v>
      </c>
      <c r="K1163" s="154">
        <v>0</v>
      </c>
      <c r="L1163" s="154">
        <v>0</v>
      </c>
      <c r="M1163" s="154">
        <v>0</v>
      </c>
      <c r="N1163" s="154">
        <v>26.8</v>
      </c>
      <c r="O1163" s="154" t="s">
        <v>187</v>
      </c>
    </row>
    <row r="1164" spans="1:33"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row>
    <row r="1165" spans="1:33"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187</v>
      </c>
      <c r="O1165" s="154" t="s">
        <v>187</v>
      </c>
    </row>
    <row r="1166" spans="1:33" ht="13.5" customHeight="1" x14ac:dyDescent="0.25">
      <c r="A1166" s="155">
        <v>0.114583333333333</v>
      </c>
      <c r="B1166" s="154">
        <v>3</v>
      </c>
      <c r="C1166" s="154">
        <v>0</v>
      </c>
      <c r="D1166" s="154">
        <v>0</v>
      </c>
      <c r="E1166" s="154">
        <v>2</v>
      </c>
      <c r="F1166" s="154">
        <v>1</v>
      </c>
      <c r="G1166" s="154">
        <v>0</v>
      </c>
      <c r="H1166" s="154">
        <v>0</v>
      </c>
      <c r="I1166" s="154">
        <v>0</v>
      </c>
      <c r="J1166" s="154">
        <v>0</v>
      </c>
      <c r="K1166" s="154">
        <v>0</v>
      </c>
      <c r="L1166" s="154">
        <v>0</v>
      </c>
      <c r="M1166" s="154">
        <v>0</v>
      </c>
      <c r="N1166" s="154">
        <v>27.3</v>
      </c>
      <c r="O1166" s="154" t="s">
        <v>187</v>
      </c>
    </row>
    <row r="1167" spans="1:33"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29.3</v>
      </c>
      <c r="O1167" s="154" t="s">
        <v>187</v>
      </c>
    </row>
    <row r="1168" spans="1:33" ht="13.5" customHeight="1" x14ac:dyDescent="0.25">
      <c r="A1168" s="155">
        <v>0.13541666666666699</v>
      </c>
      <c r="B1168" s="154">
        <v>6</v>
      </c>
      <c r="C1168" s="154">
        <v>0</v>
      </c>
      <c r="D1168" s="154">
        <v>1</v>
      </c>
      <c r="E1168" s="154">
        <v>5</v>
      </c>
      <c r="F1168" s="154">
        <v>0</v>
      </c>
      <c r="G1168" s="154">
        <v>0</v>
      </c>
      <c r="H1168" s="154">
        <v>0</v>
      </c>
      <c r="I1168" s="154">
        <v>0</v>
      </c>
      <c r="J1168" s="154">
        <v>0</v>
      </c>
      <c r="K1168" s="154">
        <v>0</v>
      </c>
      <c r="L1168" s="154">
        <v>0</v>
      </c>
      <c r="M1168" s="154">
        <v>0</v>
      </c>
      <c r="N1168" s="154">
        <v>22.8</v>
      </c>
      <c r="O1168" s="154" t="s">
        <v>187</v>
      </c>
    </row>
    <row r="1169" spans="1:15" ht="13.5" customHeight="1" x14ac:dyDescent="0.25">
      <c r="A1169" s="155">
        <v>0.14583333333333301</v>
      </c>
      <c r="B1169" s="154">
        <v>1</v>
      </c>
      <c r="C1169" s="154">
        <v>0</v>
      </c>
      <c r="D1169" s="154">
        <v>0</v>
      </c>
      <c r="E1169" s="154">
        <v>1</v>
      </c>
      <c r="F1169" s="154">
        <v>0</v>
      </c>
      <c r="G1169" s="154">
        <v>0</v>
      </c>
      <c r="H1169" s="154">
        <v>0</v>
      </c>
      <c r="I1169" s="154">
        <v>0</v>
      </c>
      <c r="J1169" s="154">
        <v>0</v>
      </c>
      <c r="K1169" s="154">
        <v>0</v>
      </c>
      <c r="L1169" s="154">
        <v>0</v>
      </c>
      <c r="M1169" s="154">
        <v>0</v>
      </c>
      <c r="N1169" s="154">
        <v>28.5</v>
      </c>
      <c r="O1169" s="154" t="s">
        <v>187</v>
      </c>
    </row>
    <row r="1170" spans="1:15"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29.6</v>
      </c>
      <c r="O1170" s="154" t="s">
        <v>187</v>
      </c>
    </row>
    <row r="1171" spans="1:15" ht="13.5" customHeight="1" x14ac:dyDescent="0.25">
      <c r="A1171" s="155">
        <v>0.16666666666666699</v>
      </c>
      <c r="B1171" s="154">
        <v>3</v>
      </c>
      <c r="C1171" s="154">
        <v>0</v>
      </c>
      <c r="D1171" s="154">
        <v>0</v>
      </c>
      <c r="E1171" s="154">
        <v>2</v>
      </c>
      <c r="F1171" s="154">
        <v>1</v>
      </c>
      <c r="G1171" s="154">
        <v>0</v>
      </c>
      <c r="H1171" s="154">
        <v>0</v>
      </c>
      <c r="I1171" s="154">
        <v>0</v>
      </c>
      <c r="J1171" s="154">
        <v>0</v>
      </c>
      <c r="K1171" s="154">
        <v>0</v>
      </c>
      <c r="L1171" s="154">
        <v>0</v>
      </c>
      <c r="M1171" s="154">
        <v>0</v>
      </c>
      <c r="N1171" s="154">
        <v>27.7</v>
      </c>
      <c r="O1171" s="154" t="s">
        <v>187</v>
      </c>
    </row>
    <row r="1172" spans="1:15" ht="13.5" customHeight="1" x14ac:dyDescent="0.25">
      <c r="A1172" s="155">
        <v>0.17708333333333301</v>
      </c>
      <c r="B1172" s="154">
        <v>2</v>
      </c>
      <c r="C1172" s="154">
        <v>0</v>
      </c>
      <c r="D1172" s="154">
        <v>0</v>
      </c>
      <c r="E1172" s="154">
        <v>2</v>
      </c>
      <c r="F1172" s="154">
        <v>0</v>
      </c>
      <c r="G1172" s="154">
        <v>0</v>
      </c>
      <c r="H1172" s="154">
        <v>0</v>
      </c>
      <c r="I1172" s="154">
        <v>0</v>
      </c>
      <c r="J1172" s="154">
        <v>0</v>
      </c>
      <c r="K1172" s="154">
        <v>0</v>
      </c>
      <c r="L1172" s="154">
        <v>0</v>
      </c>
      <c r="M1172" s="154">
        <v>0</v>
      </c>
      <c r="N1172" s="154">
        <v>26.4</v>
      </c>
      <c r="O1172" s="154" t="s">
        <v>187</v>
      </c>
    </row>
    <row r="1173" spans="1:15" ht="13.5" customHeight="1" x14ac:dyDescent="0.25">
      <c r="A1173" s="155">
        <v>0.1875</v>
      </c>
      <c r="B1173" s="154">
        <v>4</v>
      </c>
      <c r="C1173" s="154">
        <v>0</v>
      </c>
      <c r="D1173" s="154">
        <v>1</v>
      </c>
      <c r="E1173" s="154">
        <v>3</v>
      </c>
      <c r="F1173" s="154">
        <v>0</v>
      </c>
      <c r="G1173" s="154">
        <v>0</v>
      </c>
      <c r="H1173" s="154">
        <v>0</v>
      </c>
      <c r="I1173" s="154">
        <v>0</v>
      </c>
      <c r="J1173" s="154">
        <v>0</v>
      </c>
      <c r="K1173" s="154">
        <v>0</v>
      </c>
      <c r="L1173" s="154">
        <v>0</v>
      </c>
      <c r="M1173" s="154">
        <v>0</v>
      </c>
      <c r="N1173" s="154">
        <v>31.1</v>
      </c>
      <c r="O1173" s="154" t="s">
        <v>187</v>
      </c>
    </row>
    <row r="1174" spans="1:15" ht="13.5" customHeight="1" x14ac:dyDescent="0.25">
      <c r="A1174" s="155">
        <v>0.19791666666666699</v>
      </c>
      <c r="B1174" s="154">
        <v>10</v>
      </c>
      <c r="C1174" s="154">
        <v>0</v>
      </c>
      <c r="D1174" s="154">
        <v>1</v>
      </c>
      <c r="E1174" s="154">
        <v>8</v>
      </c>
      <c r="F1174" s="154">
        <v>1</v>
      </c>
      <c r="G1174" s="154">
        <v>0</v>
      </c>
      <c r="H1174" s="154">
        <v>0</v>
      </c>
      <c r="I1174" s="154">
        <v>0</v>
      </c>
      <c r="J1174" s="154">
        <v>0</v>
      </c>
      <c r="K1174" s="154">
        <v>0</v>
      </c>
      <c r="L1174" s="154">
        <v>0</v>
      </c>
      <c r="M1174" s="154">
        <v>0</v>
      </c>
      <c r="N1174" s="154">
        <v>28.1</v>
      </c>
      <c r="O1174" s="154" t="s">
        <v>187</v>
      </c>
    </row>
    <row r="1175" spans="1:15" ht="13.5" customHeight="1" x14ac:dyDescent="0.25">
      <c r="A1175" s="155">
        <v>0.20833333333333301</v>
      </c>
      <c r="B1175" s="154">
        <v>5</v>
      </c>
      <c r="C1175" s="154">
        <v>0</v>
      </c>
      <c r="D1175" s="154">
        <v>1</v>
      </c>
      <c r="E1175" s="154">
        <v>4</v>
      </c>
      <c r="F1175" s="154">
        <v>0</v>
      </c>
      <c r="G1175" s="154">
        <v>0</v>
      </c>
      <c r="H1175" s="154">
        <v>0</v>
      </c>
      <c r="I1175" s="154">
        <v>0</v>
      </c>
      <c r="J1175" s="154">
        <v>0</v>
      </c>
      <c r="K1175" s="154">
        <v>0</v>
      </c>
      <c r="L1175" s="154">
        <v>0</v>
      </c>
      <c r="M1175" s="154">
        <v>0</v>
      </c>
      <c r="N1175" s="154">
        <v>25.3</v>
      </c>
      <c r="O1175" s="154" t="s">
        <v>187</v>
      </c>
    </row>
    <row r="1176" spans="1:15" ht="13.5" customHeight="1" x14ac:dyDescent="0.25">
      <c r="A1176" s="155">
        <v>0.21875</v>
      </c>
      <c r="B1176" s="154">
        <v>2</v>
      </c>
      <c r="C1176" s="154">
        <v>0</v>
      </c>
      <c r="D1176" s="154">
        <v>0</v>
      </c>
      <c r="E1176" s="154">
        <v>2</v>
      </c>
      <c r="F1176" s="154">
        <v>0</v>
      </c>
      <c r="G1176" s="154">
        <v>0</v>
      </c>
      <c r="H1176" s="154">
        <v>0</v>
      </c>
      <c r="I1176" s="154">
        <v>0</v>
      </c>
      <c r="J1176" s="154">
        <v>0</v>
      </c>
      <c r="K1176" s="154">
        <v>0</v>
      </c>
      <c r="L1176" s="154">
        <v>0</v>
      </c>
      <c r="M1176" s="154">
        <v>0</v>
      </c>
      <c r="N1176" s="154">
        <v>23.6</v>
      </c>
      <c r="O1176" s="154" t="s">
        <v>187</v>
      </c>
    </row>
    <row r="1177" spans="1:15" ht="13.5" customHeight="1" x14ac:dyDescent="0.25">
      <c r="A1177" s="155">
        <v>0.22916666666666699</v>
      </c>
      <c r="B1177" s="154">
        <v>9</v>
      </c>
      <c r="C1177" s="154">
        <v>0</v>
      </c>
      <c r="D1177" s="154">
        <v>0</v>
      </c>
      <c r="E1177" s="154">
        <v>9</v>
      </c>
      <c r="F1177" s="154">
        <v>0</v>
      </c>
      <c r="G1177" s="154">
        <v>0</v>
      </c>
      <c r="H1177" s="154">
        <v>0</v>
      </c>
      <c r="I1177" s="154">
        <v>0</v>
      </c>
      <c r="J1177" s="154">
        <v>0</v>
      </c>
      <c r="K1177" s="154">
        <v>0</v>
      </c>
      <c r="L1177" s="154">
        <v>0</v>
      </c>
      <c r="M1177" s="154">
        <v>0</v>
      </c>
      <c r="N1177" s="154">
        <v>26.8</v>
      </c>
      <c r="O1177" s="154" t="s">
        <v>187</v>
      </c>
    </row>
    <row r="1178" spans="1:15" ht="13.5" customHeight="1" x14ac:dyDescent="0.25">
      <c r="A1178" s="155">
        <v>0.23958333333333301</v>
      </c>
      <c r="B1178" s="154">
        <v>7</v>
      </c>
      <c r="C1178" s="154">
        <v>0</v>
      </c>
      <c r="D1178" s="154">
        <v>0</v>
      </c>
      <c r="E1178" s="154">
        <v>6</v>
      </c>
      <c r="F1178" s="154">
        <v>1</v>
      </c>
      <c r="G1178" s="154">
        <v>0</v>
      </c>
      <c r="H1178" s="154">
        <v>0</v>
      </c>
      <c r="I1178" s="154">
        <v>0</v>
      </c>
      <c r="J1178" s="154">
        <v>0</v>
      </c>
      <c r="K1178" s="154">
        <v>0</v>
      </c>
      <c r="L1178" s="154">
        <v>0</v>
      </c>
      <c r="M1178" s="154">
        <v>0</v>
      </c>
      <c r="N1178" s="154">
        <v>26.6</v>
      </c>
      <c r="O1178" s="154" t="s">
        <v>187</v>
      </c>
    </row>
    <row r="1179" spans="1:15" ht="13.5" customHeight="1" x14ac:dyDescent="0.25">
      <c r="A1179" s="155">
        <v>0.25</v>
      </c>
      <c r="B1179" s="154">
        <v>5</v>
      </c>
      <c r="C1179" s="154">
        <v>0</v>
      </c>
      <c r="D1179" s="154">
        <v>0</v>
      </c>
      <c r="E1179" s="154">
        <v>5</v>
      </c>
      <c r="F1179" s="154">
        <v>0</v>
      </c>
      <c r="G1179" s="154">
        <v>0</v>
      </c>
      <c r="H1179" s="154">
        <v>0</v>
      </c>
      <c r="I1179" s="154">
        <v>0</v>
      </c>
      <c r="J1179" s="154">
        <v>0</v>
      </c>
      <c r="K1179" s="154">
        <v>0</v>
      </c>
      <c r="L1179" s="154">
        <v>0</v>
      </c>
      <c r="M1179" s="154">
        <v>0</v>
      </c>
      <c r="N1179" s="154">
        <v>23.5</v>
      </c>
      <c r="O1179" s="154" t="s">
        <v>187</v>
      </c>
    </row>
    <row r="1180" spans="1:15" ht="13.5" customHeight="1" x14ac:dyDescent="0.25">
      <c r="A1180" s="155">
        <v>0.26041666666666702</v>
      </c>
      <c r="B1180" s="154">
        <v>11</v>
      </c>
      <c r="C1180" s="154">
        <v>0</v>
      </c>
      <c r="D1180" s="154">
        <v>0</v>
      </c>
      <c r="E1180" s="154">
        <v>9</v>
      </c>
      <c r="F1180" s="154">
        <v>1</v>
      </c>
      <c r="G1180" s="154">
        <v>1</v>
      </c>
      <c r="H1180" s="154">
        <v>0</v>
      </c>
      <c r="I1180" s="154">
        <v>0</v>
      </c>
      <c r="J1180" s="154">
        <v>0</v>
      </c>
      <c r="K1180" s="154">
        <v>0</v>
      </c>
      <c r="L1180" s="154">
        <v>0</v>
      </c>
      <c r="M1180" s="154">
        <v>0</v>
      </c>
      <c r="N1180" s="154">
        <v>26.7</v>
      </c>
      <c r="O1180" s="154">
        <v>29.9</v>
      </c>
    </row>
    <row r="1181" spans="1:15" ht="13.5" customHeight="1" x14ac:dyDescent="0.25">
      <c r="A1181" s="155">
        <v>0.27083333333333298</v>
      </c>
      <c r="B1181" s="154">
        <v>14</v>
      </c>
      <c r="C1181" s="154">
        <v>0</v>
      </c>
      <c r="D1181" s="154">
        <v>0</v>
      </c>
      <c r="E1181" s="154">
        <v>14</v>
      </c>
      <c r="F1181" s="154">
        <v>0</v>
      </c>
      <c r="G1181" s="154">
        <v>0</v>
      </c>
      <c r="H1181" s="154">
        <v>0</v>
      </c>
      <c r="I1181" s="154">
        <v>0</v>
      </c>
      <c r="J1181" s="154">
        <v>0</v>
      </c>
      <c r="K1181" s="154">
        <v>0</v>
      </c>
      <c r="L1181" s="154">
        <v>0</v>
      </c>
      <c r="M1181" s="154">
        <v>0</v>
      </c>
      <c r="N1181" s="154">
        <v>26.5</v>
      </c>
      <c r="O1181" s="154">
        <v>33.6</v>
      </c>
    </row>
    <row r="1182" spans="1:15" ht="13.5" customHeight="1" x14ac:dyDescent="0.25">
      <c r="A1182" s="155">
        <v>0.28125</v>
      </c>
      <c r="B1182" s="154">
        <v>18</v>
      </c>
      <c r="C1182" s="154">
        <v>0</v>
      </c>
      <c r="D1182" s="154">
        <v>0</v>
      </c>
      <c r="E1182" s="154">
        <v>13</v>
      </c>
      <c r="F1182" s="154">
        <v>5</v>
      </c>
      <c r="G1182" s="154">
        <v>0</v>
      </c>
      <c r="H1182" s="154">
        <v>0</v>
      </c>
      <c r="I1182" s="154">
        <v>0</v>
      </c>
      <c r="J1182" s="154">
        <v>0</v>
      </c>
      <c r="K1182" s="154">
        <v>0</v>
      </c>
      <c r="L1182" s="154">
        <v>0</v>
      </c>
      <c r="M1182" s="154">
        <v>0</v>
      </c>
      <c r="N1182" s="154">
        <v>24</v>
      </c>
      <c r="O1182" s="154">
        <v>30.8</v>
      </c>
    </row>
    <row r="1183" spans="1:15" ht="13.5" customHeight="1" x14ac:dyDescent="0.25">
      <c r="A1183" s="155">
        <v>0.29166666666666702</v>
      </c>
      <c r="B1183" s="154">
        <v>44</v>
      </c>
      <c r="C1183" s="154">
        <v>1</v>
      </c>
      <c r="D1183" s="154">
        <v>0</v>
      </c>
      <c r="E1183" s="154">
        <v>40</v>
      </c>
      <c r="F1183" s="154">
        <v>3</v>
      </c>
      <c r="G1183" s="154">
        <v>0</v>
      </c>
      <c r="H1183" s="154">
        <v>0</v>
      </c>
      <c r="I1183" s="154">
        <v>0</v>
      </c>
      <c r="J1183" s="154">
        <v>0</v>
      </c>
      <c r="K1183" s="154">
        <v>0</v>
      </c>
      <c r="L1183" s="154">
        <v>0</v>
      </c>
      <c r="M1183" s="154">
        <v>0</v>
      </c>
      <c r="N1183" s="154">
        <v>23.5</v>
      </c>
      <c r="O1183" s="154">
        <v>27.2</v>
      </c>
    </row>
    <row r="1184" spans="1:15" ht="13.5" customHeight="1" x14ac:dyDescent="0.25">
      <c r="A1184" s="155">
        <v>0.30208333333333298</v>
      </c>
      <c r="B1184" s="154">
        <v>59</v>
      </c>
      <c r="C1184" s="154">
        <v>0</v>
      </c>
      <c r="D1184" s="154">
        <v>0</v>
      </c>
      <c r="E1184" s="154">
        <v>53</v>
      </c>
      <c r="F1184" s="154">
        <v>5</v>
      </c>
      <c r="G1184" s="154">
        <v>1</v>
      </c>
      <c r="H1184" s="154">
        <v>0</v>
      </c>
      <c r="I1184" s="154">
        <v>0</v>
      </c>
      <c r="J1184" s="154">
        <v>0</v>
      </c>
      <c r="K1184" s="154">
        <v>0</v>
      </c>
      <c r="L1184" s="154">
        <v>0</v>
      </c>
      <c r="M1184" s="154">
        <v>0</v>
      </c>
      <c r="N1184" s="154">
        <v>24.9</v>
      </c>
      <c r="O1184" s="154">
        <v>28.6</v>
      </c>
    </row>
    <row r="1185" spans="1:15" ht="13.5" customHeight="1" x14ac:dyDescent="0.25">
      <c r="A1185" s="155">
        <v>0.3125</v>
      </c>
      <c r="B1185" s="154">
        <v>52</v>
      </c>
      <c r="C1185" s="154">
        <v>1</v>
      </c>
      <c r="D1185" s="154">
        <v>2</v>
      </c>
      <c r="E1185" s="154">
        <v>49</v>
      </c>
      <c r="F1185" s="154">
        <v>0</v>
      </c>
      <c r="G1185" s="154">
        <v>0</v>
      </c>
      <c r="H1185" s="154">
        <v>0</v>
      </c>
      <c r="I1185" s="154">
        <v>0</v>
      </c>
      <c r="J1185" s="154">
        <v>0</v>
      </c>
      <c r="K1185" s="154">
        <v>0</v>
      </c>
      <c r="L1185" s="154">
        <v>0</v>
      </c>
      <c r="M1185" s="154">
        <v>0</v>
      </c>
      <c r="N1185" s="154">
        <v>23.2</v>
      </c>
      <c r="O1185" s="154">
        <v>27.9</v>
      </c>
    </row>
    <row r="1186" spans="1:15" ht="13.5" customHeight="1" x14ac:dyDescent="0.25">
      <c r="A1186" s="155">
        <v>0.32291666666666702</v>
      </c>
      <c r="B1186" s="154">
        <v>61</v>
      </c>
      <c r="C1186" s="154">
        <v>1</v>
      </c>
      <c r="D1186" s="154">
        <v>0</v>
      </c>
      <c r="E1186" s="154">
        <v>57</v>
      </c>
      <c r="F1186" s="154">
        <v>3</v>
      </c>
      <c r="G1186" s="154">
        <v>0</v>
      </c>
      <c r="H1186" s="154">
        <v>0</v>
      </c>
      <c r="I1186" s="154">
        <v>0</v>
      </c>
      <c r="J1186" s="154">
        <v>0</v>
      </c>
      <c r="K1186" s="154">
        <v>0</v>
      </c>
      <c r="L1186" s="154">
        <v>0</v>
      </c>
      <c r="M1186" s="154">
        <v>0</v>
      </c>
      <c r="N1186" s="154">
        <v>23.5</v>
      </c>
      <c r="O1186" s="154">
        <v>26.7</v>
      </c>
    </row>
    <row r="1187" spans="1:15" ht="13.5" customHeight="1" x14ac:dyDescent="0.25">
      <c r="A1187" s="155">
        <v>0.33333333333333298</v>
      </c>
      <c r="B1187" s="154">
        <v>56</v>
      </c>
      <c r="C1187" s="154">
        <v>0</v>
      </c>
      <c r="D1187" s="154">
        <v>0</v>
      </c>
      <c r="E1187" s="154">
        <v>52</v>
      </c>
      <c r="F1187" s="154">
        <v>2</v>
      </c>
      <c r="G1187" s="154">
        <v>2</v>
      </c>
      <c r="H1187" s="154">
        <v>0</v>
      </c>
      <c r="I1187" s="154">
        <v>0</v>
      </c>
      <c r="J1187" s="154">
        <v>0</v>
      </c>
      <c r="K1187" s="154">
        <v>0</v>
      </c>
      <c r="L1187" s="154">
        <v>0</v>
      </c>
      <c r="M1187" s="154">
        <v>0</v>
      </c>
      <c r="N1187" s="154">
        <v>24.5</v>
      </c>
      <c r="O1187" s="154">
        <v>27.5</v>
      </c>
    </row>
    <row r="1188" spans="1:15" ht="13.5" customHeight="1" x14ac:dyDescent="0.25">
      <c r="A1188" s="155">
        <v>0.34375</v>
      </c>
      <c r="B1188" s="154">
        <v>66</v>
      </c>
      <c r="C1188" s="154">
        <v>1</v>
      </c>
      <c r="D1188" s="154">
        <v>2</v>
      </c>
      <c r="E1188" s="154">
        <v>56</v>
      </c>
      <c r="F1188" s="154">
        <v>6</v>
      </c>
      <c r="G1188" s="154">
        <v>0</v>
      </c>
      <c r="H1188" s="154">
        <v>1</v>
      </c>
      <c r="I1188" s="154">
        <v>0</v>
      </c>
      <c r="J1188" s="154">
        <v>0</v>
      </c>
      <c r="K1188" s="154">
        <v>0</v>
      </c>
      <c r="L1188" s="154">
        <v>0</v>
      </c>
      <c r="M1188" s="154">
        <v>0</v>
      </c>
      <c r="N1188" s="154">
        <v>20.8</v>
      </c>
      <c r="O1188" s="154">
        <v>23.9</v>
      </c>
    </row>
    <row r="1189" spans="1:15" ht="13.5" customHeight="1" x14ac:dyDescent="0.25">
      <c r="A1189" s="155">
        <v>0.35416666666666702</v>
      </c>
      <c r="B1189" s="154">
        <v>61</v>
      </c>
      <c r="C1189" s="154">
        <v>1</v>
      </c>
      <c r="D1189" s="154">
        <v>1</v>
      </c>
      <c r="E1189" s="154">
        <v>53</v>
      </c>
      <c r="F1189" s="154">
        <v>5</v>
      </c>
      <c r="G1189" s="154">
        <v>0</v>
      </c>
      <c r="H1189" s="154">
        <v>0</v>
      </c>
      <c r="I1189" s="154">
        <v>0</v>
      </c>
      <c r="J1189" s="154">
        <v>1</v>
      </c>
      <c r="K1189" s="154">
        <v>0</v>
      </c>
      <c r="L1189" s="154">
        <v>0</v>
      </c>
      <c r="M1189" s="154">
        <v>0</v>
      </c>
      <c r="N1189" s="154">
        <v>20.3</v>
      </c>
      <c r="O1189" s="154">
        <v>23.3</v>
      </c>
    </row>
    <row r="1190" spans="1:15" ht="13.5" customHeight="1" x14ac:dyDescent="0.25">
      <c r="A1190" s="155">
        <v>0.36458333333333298</v>
      </c>
      <c r="B1190" s="154">
        <v>78</v>
      </c>
      <c r="C1190" s="154">
        <v>3</v>
      </c>
      <c r="D1190" s="154">
        <v>2</v>
      </c>
      <c r="E1190" s="154">
        <v>70</v>
      </c>
      <c r="F1190" s="154">
        <v>2</v>
      </c>
      <c r="G1190" s="154">
        <v>0</v>
      </c>
      <c r="H1190" s="154">
        <v>0</v>
      </c>
      <c r="I1190" s="154">
        <v>0</v>
      </c>
      <c r="J1190" s="154">
        <v>1</v>
      </c>
      <c r="K1190" s="154">
        <v>0</v>
      </c>
      <c r="L1190" s="154">
        <v>0</v>
      </c>
      <c r="M1190" s="154">
        <v>0</v>
      </c>
      <c r="N1190" s="154">
        <v>18.600000000000001</v>
      </c>
      <c r="O1190" s="154">
        <v>22.9</v>
      </c>
    </row>
    <row r="1191" spans="1:15" ht="13.5" customHeight="1" x14ac:dyDescent="0.25">
      <c r="A1191" s="155">
        <v>0.375</v>
      </c>
      <c r="B1191" s="154">
        <v>68</v>
      </c>
      <c r="C1191" s="154">
        <v>3</v>
      </c>
      <c r="D1191" s="154">
        <v>0</v>
      </c>
      <c r="E1191" s="154">
        <v>61</v>
      </c>
      <c r="F1191" s="154">
        <v>4</v>
      </c>
      <c r="G1191" s="154">
        <v>0</v>
      </c>
      <c r="H1191" s="154">
        <v>0</v>
      </c>
      <c r="I1191" s="154">
        <v>0</v>
      </c>
      <c r="J1191" s="154">
        <v>0</v>
      </c>
      <c r="K1191" s="154">
        <v>0</v>
      </c>
      <c r="L1191" s="154">
        <v>0</v>
      </c>
      <c r="M1191" s="154">
        <v>0</v>
      </c>
      <c r="N1191" s="154">
        <v>19.399999999999999</v>
      </c>
      <c r="O1191" s="154">
        <v>23.3</v>
      </c>
    </row>
    <row r="1192" spans="1:15" ht="13.5" customHeight="1" x14ac:dyDescent="0.25">
      <c r="A1192" s="155">
        <v>0.38541666666666702</v>
      </c>
      <c r="B1192" s="154">
        <v>45</v>
      </c>
      <c r="C1192" s="154">
        <v>2</v>
      </c>
      <c r="D1192" s="154">
        <v>1</v>
      </c>
      <c r="E1192" s="154">
        <v>40</v>
      </c>
      <c r="F1192" s="154">
        <v>2</v>
      </c>
      <c r="G1192" s="154">
        <v>0</v>
      </c>
      <c r="H1192" s="154">
        <v>0</v>
      </c>
      <c r="I1192" s="154">
        <v>0</v>
      </c>
      <c r="J1192" s="154">
        <v>0</v>
      </c>
      <c r="K1192" s="154">
        <v>0</v>
      </c>
      <c r="L1192" s="154">
        <v>0</v>
      </c>
      <c r="M1192" s="154">
        <v>0</v>
      </c>
      <c r="N1192" s="154">
        <v>19.7</v>
      </c>
      <c r="O1192" s="154">
        <v>23.6</v>
      </c>
    </row>
    <row r="1193" spans="1:15" ht="13.5" customHeight="1" x14ac:dyDescent="0.25">
      <c r="A1193" s="155">
        <v>0.39583333333333298</v>
      </c>
      <c r="B1193" s="154">
        <v>44</v>
      </c>
      <c r="C1193" s="154">
        <v>1</v>
      </c>
      <c r="D1193" s="154">
        <v>0</v>
      </c>
      <c r="E1193" s="154">
        <v>39</v>
      </c>
      <c r="F1193" s="154">
        <v>2</v>
      </c>
      <c r="G1193" s="154">
        <v>2</v>
      </c>
      <c r="H1193" s="154">
        <v>0</v>
      </c>
      <c r="I1193" s="154">
        <v>0</v>
      </c>
      <c r="J1193" s="154">
        <v>0</v>
      </c>
      <c r="K1193" s="154">
        <v>0</v>
      </c>
      <c r="L1193" s="154">
        <v>0</v>
      </c>
      <c r="M1193" s="154">
        <v>0</v>
      </c>
      <c r="N1193" s="154">
        <v>22.3</v>
      </c>
      <c r="O1193" s="154">
        <v>25.7</v>
      </c>
    </row>
    <row r="1194" spans="1:15" ht="13.5" customHeight="1" x14ac:dyDescent="0.25">
      <c r="A1194" s="155">
        <v>0.40625</v>
      </c>
      <c r="B1194" s="154">
        <v>56</v>
      </c>
      <c r="C1194" s="154">
        <v>1</v>
      </c>
      <c r="D1194" s="154">
        <v>0</v>
      </c>
      <c r="E1194" s="154">
        <v>51</v>
      </c>
      <c r="F1194" s="154">
        <v>4</v>
      </c>
      <c r="G1194" s="154">
        <v>0</v>
      </c>
      <c r="H1194" s="154">
        <v>0</v>
      </c>
      <c r="I1194" s="154">
        <v>0</v>
      </c>
      <c r="J1194" s="154">
        <v>0</v>
      </c>
      <c r="K1194" s="154">
        <v>0</v>
      </c>
      <c r="L1194" s="154">
        <v>0</v>
      </c>
      <c r="M1194" s="154">
        <v>0</v>
      </c>
      <c r="N1194" s="154">
        <v>22.3</v>
      </c>
      <c r="O1194" s="154">
        <v>25.6</v>
      </c>
    </row>
    <row r="1195" spans="1:15" ht="13.5" customHeight="1" x14ac:dyDescent="0.25">
      <c r="A1195" s="155">
        <v>0.41666666666666702</v>
      </c>
      <c r="B1195" s="154">
        <v>44</v>
      </c>
      <c r="C1195" s="154">
        <v>1</v>
      </c>
      <c r="D1195" s="154">
        <v>2</v>
      </c>
      <c r="E1195" s="154">
        <v>38</v>
      </c>
      <c r="F1195" s="154">
        <v>3</v>
      </c>
      <c r="G1195" s="154">
        <v>0</v>
      </c>
      <c r="H1195" s="154">
        <v>0</v>
      </c>
      <c r="I1195" s="154">
        <v>0</v>
      </c>
      <c r="J1195" s="154">
        <v>0</v>
      </c>
      <c r="K1195" s="154">
        <v>0</v>
      </c>
      <c r="L1195" s="154">
        <v>0</v>
      </c>
      <c r="M1195" s="154">
        <v>0</v>
      </c>
      <c r="N1195" s="154">
        <v>21.9</v>
      </c>
      <c r="O1195" s="154">
        <v>26.2</v>
      </c>
    </row>
    <row r="1196" spans="1:15" ht="13.5" customHeight="1" x14ac:dyDescent="0.25">
      <c r="A1196" s="155">
        <v>0.42708333333333298</v>
      </c>
      <c r="B1196" s="154">
        <v>31</v>
      </c>
      <c r="C1196" s="154">
        <v>1</v>
      </c>
      <c r="D1196" s="154">
        <v>0</v>
      </c>
      <c r="E1196" s="154">
        <v>28</v>
      </c>
      <c r="F1196" s="154">
        <v>2</v>
      </c>
      <c r="G1196" s="154">
        <v>0</v>
      </c>
      <c r="H1196" s="154">
        <v>0</v>
      </c>
      <c r="I1196" s="154">
        <v>0</v>
      </c>
      <c r="J1196" s="154">
        <v>0</v>
      </c>
      <c r="K1196" s="154">
        <v>0</v>
      </c>
      <c r="L1196" s="154">
        <v>0</v>
      </c>
      <c r="M1196" s="154">
        <v>0</v>
      </c>
      <c r="N1196" s="154">
        <v>21.1</v>
      </c>
      <c r="O1196" s="154">
        <v>25</v>
      </c>
    </row>
    <row r="1197" spans="1:15" ht="13.5" customHeight="1" x14ac:dyDescent="0.25">
      <c r="A1197" s="155">
        <v>0.4375</v>
      </c>
      <c r="B1197" s="154">
        <v>44</v>
      </c>
      <c r="C1197" s="154">
        <v>0</v>
      </c>
      <c r="D1197" s="154">
        <v>0</v>
      </c>
      <c r="E1197" s="154">
        <v>40</v>
      </c>
      <c r="F1197" s="154">
        <v>4</v>
      </c>
      <c r="G1197" s="154">
        <v>0</v>
      </c>
      <c r="H1197" s="154">
        <v>0</v>
      </c>
      <c r="I1197" s="154">
        <v>0</v>
      </c>
      <c r="J1197" s="154">
        <v>0</v>
      </c>
      <c r="K1197" s="154">
        <v>0</v>
      </c>
      <c r="L1197" s="154">
        <v>0</v>
      </c>
      <c r="M1197" s="154">
        <v>0</v>
      </c>
      <c r="N1197" s="154">
        <v>21.6</v>
      </c>
      <c r="O1197" s="154">
        <v>25.5</v>
      </c>
    </row>
    <row r="1198" spans="1:15" ht="13.5" customHeight="1" x14ac:dyDescent="0.25">
      <c r="A1198" s="155">
        <v>0.44791666666666702</v>
      </c>
      <c r="B1198" s="154">
        <v>60</v>
      </c>
      <c r="C1198" s="154">
        <v>2</v>
      </c>
      <c r="D1198" s="154">
        <v>1</v>
      </c>
      <c r="E1198" s="154">
        <v>54</v>
      </c>
      <c r="F1198" s="154">
        <v>3</v>
      </c>
      <c r="G1198" s="154">
        <v>0</v>
      </c>
      <c r="H1198" s="154">
        <v>0</v>
      </c>
      <c r="I1198" s="154">
        <v>0</v>
      </c>
      <c r="J1198" s="154">
        <v>0</v>
      </c>
      <c r="K1198" s="154">
        <v>0</v>
      </c>
      <c r="L1198" s="154">
        <v>0</v>
      </c>
      <c r="M1198" s="154">
        <v>0</v>
      </c>
      <c r="N1198" s="154">
        <v>19.899999999999999</v>
      </c>
      <c r="O1198" s="154">
        <v>25.7</v>
      </c>
    </row>
    <row r="1199" spans="1:15" ht="13.5" customHeight="1" x14ac:dyDescent="0.25">
      <c r="A1199" s="155">
        <v>0.45833333333333298</v>
      </c>
      <c r="B1199" s="154">
        <v>34</v>
      </c>
      <c r="C1199" s="154">
        <v>4</v>
      </c>
      <c r="D1199" s="154">
        <v>0</v>
      </c>
      <c r="E1199" s="154">
        <v>29</v>
      </c>
      <c r="F1199" s="154">
        <v>1</v>
      </c>
      <c r="G1199" s="154">
        <v>0</v>
      </c>
      <c r="H1199" s="154">
        <v>0</v>
      </c>
      <c r="I1199" s="154">
        <v>0</v>
      </c>
      <c r="J1199" s="154">
        <v>0</v>
      </c>
      <c r="K1199" s="154">
        <v>0</v>
      </c>
      <c r="L1199" s="154">
        <v>0</v>
      </c>
      <c r="M1199" s="154">
        <v>0</v>
      </c>
      <c r="N1199" s="154">
        <v>19.3</v>
      </c>
      <c r="O1199" s="154">
        <v>24.7</v>
      </c>
    </row>
    <row r="1200" spans="1:15" ht="13.5" customHeight="1" x14ac:dyDescent="0.25">
      <c r="A1200" s="155">
        <v>0.46875</v>
      </c>
      <c r="B1200" s="154">
        <v>30</v>
      </c>
      <c r="C1200" s="154">
        <v>1</v>
      </c>
      <c r="D1200" s="154">
        <v>0</v>
      </c>
      <c r="E1200" s="154">
        <v>27</v>
      </c>
      <c r="F1200" s="154">
        <v>2</v>
      </c>
      <c r="G1200" s="154">
        <v>0</v>
      </c>
      <c r="H1200" s="154">
        <v>0</v>
      </c>
      <c r="I1200" s="154">
        <v>0</v>
      </c>
      <c r="J1200" s="154">
        <v>0</v>
      </c>
      <c r="K1200" s="154">
        <v>0</v>
      </c>
      <c r="L1200" s="154">
        <v>0</v>
      </c>
      <c r="M1200" s="154">
        <v>0</v>
      </c>
      <c r="N1200" s="154">
        <v>20.3</v>
      </c>
      <c r="O1200" s="154">
        <v>25.2</v>
      </c>
    </row>
    <row r="1201" spans="1:15" ht="13.5" customHeight="1" x14ac:dyDescent="0.25">
      <c r="A1201" s="155">
        <v>0.47916666666666702</v>
      </c>
      <c r="B1201" s="154">
        <v>30</v>
      </c>
      <c r="C1201" s="154">
        <v>0</v>
      </c>
      <c r="D1201" s="154">
        <v>1</v>
      </c>
      <c r="E1201" s="154">
        <v>28</v>
      </c>
      <c r="F1201" s="154">
        <v>1</v>
      </c>
      <c r="G1201" s="154">
        <v>0</v>
      </c>
      <c r="H1201" s="154">
        <v>0</v>
      </c>
      <c r="I1201" s="154">
        <v>0</v>
      </c>
      <c r="J1201" s="154">
        <v>0</v>
      </c>
      <c r="K1201" s="154">
        <v>0</v>
      </c>
      <c r="L1201" s="154">
        <v>0</v>
      </c>
      <c r="M1201" s="154">
        <v>0</v>
      </c>
      <c r="N1201" s="154">
        <v>19.7</v>
      </c>
      <c r="O1201" s="154">
        <v>23.2</v>
      </c>
    </row>
    <row r="1202" spans="1:15" ht="13.5" customHeight="1" x14ac:dyDescent="0.25">
      <c r="A1202" s="155">
        <v>0.48958333333333298</v>
      </c>
      <c r="B1202" s="154">
        <v>49</v>
      </c>
      <c r="C1202" s="154">
        <v>0</v>
      </c>
      <c r="D1202" s="154">
        <v>1</v>
      </c>
      <c r="E1202" s="154">
        <v>42</v>
      </c>
      <c r="F1202" s="154">
        <v>5</v>
      </c>
      <c r="G1202" s="154">
        <v>1</v>
      </c>
      <c r="H1202" s="154">
        <v>0</v>
      </c>
      <c r="I1202" s="154">
        <v>0</v>
      </c>
      <c r="J1202" s="154">
        <v>0</v>
      </c>
      <c r="K1202" s="154">
        <v>0</v>
      </c>
      <c r="L1202" s="154">
        <v>0</v>
      </c>
      <c r="M1202" s="154">
        <v>0</v>
      </c>
      <c r="N1202" s="154">
        <v>21</v>
      </c>
      <c r="O1202" s="154">
        <v>25.6</v>
      </c>
    </row>
    <row r="1203" spans="1:15" ht="13.5" customHeight="1" x14ac:dyDescent="0.25">
      <c r="A1203" s="155">
        <v>0.5</v>
      </c>
      <c r="B1203" s="154">
        <v>46</v>
      </c>
      <c r="C1203" s="154">
        <v>1</v>
      </c>
      <c r="D1203" s="154">
        <v>1</v>
      </c>
      <c r="E1203" s="154">
        <v>40</v>
      </c>
      <c r="F1203" s="154">
        <v>3</v>
      </c>
      <c r="G1203" s="154">
        <v>1</v>
      </c>
      <c r="H1203" s="154">
        <v>0</v>
      </c>
      <c r="I1203" s="154">
        <v>0</v>
      </c>
      <c r="J1203" s="154">
        <v>0</v>
      </c>
      <c r="K1203" s="154">
        <v>0</v>
      </c>
      <c r="L1203" s="154">
        <v>0</v>
      </c>
      <c r="M1203" s="154">
        <v>0</v>
      </c>
      <c r="N1203" s="154">
        <v>21.3</v>
      </c>
      <c r="O1203" s="154">
        <v>24.9</v>
      </c>
    </row>
    <row r="1204" spans="1:15" ht="13.5" customHeight="1" x14ac:dyDescent="0.25">
      <c r="A1204" s="155">
        <v>0.51041666666666696</v>
      </c>
      <c r="B1204" s="154">
        <v>24</v>
      </c>
      <c r="C1204" s="154">
        <v>1</v>
      </c>
      <c r="D1204" s="154">
        <v>0</v>
      </c>
      <c r="E1204" s="154">
        <v>21</v>
      </c>
      <c r="F1204" s="154">
        <v>2</v>
      </c>
      <c r="G1204" s="154">
        <v>0</v>
      </c>
      <c r="H1204" s="154">
        <v>0</v>
      </c>
      <c r="I1204" s="154">
        <v>0</v>
      </c>
      <c r="J1204" s="154">
        <v>0</v>
      </c>
      <c r="K1204" s="154">
        <v>0</v>
      </c>
      <c r="L1204" s="154">
        <v>0</v>
      </c>
      <c r="M1204" s="154">
        <v>0</v>
      </c>
      <c r="N1204" s="154">
        <v>20</v>
      </c>
      <c r="O1204" s="154">
        <v>23.3</v>
      </c>
    </row>
    <row r="1205" spans="1:15" ht="13.5" customHeight="1" x14ac:dyDescent="0.25">
      <c r="A1205" s="155">
        <v>0.52083333333333304</v>
      </c>
      <c r="B1205" s="154">
        <v>41</v>
      </c>
      <c r="C1205" s="154">
        <v>0</v>
      </c>
      <c r="D1205" s="154">
        <v>0</v>
      </c>
      <c r="E1205" s="154">
        <v>41</v>
      </c>
      <c r="F1205" s="154">
        <v>0</v>
      </c>
      <c r="G1205" s="154">
        <v>0</v>
      </c>
      <c r="H1205" s="154">
        <v>0</v>
      </c>
      <c r="I1205" s="154">
        <v>0</v>
      </c>
      <c r="J1205" s="154">
        <v>0</v>
      </c>
      <c r="K1205" s="154">
        <v>0</v>
      </c>
      <c r="L1205" s="154">
        <v>0</v>
      </c>
      <c r="M1205" s="154">
        <v>0</v>
      </c>
      <c r="N1205" s="154">
        <v>21.2</v>
      </c>
      <c r="O1205" s="154">
        <v>26.7</v>
      </c>
    </row>
    <row r="1206" spans="1:15" ht="13.5" customHeight="1" x14ac:dyDescent="0.25">
      <c r="A1206" s="155">
        <v>0.53125</v>
      </c>
      <c r="B1206" s="154">
        <v>31</v>
      </c>
      <c r="C1206" s="154">
        <v>2</v>
      </c>
      <c r="D1206" s="154">
        <v>2</v>
      </c>
      <c r="E1206" s="154">
        <v>23</v>
      </c>
      <c r="F1206" s="154">
        <v>4</v>
      </c>
      <c r="G1206" s="154">
        <v>0</v>
      </c>
      <c r="H1206" s="154">
        <v>0</v>
      </c>
      <c r="I1206" s="154">
        <v>0</v>
      </c>
      <c r="J1206" s="154">
        <v>0</v>
      </c>
      <c r="K1206" s="154">
        <v>0</v>
      </c>
      <c r="L1206" s="154">
        <v>0</v>
      </c>
      <c r="M1206" s="154">
        <v>0</v>
      </c>
      <c r="N1206" s="154">
        <v>21.2</v>
      </c>
      <c r="O1206" s="154">
        <v>25.4</v>
      </c>
    </row>
    <row r="1207" spans="1:15" ht="13.5" customHeight="1" x14ac:dyDescent="0.25">
      <c r="A1207" s="155">
        <v>0.54166666666666696</v>
      </c>
      <c r="B1207" s="154">
        <v>42</v>
      </c>
      <c r="C1207" s="154">
        <v>0</v>
      </c>
      <c r="D1207" s="154">
        <v>1</v>
      </c>
      <c r="E1207" s="154">
        <v>35</v>
      </c>
      <c r="F1207" s="154">
        <v>5</v>
      </c>
      <c r="G1207" s="154">
        <v>0</v>
      </c>
      <c r="H1207" s="154">
        <v>0</v>
      </c>
      <c r="I1207" s="154">
        <v>0</v>
      </c>
      <c r="J1207" s="154">
        <v>1</v>
      </c>
      <c r="K1207" s="154">
        <v>0</v>
      </c>
      <c r="L1207" s="154">
        <v>0</v>
      </c>
      <c r="M1207" s="154">
        <v>0</v>
      </c>
      <c r="N1207" s="154">
        <v>21.8</v>
      </c>
      <c r="O1207" s="154">
        <v>24.5</v>
      </c>
    </row>
    <row r="1208" spans="1:15" ht="13.5" customHeight="1" x14ac:dyDescent="0.25">
      <c r="A1208" s="155">
        <v>0.55208333333333304</v>
      </c>
      <c r="B1208" s="154">
        <v>35</v>
      </c>
      <c r="C1208" s="154">
        <v>0</v>
      </c>
      <c r="D1208" s="154">
        <v>2</v>
      </c>
      <c r="E1208" s="154">
        <v>30</v>
      </c>
      <c r="F1208" s="154">
        <v>2</v>
      </c>
      <c r="G1208" s="154">
        <v>1</v>
      </c>
      <c r="H1208" s="154">
        <v>0</v>
      </c>
      <c r="I1208" s="154">
        <v>0</v>
      </c>
      <c r="J1208" s="154">
        <v>0</v>
      </c>
      <c r="K1208" s="154">
        <v>0</v>
      </c>
      <c r="L1208" s="154">
        <v>0</v>
      </c>
      <c r="M1208" s="154">
        <v>0</v>
      </c>
      <c r="N1208" s="154">
        <v>22.3</v>
      </c>
      <c r="O1208" s="154">
        <v>27.1</v>
      </c>
    </row>
    <row r="1209" spans="1:15" ht="13.5" customHeight="1" x14ac:dyDescent="0.25">
      <c r="A1209" s="155">
        <v>0.5625</v>
      </c>
      <c r="B1209" s="154">
        <v>40</v>
      </c>
      <c r="C1209" s="154">
        <v>2</v>
      </c>
      <c r="D1209" s="154">
        <v>2</v>
      </c>
      <c r="E1209" s="154">
        <v>33</v>
      </c>
      <c r="F1209" s="154">
        <v>2</v>
      </c>
      <c r="G1209" s="154">
        <v>0</v>
      </c>
      <c r="H1209" s="154">
        <v>0</v>
      </c>
      <c r="I1209" s="154">
        <v>0</v>
      </c>
      <c r="J1209" s="154">
        <v>1</v>
      </c>
      <c r="K1209" s="154">
        <v>0</v>
      </c>
      <c r="L1209" s="154">
        <v>0</v>
      </c>
      <c r="M1209" s="154">
        <v>0</v>
      </c>
      <c r="N1209" s="154">
        <v>20.100000000000001</v>
      </c>
      <c r="O1209" s="154">
        <v>25</v>
      </c>
    </row>
    <row r="1210" spans="1:15" ht="13.5" customHeight="1" x14ac:dyDescent="0.25">
      <c r="A1210" s="155">
        <v>0.57291666666666696</v>
      </c>
      <c r="B1210" s="154">
        <v>54</v>
      </c>
      <c r="C1210" s="154">
        <v>2</v>
      </c>
      <c r="D1210" s="154">
        <v>0</v>
      </c>
      <c r="E1210" s="154">
        <v>48</v>
      </c>
      <c r="F1210" s="154">
        <v>4</v>
      </c>
      <c r="G1210" s="154">
        <v>0</v>
      </c>
      <c r="H1210" s="154">
        <v>0</v>
      </c>
      <c r="I1210" s="154">
        <v>0</v>
      </c>
      <c r="J1210" s="154">
        <v>0</v>
      </c>
      <c r="K1210" s="154">
        <v>0</v>
      </c>
      <c r="L1210" s="154">
        <v>0</v>
      </c>
      <c r="M1210" s="154">
        <v>0</v>
      </c>
      <c r="N1210" s="154">
        <v>20.2</v>
      </c>
      <c r="O1210" s="154">
        <v>26.7</v>
      </c>
    </row>
    <row r="1211" spans="1:15" ht="13.5" customHeight="1" x14ac:dyDescent="0.25">
      <c r="A1211" s="155">
        <v>0.58333333333333304</v>
      </c>
      <c r="B1211" s="154">
        <v>40</v>
      </c>
      <c r="C1211" s="154">
        <v>0</v>
      </c>
      <c r="D1211" s="154">
        <v>2</v>
      </c>
      <c r="E1211" s="154">
        <v>35</v>
      </c>
      <c r="F1211" s="154">
        <v>2</v>
      </c>
      <c r="G1211" s="154">
        <v>0</v>
      </c>
      <c r="H1211" s="154">
        <v>0</v>
      </c>
      <c r="I1211" s="154">
        <v>0</v>
      </c>
      <c r="J1211" s="154">
        <v>1</v>
      </c>
      <c r="K1211" s="154">
        <v>0</v>
      </c>
      <c r="L1211" s="154">
        <v>0</v>
      </c>
      <c r="M1211" s="154">
        <v>0</v>
      </c>
      <c r="N1211" s="154">
        <v>22.4</v>
      </c>
      <c r="O1211" s="154">
        <v>26.6</v>
      </c>
    </row>
    <row r="1212" spans="1:15" ht="13.5" customHeight="1" x14ac:dyDescent="0.25">
      <c r="A1212" s="155">
        <v>0.59375</v>
      </c>
      <c r="B1212" s="154">
        <v>32</v>
      </c>
      <c r="C1212" s="154">
        <v>0</v>
      </c>
      <c r="D1212" s="154">
        <v>2</v>
      </c>
      <c r="E1212" s="154">
        <v>24</v>
      </c>
      <c r="F1212" s="154">
        <v>6</v>
      </c>
      <c r="G1212" s="154">
        <v>0</v>
      </c>
      <c r="H1212" s="154">
        <v>0</v>
      </c>
      <c r="I1212" s="154">
        <v>0</v>
      </c>
      <c r="J1212" s="154">
        <v>0</v>
      </c>
      <c r="K1212" s="154">
        <v>0</v>
      </c>
      <c r="L1212" s="154">
        <v>0</v>
      </c>
      <c r="M1212" s="154">
        <v>0</v>
      </c>
      <c r="N1212" s="154">
        <v>23.2</v>
      </c>
      <c r="O1212" s="154">
        <v>25.9</v>
      </c>
    </row>
    <row r="1213" spans="1:15" ht="13.5" customHeight="1" x14ac:dyDescent="0.25">
      <c r="A1213" s="155">
        <v>0.60416666666666696</v>
      </c>
      <c r="B1213" s="154">
        <v>37</v>
      </c>
      <c r="C1213" s="154">
        <v>1</v>
      </c>
      <c r="D1213" s="154">
        <v>0</v>
      </c>
      <c r="E1213" s="154">
        <v>30</v>
      </c>
      <c r="F1213" s="154">
        <v>5</v>
      </c>
      <c r="G1213" s="154">
        <v>1</v>
      </c>
      <c r="H1213" s="154">
        <v>0</v>
      </c>
      <c r="I1213" s="154">
        <v>0</v>
      </c>
      <c r="J1213" s="154">
        <v>0</v>
      </c>
      <c r="K1213" s="154">
        <v>0</v>
      </c>
      <c r="L1213" s="154">
        <v>0</v>
      </c>
      <c r="M1213" s="154">
        <v>0</v>
      </c>
      <c r="N1213" s="154">
        <v>20</v>
      </c>
      <c r="O1213" s="154">
        <v>25.8</v>
      </c>
    </row>
    <row r="1214" spans="1:15" ht="13.5" customHeight="1" x14ac:dyDescent="0.25">
      <c r="A1214" s="155">
        <v>0.61458333333333304</v>
      </c>
      <c r="B1214" s="154">
        <v>46</v>
      </c>
      <c r="C1214" s="154">
        <v>0</v>
      </c>
      <c r="D1214" s="154">
        <v>1</v>
      </c>
      <c r="E1214" s="154">
        <v>40</v>
      </c>
      <c r="F1214" s="154">
        <v>4</v>
      </c>
      <c r="G1214" s="154">
        <v>0</v>
      </c>
      <c r="H1214" s="154">
        <v>0</v>
      </c>
      <c r="I1214" s="154">
        <v>0</v>
      </c>
      <c r="J1214" s="154">
        <v>1</v>
      </c>
      <c r="K1214" s="154">
        <v>0</v>
      </c>
      <c r="L1214" s="154">
        <v>0</v>
      </c>
      <c r="M1214" s="154">
        <v>0</v>
      </c>
      <c r="N1214" s="154">
        <v>21.7</v>
      </c>
      <c r="O1214" s="154">
        <v>26.1</v>
      </c>
    </row>
    <row r="1215" spans="1:15" ht="13.5" customHeight="1" x14ac:dyDescent="0.25">
      <c r="A1215" s="155">
        <v>0.625</v>
      </c>
      <c r="B1215" s="154">
        <v>47</v>
      </c>
      <c r="C1215" s="154">
        <v>1</v>
      </c>
      <c r="D1215" s="154">
        <v>0</v>
      </c>
      <c r="E1215" s="154">
        <v>41</v>
      </c>
      <c r="F1215" s="154">
        <v>5</v>
      </c>
      <c r="G1215" s="154">
        <v>0</v>
      </c>
      <c r="H1215" s="154">
        <v>0</v>
      </c>
      <c r="I1215" s="154">
        <v>0</v>
      </c>
      <c r="J1215" s="154">
        <v>0</v>
      </c>
      <c r="K1215" s="154">
        <v>0</v>
      </c>
      <c r="L1215" s="154">
        <v>0</v>
      </c>
      <c r="M1215" s="154">
        <v>0</v>
      </c>
      <c r="N1215" s="154">
        <v>21</v>
      </c>
      <c r="O1215" s="154">
        <v>26.5</v>
      </c>
    </row>
    <row r="1216" spans="1:15" ht="13.5" customHeight="1" x14ac:dyDescent="0.25">
      <c r="A1216" s="155">
        <v>0.63541666666666696</v>
      </c>
      <c r="B1216" s="154">
        <v>33</v>
      </c>
      <c r="C1216" s="154">
        <v>0</v>
      </c>
      <c r="D1216" s="154">
        <v>1</v>
      </c>
      <c r="E1216" s="154">
        <v>26</v>
      </c>
      <c r="F1216" s="154">
        <v>5</v>
      </c>
      <c r="G1216" s="154">
        <v>1</v>
      </c>
      <c r="H1216" s="154">
        <v>0</v>
      </c>
      <c r="I1216" s="154">
        <v>0</v>
      </c>
      <c r="J1216" s="154">
        <v>0</v>
      </c>
      <c r="K1216" s="154">
        <v>0</v>
      </c>
      <c r="L1216" s="154">
        <v>0</v>
      </c>
      <c r="M1216" s="154">
        <v>0</v>
      </c>
      <c r="N1216" s="154">
        <v>21.1</v>
      </c>
      <c r="O1216" s="154">
        <v>24.8</v>
      </c>
    </row>
    <row r="1217" spans="1:15" ht="13.5" customHeight="1" x14ac:dyDescent="0.25">
      <c r="A1217" s="155">
        <v>0.64583333333333304</v>
      </c>
      <c r="B1217" s="154">
        <v>39</v>
      </c>
      <c r="C1217" s="154">
        <v>0</v>
      </c>
      <c r="D1217" s="154">
        <v>1</v>
      </c>
      <c r="E1217" s="154">
        <v>36</v>
      </c>
      <c r="F1217" s="154">
        <v>2</v>
      </c>
      <c r="G1217" s="154">
        <v>0</v>
      </c>
      <c r="H1217" s="154">
        <v>0</v>
      </c>
      <c r="I1217" s="154">
        <v>0</v>
      </c>
      <c r="J1217" s="154">
        <v>0</v>
      </c>
      <c r="K1217" s="154">
        <v>0</v>
      </c>
      <c r="L1217" s="154">
        <v>0</v>
      </c>
      <c r="M1217" s="154">
        <v>0</v>
      </c>
      <c r="N1217" s="154">
        <v>21.6</v>
      </c>
      <c r="O1217" s="154">
        <v>26.7</v>
      </c>
    </row>
    <row r="1218" spans="1:15" ht="13.5" customHeight="1" x14ac:dyDescent="0.25">
      <c r="A1218" s="155">
        <v>0.65625</v>
      </c>
      <c r="B1218" s="154">
        <v>42</v>
      </c>
      <c r="C1218" s="154">
        <v>1</v>
      </c>
      <c r="D1218" s="154">
        <v>3</v>
      </c>
      <c r="E1218" s="154">
        <v>28</v>
      </c>
      <c r="F1218" s="154">
        <v>10</v>
      </c>
      <c r="G1218" s="154">
        <v>0</v>
      </c>
      <c r="H1218" s="154">
        <v>0</v>
      </c>
      <c r="I1218" s="154">
        <v>0</v>
      </c>
      <c r="J1218" s="154">
        <v>0</v>
      </c>
      <c r="K1218" s="154">
        <v>0</v>
      </c>
      <c r="L1218" s="154">
        <v>0</v>
      </c>
      <c r="M1218" s="154">
        <v>0</v>
      </c>
      <c r="N1218" s="154">
        <v>22.4</v>
      </c>
      <c r="O1218" s="154">
        <v>26.5</v>
      </c>
    </row>
    <row r="1219" spans="1:15" ht="13.5" customHeight="1" x14ac:dyDescent="0.25">
      <c r="A1219" s="155">
        <v>0.66666666666666696</v>
      </c>
      <c r="B1219" s="154">
        <v>37</v>
      </c>
      <c r="C1219" s="154">
        <v>0</v>
      </c>
      <c r="D1219" s="154">
        <v>0</v>
      </c>
      <c r="E1219" s="154">
        <v>34</v>
      </c>
      <c r="F1219" s="154">
        <v>3</v>
      </c>
      <c r="G1219" s="154">
        <v>0</v>
      </c>
      <c r="H1219" s="154">
        <v>0</v>
      </c>
      <c r="I1219" s="154">
        <v>0</v>
      </c>
      <c r="J1219" s="154">
        <v>0</v>
      </c>
      <c r="K1219" s="154">
        <v>0</v>
      </c>
      <c r="L1219" s="154">
        <v>0</v>
      </c>
      <c r="M1219" s="154">
        <v>0</v>
      </c>
      <c r="N1219" s="154">
        <v>21.8</v>
      </c>
      <c r="O1219" s="154">
        <v>25.7</v>
      </c>
    </row>
    <row r="1220" spans="1:15" ht="13.5" customHeight="1" x14ac:dyDescent="0.25">
      <c r="A1220" s="155">
        <v>0.67708333333333304</v>
      </c>
      <c r="B1220" s="154">
        <v>35</v>
      </c>
      <c r="C1220" s="154">
        <v>0</v>
      </c>
      <c r="D1220" s="154">
        <v>0</v>
      </c>
      <c r="E1220" s="154">
        <v>33</v>
      </c>
      <c r="F1220" s="154">
        <v>2</v>
      </c>
      <c r="G1220" s="154">
        <v>0</v>
      </c>
      <c r="H1220" s="154">
        <v>0</v>
      </c>
      <c r="I1220" s="154">
        <v>0</v>
      </c>
      <c r="J1220" s="154">
        <v>0</v>
      </c>
      <c r="K1220" s="154">
        <v>0</v>
      </c>
      <c r="L1220" s="154">
        <v>0</v>
      </c>
      <c r="M1220" s="154">
        <v>0</v>
      </c>
      <c r="N1220" s="154">
        <v>19</v>
      </c>
      <c r="O1220" s="154">
        <v>22.5</v>
      </c>
    </row>
    <row r="1221" spans="1:15" ht="13.5" customHeight="1" x14ac:dyDescent="0.25">
      <c r="A1221" s="155">
        <v>0.6875</v>
      </c>
      <c r="B1221" s="154">
        <v>34</v>
      </c>
      <c r="C1221" s="154">
        <v>1</v>
      </c>
      <c r="D1221" s="154">
        <v>0</v>
      </c>
      <c r="E1221" s="154">
        <v>31</v>
      </c>
      <c r="F1221" s="154">
        <v>2</v>
      </c>
      <c r="G1221" s="154">
        <v>0</v>
      </c>
      <c r="H1221" s="154">
        <v>0</v>
      </c>
      <c r="I1221" s="154">
        <v>0</v>
      </c>
      <c r="J1221" s="154">
        <v>0</v>
      </c>
      <c r="K1221" s="154">
        <v>0</v>
      </c>
      <c r="L1221" s="154">
        <v>0</v>
      </c>
      <c r="M1221" s="154">
        <v>0</v>
      </c>
      <c r="N1221" s="154">
        <v>20</v>
      </c>
      <c r="O1221" s="154">
        <v>23.6</v>
      </c>
    </row>
    <row r="1222" spans="1:15" ht="13.5" customHeight="1" x14ac:dyDescent="0.25">
      <c r="A1222" s="155">
        <v>0.69791666666666696</v>
      </c>
      <c r="B1222" s="154">
        <v>32</v>
      </c>
      <c r="C1222" s="154">
        <v>0</v>
      </c>
      <c r="D1222" s="154">
        <v>1</v>
      </c>
      <c r="E1222" s="154">
        <v>28</v>
      </c>
      <c r="F1222" s="154">
        <v>3</v>
      </c>
      <c r="G1222" s="154">
        <v>0</v>
      </c>
      <c r="H1222" s="154">
        <v>0</v>
      </c>
      <c r="I1222" s="154">
        <v>0</v>
      </c>
      <c r="J1222" s="154">
        <v>0</v>
      </c>
      <c r="K1222" s="154">
        <v>0</v>
      </c>
      <c r="L1222" s="154">
        <v>0</v>
      </c>
      <c r="M1222" s="154">
        <v>0</v>
      </c>
      <c r="N1222" s="154">
        <v>20.5</v>
      </c>
      <c r="O1222" s="154">
        <v>24.6</v>
      </c>
    </row>
    <row r="1223" spans="1:15" ht="13.5" customHeight="1" x14ac:dyDescent="0.25">
      <c r="A1223" s="155">
        <v>0.70833333333333304</v>
      </c>
      <c r="B1223" s="154">
        <v>30</v>
      </c>
      <c r="C1223" s="154">
        <v>1</v>
      </c>
      <c r="D1223" s="154">
        <v>0</v>
      </c>
      <c r="E1223" s="154">
        <v>28</v>
      </c>
      <c r="F1223" s="154">
        <v>1</v>
      </c>
      <c r="G1223" s="154">
        <v>0</v>
      </c>
      <c r="H1223" s="154">
        <v>0</v>
      </c>
      <c r="I1223" s="154">
        <v>0</v>
      </c>
      <c r="J1223" s="154">
        <v>0</v>
      </c>
      <c r="K1223" s="154">
        <v>0</v>
      </c>
      <c r="L1223" s="154">
        <v>0</v>
      </c>
      <c r="M1223" s="154">
        <v>0</v>
      </c>
      <c r="N1223" s="154">
        <v>23.1</v>
      </c>
      <c r="O1223" s="154">
        <v>25.9</v>
      </c>
    </row>
    <row r="1224" spans="1:15" ht="13.5" customHeight="1" x14ac:dyDescent="0.25">
      <c r="A1224" s="155">
        <v>0.71875</v>
      </c>
      <c r="B1224" s="154">
        <v>47</v>
      </c>
      <c r="C1224" s="154">
        <v>0</v>
      </c>
      <c r="D1224" s="154">
        <v>1</v>
      </c>
      <c r="E1224" s="154">
        <v>38</v>
      </c>
      <c r="F1224" s="154">
        <v>7</v>
      </c>
      <c r="G1224" s="154">
        <v>0</v>
      </c>
      <c r="H1224" s="154">
        <v>0</v>
      </c>
      <c r="I1224" s="154">
        <v>0</v>
      </c>
      <c r="J1224" s="154">
        <v>1</v>
      </c>
      <c r="K1224" s="154">
        <v>0</v>
      </c>
      <c r="L1224" s="154">
        <v>0</v>
      </c>
      <c r="M1224" s="154">
        <v>0</v>
      </c>
      <c r="N1224" s="154">
        <v>21.7</v>
      </c>
      <c r="O1224" s="154">
        <v>26.5</v>
      </c>
    </row>
    <row r="1225" spans="1:15" ht="13.5" customHeight="1" x14ac:dyDescent="0.25">
      <c r="A1225" s="155">
        <v>0.72916666666666696</v>
      </c>
      <c r="B1225" s="154">
        <v>38</v>
      </c>
      <c r="C1225" s="154">
        <v>0</v>
      </c>
      <c r="D1225" s="154">
        <v>0</v>
      </c>
      <c r="E1225" s="154">
        <v>32</v>
      </c>
      <c r="F1225" s="154">
        <v>6</v>
      </c>
      <c r="G1225" s="154">
        <v>0</v>
      </c>
      <c r="H1225" s="154">
        <v>0</v>
      </c>
      <c r="I1225" s="154">
        <v>0</v>
      </c>
      <c r="J1225" s="154">
        <v>0</v>
      </c>
      <c r="K1225" s="154">
        <v>0</v>
      </c>
      <c r="L1225" s="154">
        <v>0</v>
      </c>
      <c r="M1225" s="154">
        <v>0</v>
      </c>
      <c r="N1225" s="154">
        <v>21.5</v>
      </c>
      <c r="O1225" s="154">
        <v>25.7</v>
      </c>
    </row>
    <row r="1226" spans="1:15" ht="13.5" customHeight="1" x14ac:dyDescent="0.25">
      <c r="A1226" s="155">
        <v>0.73958333333333304</v>
      </c>
      <c r="B1226" s="154">
        <v>47</v>
      </c>
      <c r="C1226" s="154">
        <v>0</v>
      </c>
      <c r="D1226" s="154">
        <v>3</v>
      </c>
      <c r="E1226" s="154">
        <v>39</v>
      </c>
      <c r="F1226" s="154">
        <v>5</v>
      </c>
      <c r="G1226" s="154">
        <v>0</v>
      </c>
      <c r="H1226" s="154">
        <v>0</v>
      </c>
      <c r="I1226" s="154">
        <v>0</v>
      </c>
      <c r="J1226" s="154">
        <v>0</v>
      </c>
      <c r="K1226" s="154">
        <v>0</v>
      </c>
      <c r="L1226" s="154">
        <v>0</v>
      </c>
      <c r="M1226" s="154">
        <v>0</v>
      </c>
      <c r="N1226" s="154">
        <v>20.2</v>
      </c>
      <c r="O1226" s="154">
        <v>24.6</v>
      </c>
    </row>
    <row r="1227" spans="1:15" ht="13.5" customHeight="1" x14ac:dyDescent="0.25">
      <c r="A1227" s="155">
        <v>0.75</v>
      </c>
      <c r="B1227" s="154">
        <v>40</v>
      </c>
      <c r="C1227" s="154">
        <v>0</v>
      </c>
      <c r="D1227" s="154">
        <v>2</v>
      </c>
      <c r="E1227" s="154">
        <v>31</v>
      </c>
      <c r="F1227" s="154">
        <v>7</v>
      </c>
      <c r="G1227" s="154">
        <v>0</v>
      </c>
      <c r="H1227" s="154">
        <v>0</v>
      </c>
      <c r="I1227" s="154">
        <v>0</v>
      </c>
      <c r="J1227" s="154">
        <v>0</v>
      </c>
      <c r="K1227" s="154">
        <v>0</v>
      </c>
      <c r="L1227" s="154">
        <v>0</v>
      </c>
      <c r="M1227" s="154">
        <v>0</v>
      </c>
      <c r="N1227" s="154">
        <v>22.1</v>
      </c>
      <c r="O1227" s="154">
        <v>26.6</v>
      </c>
    </row>
    <row r="1228" spans="1:15" ht="13.5" customHeight="1" x14ac:dyDescent="0.25">
      <c r="A1228" s="155">
        <v>0.76041666666666696</v>
      </c>
      <c r="B1228" s="154">
        <v>36</v>
      </c>
      <c r="C1228" s="154">
        <v>0</v>
      </c>
      <c r="D1228" s="154">
        <v>0</v>
      </c>
      <c r="E1228" s="154">
        <v>34</v>
      </c>
      <c r="F1228" s="154">
        <v>2</v>
      </c>
      <c r="G1228" s="154">
        <v>0</v>
      </c>
      <c r="H1228" s="154">
        <v>0</v>
      </c>
      <c r="I1228" s="154">
        <v>0</v>
      </c>
      <c r="J1228" s="154">
        <v>0</v>
      </c>
      <c r="K1228" s="154">
        <v>0</v>
      </c>
      <c r="L1228" s="154">
        <v>0</v>
      </c>
      <c r="M1228" s="154">
        <v>0</v>
      </c>
      <c r="N1228" s="154">
        <v>23.3</v>
      </c>
      <c r="O1228" s="154">
        <v>25</v>
      </c>
    </row>
    <row r="1229" spans="1:15" ht="13.5" customHeight="1" x14ac:dyDescent="0.25">
      <c r="A1229" s="155">
        <v>0.77083333333333304</v>
      </c>
      <c r="B1229" s="154">
        <v>25</v>
      </c>
      <c r="C1229" s="154">
        <v>0</v>
      </c>
      <c r="D1229" s="154">
        <v>2</v>
      </c>
      <c r="E1229" s="154">
        <v>19</v>
      </c>
      <c r="F1229" s="154">
        <v>4</v>
      </c>
      <c r="G1229" s="154">
        <v>0</v>
      </c>
      <c r="H1229" s="154">
        <v>0</v>
      </c>
      <c r="I1229" s="154">
        <v>0</v>
      </c>
      <c r="J1229" s="154">
        <v>0</v>
      </c>
      <c r="K1229" s="154">
        <v>0</v>
      </c>
      <c r="L1229" s="154">
        <v>0</v>
      </c>
      <c r="M1229" s="154">
        <v>0</v>
      </c>
      <c r="N1229" s="154">
        <v>23.6</v>
      </c>
      <c r="O1229" s="154">
        <v>25.5</v>
      </c>
    </row>
    <row r="1230" spans="1:15" ht="13.5" customHeight="1" x14ac:dyDescent="0.25">
      <c r="A1230" s="155">
        <v>0.78125</v>
      </c>
      <c r="B1230" s="154">
        <v>26</v>
      </c>
      <c r="C1230" s="154">
        <v>1</v>
      </c>
      <c r="D1230" s="154">
        <v>0</v>
      </c>
      <c r="E1230" s="154">
        <v>25</v>
      </c>
      <c r="F1230" s="154">
        <v>0</v>
      </c>
      <c r="G1230" s="154">
        <v>0</v>
      </c>
      <c r="H1230" s="154">
        <v>0</v>
      </c>
      <c r="I1230" s="154">
        <v>0</v>
      </c>
      <c r="J1230" s="154">
        <v>0</v>
      </c>
      <c r="K1230" s="154">
        <v>0</v>
      </c>
      <c r="L1230" s="154">
        <v>0</v>
      </c>
      <c r="M1230" s="154">
        <v>0</v>
      </c>
      <c r="N1230" s="154">
        <v>22.2</v>
      </c>
      <c r="O1230" s="154">
        <v>25.6</v>
      </c>
    </row>
    <row r="1231" spans="1:15" ht="13.5" customHeight="1" x14ac:dyDescent="0.25">
      <c r="A1231" s="155">
        <v>0.79166666666666696</v>
      </c>
      <c r="B1231" s="154">
        <v>40</v>
      </c>
      <c r="C1231" s="154">
        <v>0</v>
      </c>
      <c r="D1231" s="154">
        <v>2</v>
      </c>
      <c r="E1231" s="154">
        <v>36</v>
      </c>
      <c r="F1231" s="154">
        <v>2</v>
      </c>
      <c r="G1231" s="154">
        <v>0</v>
      </c>
      <c r="H1231" s="154">
        <v>0</v>
      </c>
      <c r="I1231" s="154">
        <v>0</v>
      </c>
      <c r="J1231" s="154">
        <v>0</v>
      </c>
      <c r="K1231" s="154">
        <v>0</v>
      </c>
      <c r="L1231" s="154">
        <v>0</v>
      </c>
      <c r="M1231" s="154">
        <v>0</v>
      </c>
      <c r="N1231" s="154">
        <v>22.8</v>
      </c>
      <c r="O1231" s="154">
        <v>26</v>
      </c>
    </row>
    <row r="1232" spans="1:15" ht="13.5" customHeight="1" x14ac:dyDescent="0.25">
      <c r="A1232" s="155">
        <v>0.80208333333333304</v>
      </c>
      <c r="B1232" s="154">
        <v>36</v>
      </c>
      <c r="C1232" s="154">
        <v>0</v>
      </c>
      <c r="D1232" s="154">
        <v>0</v>
      </c>
      <c r="E1232" s="154">
        <v>29</v>
      </c>
      <c r="F1232" s="154">
        <v>6</v>
      </c>
      <c r="G1232" s="154">
        <v>1</v>
      </c>
      <c r="H1232" s="154">
        <v>0</v>
      </c>
      <c r="I1232" s="154">
        <v>0</v>
      </c>
      <c r="J1232" s="154">
        <v>0</v>
      </c>
      <c r="K1232" s="154">
        <v>0</v>
      </c>
      <c r="L1232" s="154">
        <v>0</v>
      </c>
      <c r="M1232" s="154">
        <v>0</v>
      </c>
      <c r="N1232" s="154">
        <v>22.6</v>
      </c>
      <c r="O1232" s="154">
        <v>25.9</v>
      </c>
    </row>
    <row r="1233" spans="1:15" ht="13.5" customHeight="1" x14ac:dyDescent="0.25">
      <c r="A1233" s="155">
        <v>0.8125</v>
      </c>
      <c r="B1233" s="154">
        <v>33</v>
      </c>
      <c r="C1233" s="154">
        <v>0</v>
      </c>
      <c r="D1233" s="154">
        <v>0</v>
      </c>
      <c r="E1233" s="154">
        <v>29</v>
      </c>
      <c r="F1233" s="154">
        <v>4</v>
      </c>
      <c r="G1233" s="154">
        <v>0</v>
      </c>
      <c r="H1233" s="154">
        <v>0</v>
      </c>
      <c r="I1233" s="154">
        <v>0</v>
      </c>
      <c r="J1233" s="154">
        <v>0</v>
      </c>
      <c r="K1233" s="154">
        <v>0</v>
      </c>
      <c r="L1233" s="154">
        <v>0</v>
      </c>
      <c r="M1233" s="154">
        <v>0</v>
      </c>
      <c r="N1233" s="154">
        <v>22.4</v>
      </c>
      <c r="O1233" s="154">
        <v>26.1</v>
      </c>
    </row>
    <row r="1234" spans="1:15" ht="13.5" customHeight="1" x14ac:dyDescent="0.25">
      <c r="A1234" s="155">
        <v>0.82291666666666696</v>
      </c>
      <c r="B1234" s="154">
        <v>27</v>
      </c>
      <c r="C1234" s="154">
        <v>0</v>
      </c>
      <c r="D1234" s="154">
        <v>1</v>
      </c>
      <c r="E1234" s="154">
        <v>24</v>
      </c>
      <c r="F1234" s="154">
        <v>2</v>
      </c>
      <c r="G1234" s="154">
        <v>0</v>
      </c>
      <c r="H1234" s="154">
        <v>0</v>
      </c>
      <c r="I1234" s="154">
        <v>0</v>
      </c>
      <c r="J1234" s="154">
        <v>0</v>
      </c>
      <c r="K1234" s="154">
        <v>0</v>
      </c>
      <c r="L1234" s="154">
        <v>0</v>
      </c>
      <c r="M1234" s="154">
        <v>0</v>
      </c>
      <c r="N1234" s="154">
        <v>24</v>
      </c>
      <c r="O1234" s="154">
        <v>28.8</v>
      </c>
    </row>
    <row r="1235" spans="1:15" ht="13.5" customHeight="1" x14ac:dyDescent="0.25">
      <c r="A1235" s="155">
        <v>0.83333333333333304</v>
      </c>
      <c r="B1235" s="154">
        <v>29</v>
      </c>
      <c r="C1235" s="154">
        <v>0</v>
      </c>
      <c r="D1235" s="154">
        <v>1</v>
      </c>
      <c r="E1235" s="154">
        <v>27</v>
      </c>
      <c r="F1235" s="154">
        <v>1</v>
      </c>
      <c r="G1235" s="154">
        <v>0</v>
      </c>
      <c r="H1235" s="154">
        <v>0</v>
      </c>
      <c r="I1235" s="154">
        <v>0</v>
      </c>
      <c r="J1235" s="154">
        <v>0</v>
      </c>
      <c r="K1235" s="154">
        <v>0</v>
      </c>
      <c r="L1235" s="154">
        <v>0</v>
      </c>
      <c r="M1235" s="154">
        <v>0</v>
      </c>
      <c r="N1235" s="154">
        <v>22.7</v>
      </c>
      <c r="O1235" s="154">
        <v>26.4</v>
      </c>
    </row>
    <row r="1236" spans="1:15" ht="13.5" customHeight="1" x14ac:dyDescent="0.25">
      <c r="A1236" s="155">
        <v>0.84375</v>
      </c>
      <c r="B1236" s="154">
        <v>18</v>
      </c>
      <c r="C1236" s="154">
        <v>0</v>
      </c>
      <c r="D1236" s="154">
        <v>0</v>
      </c>
      <c r="E1236" s="154">
        <v>15</v>
      </c>
      <c r="F1236" s="154">
        <v>3</v>
      </c>
      <c r="G1236" s="154">
        <v>0</v>
      </c>
      <c r="H1236" s="154">
        <v>0</v>
      </c>
      <c r="I1236" s="154">
        <v>0</v>
      </c>
      <c r="J1236" s="154">
        <v>0</v>
      </c>
      <c r="K1236" s="154">
        <v>0</v>
      </c>
      <c r="L1236" s="154">
        <v>0</v>
      </c>
      <c r="M1236" s="154">
        <v>0</v>
      </c>
      <c r="N1236" s="154">
        <v>22.4</v>
      </c>
      <c r="O1236" s="154">
        <v>24.8</v>
      </c>
    </row>
    <row r="1237" spans="1:15" ht="13.5" customHeight="1" x14ac:dyDescent="0.25">
      <c r="A1237" s="155">
        <v>0.85416666666666696</v>
      </c>
      <c r="B1237" s="154">
        <v>18</v>
      </c>
      <c r="C1237" s="154">
        <v>0</v>
      </c>
      <c r="D1237" s="154">
        <v>0</v>
      </c>
      <c r="E1237" s="154">
        <v>15</v>
      </c>
      <c r="F1237" s="154">
        <v>3</v>
      </c>
      <c r="G1237" s="154">
        <v>0</v>
      </c>
      <c r="H1237" s="154">
        <v>0</v>
      </c>
      <c r="I1237" s="154">
        <v>0</v>
      </c>
      <c r="J1237" s="154">
        <v>0</v>
      </c>
      <c r="K1237" s="154">
        <v>0</v>
      </c>
      <c r="L1237" s="154">
        <v>0</v>
      </c>
      <c r="M1237" s="154">
        <v>0</v>
      </c>
      <c r="N1237" s="154">
        <v>24.1</v>
      </c>
      <c r="O1237" s="154">
        <v>33.700000000000003</v>
      </c>
    </row>
    <row r="1238" spans="1:15" ht="13.5" customHeight="1" x14ac:dyDescent="0.25">
      <c r="A1238" s="155">
        <v>0.86458333333333304</v>
      </c>
      <c r="B1238" s="154">
        <v>12</v>
      </c>
      <c r="C1238" s="154">
        <v>0</v>
      </c>
      <c r="D1238" s="154">
        <v>0</v>
      </c>
      <c r="E1238" s="154">
        <v>12</v>
      </c>
      <c r="F1238" s="154">
        <v>0</v>
      </c>
      <c r="G1238" s="154">
        <v>0</v>
      </c>
      <c r="H1238" s="154">
        <v>0</v>
      </c>
      <c r="I1238" s="154">
        <v>0</v>
      </c>
      <c r="J1238" s="154">
        <v>0</v>
      </c>
      <c r="K1238" s="154">
        <v>0</v>
      </c>
      <c r="L1238" s="154">
        <v>0</v>
      </c>
      <c r="M1238" s="154">
        <v>0</v>
      </c>
      <c r="N1238" s="154">
        <v>21.2</v>
      </c>
      <c r="O1238" s="154">
        <v>22.6</v>
      </c>
    </row>
    <row r="1239" spans="1:15" ht="13.5" customHeight="1" x14ac:dyDescent="0.25">
      <c r="A1239" s="155">
        <v>0.875</v>
      </c>
      <c r="B1239" s="154">
        <v>20</v>
      </c>
      <c r="C1239" s="154">
        <v>0</v>
      </c>
      <c r="D1239" s="154">
        <v>1</v>
      </c>
      <c r="E1239" s="154">
        <v>18</v>
      </c>
      <c r="F1239" s="154">
        <v>1</v>
      </c>
      <c r="G1239" s="154">
        <v>0</v>
      </c>
      <c r="H1239" s="154">
        <v>0</v>
      </c>
      <c r="I1239" s="154">
        <v>0</v>
      </c>
      <c r="J1239" s="154">
        <v>0</v>
      </c>
      <c r="K1239" s="154">
        <v>0</v>
      </c>
      <c r="L1239" s="154">
        <v>0</v>
      </c>
      <c r="M1239" s="154">
        <v>0</v>
      </c>
      <c r="N1239" s="154">
        <v>24.7</v>
      </c>
      <c r="O1239" s="154">
        <v>27</v>
      </c>
    </row>
    <row r="1240" spans="1:15" ht="13.5" customHeight="1" x14ac:dyDescent="0.25">
      <c r="A1240" s="155">
        <v>0.88541666666666696</v>
      </c>
      <c r="B1240" s="154">
        <v>16</v>
      </c>
      <c r="C1240" s="154">
        <v>0</v>
      </c>
      <c r="D1240" s="154">
        <v>1</v>
      </c>
      <c r="E1240" s="154">
        <v>13</v>
      </c>
      <c r="F1240" s="154">
        <v>2</v>
      </c>
      <c r="G1240" s="154">
        <v>0</v>
      </c>
      <c r="H1240" s="154">
        <v>0</v>
      </c>
      <c r="I1240" s="154">
        <v>0</v>
      </c>
      <c r="J1240" s="154">
        <v>0</v>
      </c>
      <c r="K1240" s="154">
        <v>0</v>
      </c>
      <c r="L1240" s="154">
        <v>0</v>
      </c>
      <c r="M1240" s="154">
        <v>0</v>
      </c>
      <c r="N1240" s="154">
        <v>25.5</v>
      </c>
      <c r="O1240" s="154">
        <v>28.8</v>
      </c>
    </row>
    <row r="1241" spans="1:15" ht="13.5" customHeight="1" x14ac:dyDescent="0.25">
      <c r="A1241" s="155">
        <v>0.89583333333333304</v>
      </c>
      <c r="B1241" s="154">
        <v>16</v>
      </c>
      <c r="C1241" s="154">
        <v>0</v>
      </c>
      <c r="D1241" s="154">
        <v>0</v>
      </c>
      <c r="E1241" s="154">
        <v>14</v>
      </c>
      <c r="F1241" s="154">
        <v>2</v>
      </c>
      <c r="G1241" s="154">
        <v>0</v>
      </c>
      <c r="H1241" s="154">
        <v>0</v>
      </c>
      <c r="I1241" s="154">
        <v>0</v>
      </c>
      <c r="J1241" s="154">
        <v>0</v>
      </c>
      <c r="K1241" s="154">
        <v>0</v>
      </c>
      <c r="L1241" s="154">
        <v>0</v>
      </c>
      <c r="M1241" s="154">
        <v>0</v>
      </c>
      <c r="N1241" s="154">
        <v>26</v>
      </c>
      <c r="O1241" s="154">
        <v>27.8</v>
      </c>
    </row>
    <row r="1242" spans="1:15" ht="13.5" customHeight="1" x14ac:dyDescent="0.25">
      <c r="A1242" s="155">
        <v>0.90625</v>
      </c>
      <c r="B1242" s="154">
        <v>26</v>
      </c>
      <c r="C1242" s="154">
        <v>0</v>
      </c>
      <c r="D1242" s="154">
        <v>1</v>
      </c>
      <c r="E1242" s="154">
        <v>25</v>
      </c>
      <c r="F1242" s="154">
        <v>0</v>
      </c>
      <c r="G1242" s="154">
        <v>0</v>
      </c>
      <c r="H1242" s="154">
        <v>0</v>
      </c>
      <c r="I1242" s="154">
        <v>0</v>
      </c>
      <c r="J1242" s="154">
        <v>0</v>
      </c>
      <c r="K1242" s="154">
        <v>0</v>
      </c>
      <c r="L1242" s="154">
        <v>0</v>
      </c>
      <c r="M1242" s="154">
        <v>0</v>
      </c>
      <c r="N1242" s="154">
        <v>24.5</v>
      </c>
      <c r="O1242" s="154">
        <v>26.8</v>
      </c>
    </row>
    <row r="1243" spans="1:15" ht="13.5" customHeight="1" x14ac:dyDescent="0.25">
      <c r="A1243" s="155">
        <v>0.91666666666666696</v>
      </c>
      <c r="B1243" s="154">
        <v>29</v>
      </c>
      <c r="C1243" s="154">
        <v>0</v>
      </c>
      <c r="D1243" s="154">
        <v>0</v>
      </c>
      <c r="E1243" s="154">
        <v>28</v>
      </c>
      <c r="F1243" s="154">
        <v>1</v>
      </c>
      <c r="G1243" s="154">
        <v>0</v>
      </c>
      <c r="H1243" s="154">
        <v>0</v>
      </c>
      <c r="I1243" s="154">
        <v>0</v>
      </c>
      <c r="J1243" s="154">
        <v>0</v>
      </c>
      <c r="K1243" s="154">
        <v>0</v>
      </c>
      <c r="L1243" s="154">
        <v>0</v>
      </c>
      <c r="M1243" s="154">
        <v>0</v>
      </c>
      <c r="N1243" s="154">
        <v>23.7</v>
      </c>
      <c r="O1243" s="154">
        <v>27.2</v>
      </c>
    </row>
    <row r="1244" spans="1:15" ht="13.5" customHeight="1" x14ac:dyDescent="0.25">
      <c r="A1244" s="155">
        <v>0.92708333333333304</v>
      </c>
      <c r="B1244" s="154">
        <v>28</v>
      </c>
      <c r="C1244" s="154">
        <v>0</v>
      </c>
      <c r="D1244" s="154">
        <v>0</v>
      </c>
      <c r="E1244" s="154">
        <v>28</v>
      </c>
      <c r="F1244" s="154">
        <v>0</v>
      </c>
      <c r="G1244" s="154">
        <v>0</v>
      </c>
      <c r="H1244" s="154">
        <v>0</v>
      </c>
      <c r="I1244" s="154">
        <v>0</v>
      </c>
      <c r="J1244" s="154">
        <v>0</v>
      </c>
      <c r="K1244" s="154">
        <v>0</v>
      </c>
      <c r="L1244" s="154">
        <v>0</v>
      </c>
      <c r="M1244" s="154">
        <v>0</v>
      </c>
      <c r="N1244" s="154">
        <v>23.8</v>
      </c>
      <c r="O1244" s="154">
        <v>29</v>
      </c>
    </row>
    <row r="1245" spans="1:15" ht="13.5" customHeight="1" x14ac:dyDescent="0.25">
      <c r="A1245" s="155">
        <v>0.9375</v>
      </c>
      <c r="B1245" s="154">
        <v>20</v>
      </c>
      <c r="C1245" s="154">
        <v>0</v>
      </c>
      <c r="D1245" s="154">
        <v>0</v>
      </c>
      <c r="E1245" s="154">
        <v>19</v>
      </c>
      <c r="F1245" s="154">
        <v>1</v>
      </c>
      <c r="G1245" s="154">
        <v>0</v>
      </c>
      <c r="H1245" s="154">
        <v>0</v>
      </c>
      <c r="I1245" s="154">
        <v>0</v>
      </c>
      <c r="J1245" s="154">
        <v>0</v>
      </c>
      <c r="K1245" s="154">
        <v>0</v>
      </c>
      <c r="L1245" s="154">
        <v>0</v>
      </c>
      <c r="M1245" s="154">
        <v>0</v>
      </c>
      <c r="N1245" s="154">
        <v>23.2</v>
      </c>
      <c r="O1245" s="154">
        <v>26.2</v>
      </c>
    </row>
    <row r="1246" spans="1:15" ht="13.5" customHeight="1" x14ac:dyDescent="0.25">
      <c r="A1246" s="155">
        <v>0.94791666666666696</v>
      </c>
      <c r="B1246" s="154">
        <v>17</v>
      </c>
      <c r="C1246" s="154">
        <v>0</v>
      </c>
      <c r="D1246" s="154">
        <v>0</v>
      </c>
      <c r="E1246" s="154">
        <v>15</v>
      </c>
      <c r="F1246" s="154">
        <v>2</v>
      </c>
      <c r="G1246" s="154">
        <v>0</v>
      </c>
      <c r="H1246" s="154">
        <v>0</v>
      </c>
      <c r="I1246" s="154">
        <v>0</v>
      </c>
      <c r="J1246" s="154">
        <v>0</v>
      </c>
      <c r="K1246" s="154">
        <v>0</v>
      </c>
      <c r="L1246" s="154">
        <v>0</v>
      </c>
      <c r="M1246" s="154">
        <v>0</v>
      </c>
      <c r="N1246" s="154">
        <v>24.3</v>
      </c>
      <c r="O1246" s="154">
        <v>25.6</v>
      </c>
    </row>
    <row r="1247" spans="1:15" ht="13.5" customHeight="1" x14ac:dyDescent="0.25">
      <c r="A1247" s="155">
        <v>0.95833333333333304</v>
      </c>
      <c r="B1247" s="154">
        <v>7</v>
      </c>
      <c r="C1247" s="154">
        <v>0</v>
      </c>
      <c r="D1247" s="154">
        <v>0</v>
      </c>
      <c r="E1247" s="154">
        <v>7</v>
      </c>
      <c r="F1247" s="154">
        <v>0</v>
      </c>
      <c r="G1247" s="154">
        <v>0</v>
      </c>
      <c r="H1247" s="154">
        <v>0</v>
      </c>
      <c r="I1247" s="154">
        <v>0</v>
      </c>
      <c r="J1247" s="154">
        <v>0</v>
      </c>
      <c r="K1247" s="154">
        <v>0</v>
      </c>
      <c r="L1247" s="154">
        <v>0</v>
      </c>
      <c r="M1247" s="154">
        <v>0</v>
      </c>
      <c r="N1247" s="154">
        <v>23.9</v>
      </c>
      <c r="O1247" s="154" t="s">
        <v>187</v>
      </c>
    </row>
    <row r="1248" spans="1:15" ht="13.5" customHeight="1" x14ac:dyDescent="0.25">
      <c r="A1248" s="155">
        <v>0.96875</v>
      </c>
      <c r="B1248" s="154">
        <v>13</v>
      </c>
      <c r="C1248" s="154">
        <v>1</v>
      </c>
      <c r="D1248" s="154">
        <v>0</v>
      </c>
      <c r="E1248" s="154">
        <v>12</v>
      </c>
      <c r="F1248" s="154">
        <v>0</v>
      </c>
      <c r="G1248" s="154">
        <v>0</v>
      </c>
      <c r="H1248" s="154">
        <v>0</v>
      </c>
      <c r="I1248" s="154">
        <v>0</v>
      </c>
      <c r="J1248" s="154">
        <v>0</v>
      </c>
      <c r="K1248" s="154">
        <v>0</v>
      </c>
      <c r="L1248" s="154">
        <v>0</v>
      </c>
      <c r="M1248" s="154">
        <v>0</v>
      </c>
      <c r="N1248" s="154">
        <v>25.5</v>
      </c>
      <c r="O1248" s="154">
        <v>30</v>
      </c>
    </row>
    <row r="1249" spans="1:33" ht="13.5" customHeight="1" x14ac:dyDescent="0.25">
      <c r="A1249" s="155">
        <v>0.97916666666666696</v>
      </c>
      <c r="B1249" s="154">
        <v>10</v>
      </c>
      <c r="C1249" s="154">
        <v>0</v>
      </c>
      <c r="D1249" s="154">
        <v>0</v>
      </c>
      <c r="E1249" s="154">
        <v>9</v>
      </c>
      <c r="F1249" s="154">
        <v>1</v>
      </c>
      <c r="G1249" s="154">
        <v>0</v>
      </c>
      <c r="H1249" s="154">
        <v>0</v>
      </c>
      <c r="I1249" s="154">
        <v>0</v>
      </c>
      <c r="J1249" s="154">
        <v>0</v>
      </c>
      <c r="K1249" s="154">
        <v>0</v>
      </c>
      <c r="L1249" s="154">
        <v>0</v>
      </c>
      <c r="M1249" s="154">
        <v>0</v>
      </c>
      <c r="N1249" s="154">
        <v>24</v>
      </c>
      <c r="O1249" s="154" t="s">
        <v>187</v>
      </c>
    </row>
    <row r="1250" spans="1:33" ht="13.5" customHeight="1" thickBot="1" x14ac:dyDescent="0.3">
      <c r="A1250" s="156">
        <v>0.98958333333333304</v>
      </c>
      <c r="B1250" s="154">
        <v>5</v>
      </c>
      <c r="C1250" s="154">
        <v>0</v>
      </c>
      <c r="D1250" s="154">
        <v>0</v>
      </c>
      <c r="E1250" s="154">
        <v>4</v>
      </c>
      <c r="F1250" s="154">
        <v>1</v>
      </c>
      <c r="G1250" s="154">
        <v>0</v>
      </c>
      <c r="H1250" s="154">
        <v>0</v>
      </c>
      <c r="I1250" s="154">
        <v>0</v>
      </c>
      <c r="J1250" s="154">
        <v>0</v>
      </c>
      <c r="K1250" s="154">
        <v>0</v>
      </c>
      <c r="L1250" s="154">
        <v>0</v>
      </c>
      <c r="M1250" s="154">
        <v>0</v>
      </c>
      <c r="N1250" s="154">
        <v>27.6</v>
      </c>
      <c r="O1250" s="154" t="s">
        <v>187</v>
      </c>
    </row>
    <row r="1251" spans="1:33" ht="13.5" customHeight="1" thickTop="1" x14ac:dyDescent="0.25">
      <c r="A1251" s="157" t="s">
        <v>44</v>
      </c>
      <c r="B1251" s="158">
        <f t="shared" ref="B1251:M1251" si="93">SUM(B1183:B1230)</f>
        <v>2068</v>
      </c>
      <c r="C1251" s="158">
        <f t="shared" si="93"/>
        <v>38</v>
      </c>
      <c r="D1251" s="158">
        <f t="shared" si="93"/>
        <v>40</v>
      </c>
      <c r="E1251" s="158">
        <f t="shared" si="93"/>
        <v>1810</v>
      </c>
      <c r="F1251" s="158">
        <f t="shared" si="93"/>
        <v>162</v>
      </c>
      <c r="G1251" s="158">
        <f t="shared" si="93"/>
        <v>10</v>
      </c>
      <c r="H1251" s="158">
        <f t="shared" si="93"/>
        <v>1</v>
      </c>
      <c r="I1251" s="158">
        <f t="shared" si="93"/>
        <v>0</v>
      </c>
      <c r="J1251" s="158">
        <f t="shared" si="93"/>
        <v>7</v>
      </c>
      <c r="K1251" s="158">
        <f t="shared" si="93"/>
        <v>0</v>
      </c>
      <c r="L1251" s="158">
        <f t="shared" si="93"/>
        <v>0</v>
      </c>
      <c r="M1251" s="158">
        <f t="shared" si="93"/>
        <v>0</v>
      </c>
      <c r="N1251" s="159">
        <v>21.4</v>
      </c>
      <c r="O1251" s="159">
        <v>25.7</v>
      </c>
    </row>
    <row r="1252" spans="1:33" ht="13.5" customHeight="1" x14ac:dyDescent="0.25">
      <c r="A1252" s="160" t="s">
        <v>45</v>
      </c>
      <c r="B1252" s="154">
        <f t="shared" ref="B1252:M1252" si="94">SUM(B1179:B1242)</f>
        <v>2407</v>
      </c>
      <c r="C1252" s="154">
        <f t="shared" si="94"/>
        <v>38</v>
      </c>
      <c r="D1252" s="154">
        <f t="shared" si="94"/>
        <v>47</v>
      </c>
      <c r="E1252" s="154">
        <f t="shared" si="94"/>
        <v>2108</v>
      </c>
      <c r="F1252" s="154">
        <f t="shared" si="94"/>
        <v>194</v>
      </c>
      <c r="G1252" s="154">
        <f t="shared" si="94"/>
        <v>12</v>
      </c>
      <c r="H1252" s="154">
        <f t="shared" si="94"/>
        <v>1</v>
      </c>
      <c r="I1252" s="154">
        <f t="shared" si="94"/>
        <v>0</v>
      </c>
      <c r="J1252" s="154">
        <f t="shared" si="94"/>
        <v>7</v>
      </c>
      <c r="K1252" s="154">
        <f t="shared" si="94"/>
        <v>0</v>
      </c>
      <c r="L1252" s="154">
        <f t="shared" si="94"/>
        <v>0</v>
      </c>
      <c r="M1252" s="154">
        <f t="shared" si="94"/>
        <v>0</v>
      </c>
      <c r="N1252" s="161">
        <v>21.7</v>
      </c>
      <c r="O1252" s="161">
        <v>26</v>
      </c>
    </row>
    <row r="1253" spans="1:33" ht="13.5" customHeight="1" x14ac:dyDescent="0.25">
      <c r="A1253" s="154" t="s">
        <v>46</v>
      </c>
      <c r="B1253" s="154">
        <f t="shared" ref="B1253:M1253" si="95">SUM(B1179:B1250)</f>
        <v>2536</v>
      </c>
      <c r="C1253" s="154">
        <f t="shared" si="95"/>
        <v>39</v>
      </c>
      <c r="D1253" s="154">
        <f t="shared" si="95"/>
        <v>47</v>
      </c>
      <c r="E1253" s="154">
        <f t="shared" si="95"/>
        <v>2230</v>
      </c>
      <c r="F1253" s="154">
        <f t="shared" si="95"/>
        <v>200</v>
      </c>
      <c r="G1253" s="154">
        <f t="shared" si="95"/>
        <v>12</v>
      </c>
      <c r="H1253" s="154">
        <f t="shared" si="95"/>
        <v>1</v>
      </c>
      <c r="I1253" s="154">
        <f t="shared" si="95"/>
        <v>0</v>
      </c>
      <c r="J1253" s="154">
        <f t="shared" si="95"/>
        <v>7</v>
      </c>
      <c r="K1253" s="154">
        <f t="shared" si="95"/>
        <v>0</v>
      </c>
      <c r="L1253" s="154">
        <f t="shared" si="95"/>
        <v>0</v>
      </c>
      <c r="M1253" s="154">
        <f t="shared" si="95"/>
        <v>0</v>
      </c>
      <c r="N1253" s="161">
        <v>21.8</v>
      </c>
      <c r="O1253" s="161">
        <v>26.1</v>
      </c>
    </row>
    <row r="1254" spans="1:33" ht="13.5" customHeight="1" thickBot="1" x14ac:dyDescent="0.3">
      <c r="A1254" s="162" t="s">
        <v>47</v>
      </c>
      <c r="B1254" s="162">
        <f t="shared" ref="B1254:M1254" si="96">SUM(B1155:B1250)</f>
        <v>2611</v>
      </c>
      <c r="C1254" s="162">
        <f t="shared" si="96"/>
        <v>39</v>
      </c>
      <c r="D1254" s="162">
        <f t="shared" si="96"/>
        <v>54</v>
      </c>
      <c r="E1254" s="162">
        <f t="shared" si="96"/>
        <v>2292</v>
      </c>
      <c r="F1254" s="162">
        <f t="shared" si="96"/>
        <v>206</v>
      </c>
      <c r="G1254" s="162">
        <f t="shared" si="96"/>
        <v>12</v>
      </c>
      <c r="H1254" s="162">
        <f t="shared" si="96"/>
        <v>1</v>
      </c>
      <c r="I1254" s="162">
        <f t="shared" si="96"/>
        <v>0</v>
      </c>
      <c r="J1254" s="162">
        <f t="shared" si="96"/>
        <v>7</v>
      </c>
      <c r="K1254" s="162">
        <f t="shared" si="96"/>
        <v>0</v>
      </c>
      <c r="L1254" s="162">
        <f t="shared" si="96"/>
        <v>0</v>
      </c>
      <c r="M1254" s="162">
        <f t="shared" si="96"/>
        <v>0</v>
      </c>
      <c r="N1254" s="163">
        <v>22</v>
      </c>
      <c r="O1254" s="163">
        <v>26.2</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6</v>
      </c>
      <c r="C1259" s="154">
        <v>0</v>
      </c>
      <c r="D1259" s="154">
        <v>0</v>
      </c>
      <c r="E1259" s="154">
        <v>5</v>
      </c>
      <c r="F1259" s="154">
        <v>1</v>
      </c>
      <c r="G1259" s="154">
        <v>0</v>
      </c>
      <c r="H1259" s="154">
        <v>0</v>
      </c>
      <c r="I1259" s="154">
        <v>0</v>
      </c>
      <c r="J1259" s="154">
        <v>0</v>
      </c>
      <c r="K1259" s="154">
        <v>0</v>
      </c>
      <c r="L1259" s="154">
        <v>0</v>
      </c>
      <c r="M1259" s="154">
        <v>0</v>
      </c>
      <c r="N1259" s="154">
        <v>24.6</v>
      </c>
      <c r="O1259" s="154" t="s">
        <v>187</v>
      </c>
      <c r="AG1259" s="415"/>
    </row>
    <row r="1260" spans="1:33" ht="13.5" customHeight="1" x14ac:dyDescent="0.25">
      <c r="A1260" s="155">
        <v>1.0416666666666666E-2</v>
      </c>
      <c r="B1260" s="154">
        <v>2</v>
      </c>
      <c r="C1260" s="154">
        <v>0</v>
      </c>
      <c r="D1260" s="154">
        <v>0</v>
      </c>
      <c r="E1260" s="154">
        <v>2</v>
      </c>
      <c r="F1260" s="154">
        <v>0</v>
      </c>
      <c r="G1260" s="154">
        <v>0</v>
      </c>
      <c r="H1260" s="154">
        <v>0</v>
      </c>
      <c r="I1260" s="154">
        <v>0</v>
      </c>
      <c r="J1260" s="154">
        <v>0</v>
      </c>
      <c r="K1260" s="154">
        <v>0</v>
      </c>
      <c r="L1260" s="154">
        <v>0</v>
      </c>
      <c r="M1260" s="154">
        <v>0</v>
      </c>
      <c r="N1260" s="154">
        <v>28.8</v>
      </c>
      <c r="O1260" s="154" t="s">
        <v>187</v>
      </c>
      <c r="AG1260" s="415"/>
    </row>
    <row r="1261" spans="1:33" ht="13.5" customHeight="1" x14ac:dyDescent="0.25">
      <c r="A1261" s="155">
        <v>2.0833333333333332E-2</v>
      </c>
      <c r="B1261" s="154">
        <v>3</v>
      </c>
      <c r="C1261" s="154">
        <v>0</v>
      </c>
      <c r="D1261" s="154">
        <v>0</v>
      </c>
      <c r="E1261" s="154">
        <v>3</v>
      </c>
      <c r="F1261" s="154">
        <v>0</v>
      </c>
      <c r="G1261" s="154">
        <v>0</v>
      </c>
      <c r="H1261" s="154">
        <v>0</v>
      </c>
      <c r="I1261" s="154">
        <v>0</v>
      </c>
      <c r="J1261" s="154">
        <v>0</v>
      </c>
      <c r="K1261" s="154">
        <v>0</v>
      </c>
      <c r="L1261" s="154">
        <v>0</v>
      </c>
      <c r="M1261" s="154">
        <v>0</v>
      </c>
      <c r="N1261" s="154">
        <v>27.1</v>
      </c>
      <c r="O1261" s="154" t="s">
        <v>187</v>
      </c>
      <c r="AG1261" s="415"/>
    </row>
    <row r="1262" spans="1:33" ht="13.5" customHeight="1" x14ac:dyDescent="0.25">
      <c r="A1262" s="155">
        <v>3.125E-2</v>
      </c>
      <c r="B1262" s="154">
        <v>2</v>
      </c>
      <c r="C1262" s="154">
        <v>0</v>
      </c>
      <c r="D1262" s="154">
        <v>0</v>
      </c>
      <c r="E1262" s="154">
        <v>2</v>
      </c>
      <c r="F1262" s="154">
        <v>0</v>
      </c>
      <c r="G1262" s="154">
        <v>0</v>
      </c>
      <c r="H1262" s="154">
        <v>0</v>
      </c>
      <c r="I1262" s="154">
        <v>0</v>
      </c>
      <c r="J1262" s="154">
        <v>0</v>
      </c>
      <c r="K1262" s="154">
        <v>0</v>
      </c>
      <c r="L1262" s="154">
        <v>0</v>
      </c>
      <c r="M1262" s="154">
        <v>0</v>
      </c>
      <c r="N1262" s="154">
        <v>27.4</v>
      </c>
      <c r="O1262" s="154" t="s">
        <v>187</v>
      </c>
    </row>
    <row r="1263" spans="1:33" ht="13.5" customHeight="1" x14ac:dyDescent="0.25">
      <c r="A1263" s="155">
        <v>4.1666666666666664E-2</v>
      </c>
      <c r="B1263" s="154">
        <v>3</v>
      </c>
      <c r="C1263" s="154">
        <v>0</v>
      </c>
      <c r="D1263" s="154">
        <v>0</v>
      </c>
      <c r="E1263" s="154">
        <v>3</v>
      </c>
      <c r="F1263" s="154">
        <v>0</v>
      </c>
      <c r="G1263" s="154">
        <v>0</v>
      </c>
      <c r="H1263" s="154">
        <v>0</v>
      </c>
      <c r="I1263" s="154">
        <v>0</v>
      </c>
      <c r="J1263" s="154">
        <v>0</v>
      </c>
      <c r="K1263" s="154">
        <v>0</v>
      </c>
      <c r="L1263" s="154">
        <v>0</v>
      </c>
      <c r="M1263" s="154">
        <v>0</v>
      </c>
      <c r="N1263" s="154">
        <v>27.6</v>
      </c>
      <c r="O1263" s="154" t="s">
        <v>187</v>
      </c>
    </row>
    <row r="1264" spans="1:33" ht="13.5" customHeight="1" x14ac:dyDescent="0.25">
      <c r="A1264" s="155">
        <v>5.2083333333333336E-2</v>
      </c>
      <c r="B1264" s="154">
        <v>2</v>
      </c>
      <c r="C1264" s="154">
        <v>0</v>
      </c>
      <c r="D1264" s="154">
        <v>0</v>
      </c>
      <c r="E1264" s="154">
        <v>2</v>
      </c>
      <c r="F1264" s="154">
        <v>0</v>
      </c>
      <c r="G1264" s="154">
        <v>0</v>
      </c>
      <c r="H1264" s="154">
        <v>0</v>
      </c>
      <c r="I1264" s="154">
        <v>0</v>
      </c>
      <c r="J1264" s="154">
        <v>0</v>
      </c>
      <c r="K1264" s="154">
        <v>0</v>
      </c>
      <c r="L1264" s="154">
        <v>0</v>
      </c>
      <c r="M1264" s="154">
        <v>0</v>
      </c>
      <c r="N1264" s="154">
        <v>29.6</v>
      </c>
      <c r="O1264" s="154" t="s">
        <v>187</v>
      </c>
    </row>
    <row r="1265" spans="1:15" ht="13.5" customHeight="1" x14ac:dyDescent="0.25">
      <c r="A1265" s="155">
        <v>6.25E-2</v>
      </c>
      <c r="B1265" s="154">
        <v>4</v>
      </c>
      <c r="C1265" s="154">
        <v>0</v>
      </c>
      <c r="D1265" s="154">
        <v>0</v>
      </c>
      <c r="E1265" s="154">
        <v>3</v>
      </c>
      <c r="F1265" s="154">
        <v>1</v>
      </c>
      <c r="G1265" s="154">
        <v>0</v>
      </c>
      <c r="H1265" s="154">
        <v>0</v>
      </c>
      <c r="I1265" s="154">
        <v>0</v>
      </c>
      <c r="J1265" s="154">
        <v>0</v>
      </c>
      <c r="K1265" s="154">
        <v>0</v>
      </c>
      <c r="L1265" s="154">
        <v>0</v>
      </c>
      <c r="M1265" s="154">
        <v>0</v>
      </c>
      <c r="N1265" s="154">
        <v>27.3</v>
      </c>
      <c r="O1265" s="154" t="s">
        <v>187</v>
      </c>
    </row>
    <row r="1266" spans="1:15" ht="13.5" customHeight="1" x14ac:dyDescent="0.25">
      <c r="A1266" s="155">
        <v>7.2916666666666699E-2</v>
      </c>
      <c r="B1266" s="154">
        <v>4</v>
      </c>
      <c r="C1266" s="154">
        <v>0</v>
      </c>
      <c r="D1266" s="154">
        <v>0</v>
      </c>
      <c r="E1266" s="154">
        <v>4</v>
      </c>
      <c r="F1266" s="154">
        <v>0</v>
      </c>
      <c r="G1266" s="154">
        <v>0</v>
      </c>
      <c r="H1266" s="154">
        <v>0</v>
      </c>
      <c r="I1266" s="154">
        <v>0</v>
      </c>
      <c r="J1266" s="154">
        <v>0</v>
      </c>
      <c r="K1266" s="154">
        <v>0</v>
      </c>
      <c r="L1266" s="154">
        <v>0</v>
      </c>
      <c r="M1266" s="154">
        <v>0</v>
      </c>
      <c r="N1266" s="154">
        <v>28.5</v>
      </c>
      <c r="O1266" s="154" t="s">
        <v>187</v>
      </c>
    </row>
    <row r="1267" spans="1:15" ht="13.5" customHeight="1" x14ac:dyDescent="0.25">
      <c r="A1267" s="155">
        <v>8.3333333333333301E-2</v>
      </c>
      <c r="B1267" s="154">
        <v>0</v>
      </c>
      <c r="C1267" s="154">
        <v>0</v>
      </c>
      <c r="D1267" s="154">
        <v>0</v>
      </c>
      <c r="E1267" s="154">
        <v>0</v>
      </c>
      <c r="F1267" s="154">
        <v>0</v>
      </c>
      <c r="G1267" s="154">
        <v>0</v>
      </c>
      <c r="H1267" s="154">
        <v>0</v>
      </c>
      <c r="I1267" s="154">
        <v>0</v>
      </c>
      <c r="J1267" s="154">
        <v>0</v>
      </c>
      <c r="K1267" s="154">
        <v>0</v>
      </c>
      <c r="L1267" s="154">
        <v>0</v>
      </c>
      <c r="M1267" s="154">
        <v>0</v>
      </c>
      <c r="N1267" s="154" t="s">
        <v>187</v>
      </c>
      <c r="O1267" s="154" t="s">
        <v>187</v>
      </c>
    </row>
    <row r="1268" spans="1:15" ht="13.5" customHeight="1" x14ac:dyDescent="0.25">
      <c r="A1268" s="155">
        <v>9.375E-2</v>
      </c>
      <c r="B1268" s="154">
        <v>1</v>
      </c>
      <c r="C1268" s="154">
        <v>0</v>
      </c>
      <c r="D1268" s="154">
        <v>0</v>
      </c>
      <c r="E1268" s="154">
        <v>1</v>
      </c>
      <c r="F1268" s="154">
        <v>0</v>
      </c>
      <c r="G1268" s="154">
        <v>0</v>
      </c>
      <c r="H1268" s="154">
        <v>0</v>
      </c>
      <c r="I1268" s="154">
        <v>0</v>
      </c>
      <c r="J1268" s="154">
        <v>0</v>
      </c>
      <c r="K1268" s="154">
        <v>0</v>
      </c>
      <c r="L1268" s="154">
        <v>0</v>
      </c>
      <c r="M1268" s="154">
        <v>0</v>
      </c>
      <c r="N1268" s="154">
        <v>28.3</v>
      </c>
      <c r="O1268" s="154" t="s">
        <v>187</v>
      </c>
    </row>
    <row r="1269" spans="1:15" ht="13.5" customHeight="1" x14ac:dyDescent="0.25">
      <c r="A1269" s="155">
        <v>0.104166666666667</v>
      </c>
      <c r="B1269" s="154">
        <v>1</v>
      </c>
      <c r="C1269" s="154">
        <v>0</v>
      </c>
      <c r="D1269" s="154">
        <v>0</v>
      </c>
      <c r="E1269" s="154">
        <v>0</v>
      </c>
      <c r="F1269" s="154">
        <v>1</v>
      </c>
      <c r="G1269" s="154">
        <v>0</v>
      </c>
      <c r="H1269" s="154">
        <v>0</v>
      </c>
      <c r="I1269" s="154">
        <v>0</v>
      </c>
      <c r="J1269" s="154">
        <v>0</v>
      </c>
      <c r="K1269" s="154">
        <v>0</v>
      </c>
      <c r="L1269" s="154">
        <v>0</v>
      </c>
      <c r="M1269" s="154">
        <v>0</v>
      </c>
      <c r="N1269" s="154">
        <v>23.4</v>
      </c>
      <c r="O1269" s="154" t="s">
        <v>187</v>
      </c>
    </row>
    <row r="1270" spans="1:15" ht="13.5" customHeight="1" x14ac:dyDescent="0.25">
      <c r="A1270" s="155">
        <v>0.114583333333333</v>
      </c>
      <c r="B1270" s="154">
        <v>2</v>
      </c>
      <c r="C1270" s="154">
        <v>0</v>
      </c>
      <c r="D1270" s="154">
        <v>0</v>
      </c>
      <c r="E1270" s="154">
        <v>2</v>
      </c>
      <c r="F1270" s="154">
        <v>0</v>
      </c>
      <c r="G1270" s="154">
        <v>0</v>
      </c>
      <c r="H1270" s="154">
        <v>0</v>
      </c>
      <c r="I1270" s="154">
        <v>0</v>
      </c>
      <c r="J1270" s="154">
        <v>0</v>
      </c>
      <c r="K1270" s="154">
        <v>0</v>
      </c>
      <c r="L1270" s="154">
        <v>0</v>
      </c>
      <c r="M1270" s="154">
        <v>0</v>
      </c>
      <c r="N1270" s="154">
        <v>32.5</v>
      </c>
      <c r="O1270" s="154" t="s">
        <v>187</v>
      </c>
    </row>
    <row r="1271" spans="1:15"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187</v>
      </c>
      <c r="O1271" s="154" t="s">
        <v>187</v>
      </c>
    </row>
    <row r="1272" spans="1:15" ht="13.5" customHeight="1" x14ac:dyDescent="0.25">
      <c r="A1272" s="155">
        <v>0.13541666666666699</v>
      </c>
      <c r="B1272" s="154">
        <v>1</v>
      </c>
      <c r="C1272" s="154">
        <v>0</v>
      </c>
      <c r="D1272" s="154">
        <v>0</v>
      </c>
      <c r="E1272" s="154">
        <v>0</v>
      </c>
      <c r="F1272" s="154">
        <v>1</v>
      </c>
      <c r="G1272" s="154">
        <v>0</v>
      </c>
      <c r="H1272" s="154">
        <v>0</v>
      </c>
      <c r="I1272" s="154">
        <v>0</v>
      </c>
      <c r="J1272" s="154">
        <v>0</v>
      </c>
      <c r="K1272" s="154">
        <v>0</v>
      </c>
      <c r="L1272" s="154">
        <v>0</v>
      </c>
      <c r="M1272" s="154">
        <v>0</v>
      </c>
      <c r="N1272" s="154">
        <v>27.1</v>
      </c>
      <c r="O1272" s="154" t="s">
        <v>187</v>
      </c>
    </row>
    <row r="1273" spans="1:15" ht="13.5" customHeight="1" x14ac:dyDescent="0.25">
      <c r="A1273" s="155">
        <v>0.14583333333333301</v>
      </c>
      <c r="B1273" s="154">
        <v>2</v>
      </c>
      <c r="C1273" s="154">
        <v>0</v>
      </c>
      <c r="D1273" s="154">
        <v>0</v>
      </c>
      <c r="E1273" s="154">
        <v>1</v>
      </c>
      <c r="F1273" s="154">
        <v>1</v>
      </c>
      <c r="G1273" s="154">
        <v>0</v>
      </c>
      <c r="H1273" s="154">
        <v>0</v>
      </c>
      <c r="I1273" s="154">
        <v>0</v>
      </c>
      <c r="J1273" s="154">
        <v>0</v>
      </c>
      <c r="K1273" s="154">
        <v>0</v>
      </c>
      <c r="L1273" s="154">
        <v>0</v>
      </c>
      <c r="M1273" s="154">
        <v>0</v>
      </c>
      <c r="N1273" s="154">
        <v>26</v>
      </c>
      <c r="O1273" s="154" t="s">
        <v>187</v>
      </c>
    </row>
    <row r="1274" spans="1:15" ht="13.5" customHeight="1" x14ac:dyDescent="0.25">
      <c r="A1274" s="155">
        <v>0.15625</v>
      </c>
      <c r="B1274" s="154">
        <v>5</v>
      </c>
      <c r="C1274" s="154">
        <v>0</v>
      </c>
      <c r="D1274" s="154">
        <v>0</v>
      </c>
      <c r="E1274" s="154">
        <v>3</v>
      </c>
      <c r="F1274" s="154">
        <v>2</v>
      </c>
      <c r="G1274" s="154">
        <v>0</v>
      </c>
      <c r="H1274" s="154">
        <v>0</v>
      </c>
      <c r="I1274" s="154">
        <v>0</v>
      </c>
      <c r="J1274" s="154">
        <v>0</v>
      </c>
      <c r="K1274" s="154">
        <v>0</v>
      </c>
      <c r="L1274" s="154">
        <v>0</v>
      </c>
      <c r="M1274" s="154">
        <v>0</v>
      </c>
      <c r="N1274" s="154">
        <v>26.3</v>
      </c>
      <c r="O1274" s="154" t="s">
        <v>187</v>
      </c>
    </row>
    <row r="1275" spans="1:15" ht="13.5" customHeight="1" x14ac:dyDescent="0.25">
      <c r="A1275" s="155">
        <v>0.16666666666666699</v>
      </c>
      <c r="B1275" s="154">
        <v>4</v>
      </c>
      <c r="C1275" s="154">
        <v>0</v>
      </c>
      <c r="D1275" s="154">
        <v>0</v>
      </c>
      <c r="E1275" s="154">
        <v>4</v>
      </c>
      <c r="F1275" s="154">
        <v>0</v>
      </c>
      <c r="G1275" s="154">
        <v>0</v>
      </c>
      <c r="H1275" s="154">
        <v>0</v>
      </c>
      <c r="I1275" s="154">
        <v>0</v>
      </c>
      <c r="J1275" s="154">
        <v>0</v>
      </c>
      <c r="K1275" s="154">
        <v>0</v>
      </c>
      <c r="L1275" s="154">
        <v>0</v>
      </c>
      <c r="M1275" s="154">
        <v>0</v>
      </c>
      <c r="N1275" s="154">
        <v>26.9</v>
      </c>
      <c r="O1275" s="154" t="s">
        <v>187</v>
      </c>
    </row>
    <row r="1276" spans="1:15" ht="13.5" customHeight="1" x14ac:dyDescent="0.25">
      <c r="A1276" s="155">
        <v>0.17708333333333301</v>
      </c>
      <c r="B1276" s="154">
        <v>1</v>
      </c>
      <c r="C1276" s="154">
        <v>0</v>
      </c>
      <c r="D1276" s="154">
        <v>0</v>
      </c>
      <c r="E1276" s="154">
        <v>1</v>
      </c>
      <c r="F1276" s="154">
        <v>0</v>
      </c>
      <c r="G1276" s="154">
        <v>0</v>
      </c>
      <c r="H1276" s="154">
        <v>0</v>
      </c>
      <c r="I1276" s="154">
        <v>0</v>
      </c>
      <c r="J1276" s="154">
        <v>0</v>
      </c>
      <c r="K1276" s="154">
        <v>0</v>
      </c>
      <c r="L1276" s="154">
        <v>0</v>
      </c>
      <c r="M1276" s="154">
        <v>0</v>
      </c>
      <c r="N1276" s="154">
        <v>23.3</v>
      </c>
      <c r="O1276" s="154" t="s">
        <v>187</v>
      </c>
    </row>
    <row r="1277" spans="1:15" ht="13.5" customHeight="1" x14ac:dyDescent="0.25">
      <c r="A1277" s="155">
        <v>0.1875</v>
      </c>
      <c r="B1277" s="154">
        <v>2</v>
      </c>
      <c r="C1277" s="154">
        <v>0</v>
      </c>
      <c r="D1277" s="154">
        <v>0</v>
      </c>
      <c r="E1277" s="154">
        <v>2</v>
      </c>
      <c r="F1277" s="154">
        <v>0</v>
      </c>
      <c r="G1277" s="154">
        <v>0</v>
      </c>
      <c r="H1277" s="154">
        <v>0</v>
      </c>
      <c r="I1277" s="154">
        <v>0</v>
      </c>
      <c r="J1277" s="154">
        <v>0</v>
      </c>
      <c r="K1277" s="154">
        <v>0</v>
      </c>
      <c r="L1277" s="154">
        <v>0</v>
      </c>
      <c r="M1277" s="154">
        <v>0</v>
      </c>
      <c r="N1277" s="154">
        <v>25.3</v>
      </c>
      <c r="O1277" s="154" t="s">
        <v>187</v>
      </c>
    </row>
    <row r="1278" spans="1:15" ht="13.5" customHeight="1" x14ac:dyDescent="0.25">
      <c r="A1278" s="155">
        <v>0.19791666666666699</v>
      </c>
      <c r="B1278" s="154">
        <v>1</v>
      </c>
      <c r="C1278" s="154">
        <v>0</v>
      </c>
      <c r="D1278" s="154">
        <v>0</v>
      </c>
      <c r="E1278" s="154">
        <v>1</v>
      </c>
      <c r="F1278" s="154">
        <v>0</v>
      </c>
      <c r="G1278" s="154">
        <v>0</v>
      </c>
      <c r="H1278" s="154">
        <v>0</v>
      </c>
      <c r="I1278" s="154">
        <v>0</v>
      </c>
      <c r="J1278" s="154">
        <v>0</v>
      </c>
      <c r="K1278" s="154">
        <v>0</v>
      </c>
      <c r="L1278" s="154">
        <v>0</v>
      </c>
      <c r="M1278" s="154">
        <v>0</v>
      </c>
      <c r="N1278" s="154">
        <v>20.5</v>
      </c>
      <c r="O1278" s="154" t="s">
        <v>187</v>
      </c>
    </row>
    <row r="1279" spans="1:15" ht="13.5" customHeight="1" x14ac:dyDescent="0.25">
      <c r="A1279" s="155">
        <v>0.20833333333333301</v>
      </c>
      <c r="B1279" s="154">
        <v>3</v>
      </c>
      <c r="C1279" s="154">
        <v>0</v>
      </c>
      <c r="D1279" s="154">
        <v>0</v>
      </c>
      <c r="E1279" s="154">
        <v>3</v>
      </c>
      <c r="F1279" s="154">
        <v>0</v>
      </c>
      <c r="G1279" s="154">
        <v>0</v>
      </c>
      <c r="H1279" s="154">
        <v>0</v>
      </c>
      <c r="I1279" s="154">
        <v>0</v>
      </c>
      <c r="J1279" s="154">
        <v>0</v>
      </c>
      <c r="K1279" s="154">
        <v>0</v>
      </c>
      <c r="L1279" s="154">
        <v>0</v>
      </c>
      <c r="M1279" s="154">
        <v>0</v>
      </c>
      <c r="N1279" s="154">
        <v>27.8</v>
      </c>
      <c r="O1279" s="154" t="s">
        <v>187</v>
      </c>
    </row>
    <row r="1280" spans="1:15" ht="13.5" customHeight="1" x14ac:dyDescent="0.25">
      <c r="A1280" s="155">
        <v>0.21875</v>
      </c>
      <c r="B1280" s="154">
        <v>0</v>
      </c>
      <c r="C1280" s="154">
        <v>0</v>
      </c>
      <c r="D1280" s="154">
        <v>0</v>
      </c>
      <c r="E1280" s="154">
        <v>0</v>
      </c>
      <c r="F1280" s="154">
        <v>0</v>
      </c>
      <c r="G1280" s="154">
        <v>0</v>
      </c>
      <c r="H1280" s="154">
        <v>0</v>
      </c>
      <c r="I1280" s="154">
        <v>0</v>
      </c>
      <c r="J1280" s="154">
        <v>0</v>
      </c>
      <c r="K1280" s="154">
        <v>0</v>
      </c>
      <c r="L1280" s="154">
        <v>0</v>
      </c>
      <c r="M1280" s="154">
        <v>0</v>
      </c>
      <c r="N1280" s="154" t="s">
        <v>187</v>
      </c>
      <c r="O1280" s="154" t="s">
        <v>187</v>
      </c>
    </row>
    <row r="1281" spans="1:15" ht="13.5" customHeight="1" x14ac:dyDescent="0.25">
      <c r="A1281" s="155">
        <v>0.22916666666666699</v>
      </c>
      <c r="B1281" s="154">
        <v>5</v>
      </c>
      <c r="C1281" s="154">
        <v>0</v>
      </c>
      <c r="D1281" s="154">
        <v>0</v>
      </c>
      <c r="E1281" s="154">
        <v>5</v>
      </c>
      <c r="F1281" s="154">
        <v>0</v>
      </c>
      <c r="G1281" s="154">
        <v>0</v>
      </c>
      <c r="H1281" s="154">
        <v>0</v>
      </c>
      <c r="I1281" s="154">
        <v>0</v>
      </c>
      <c r="J1281" s="154">
        <v>0</v>
      </c>
      <c r="K1281" s="154">
        <v>0</v>
      </c>
      <c r="L1281" s="154">
        <v>0</v>
      </c>
      <c r="M1281" s="154">
        <v>0</v>
      </c>
      <c r="N1281" s="154">
        <v>27.6</v>
      </c>
      <c r="O1281" s="154" t="s">
        <v>187</v>
      </c>
    </row>
    <row r="1282" spans="1:15" ht="13.5" customHeight="1" x14ac:dyDescent="0.25">
      <c r="A1282" s="155">
        <v>0.23958333333333301</v>
      </c>
      <c r="B1282" s="154">
        <v>2</v>
      </c>
      <c r="C1282" s="154">
        <v>0</v>
      </c>
      <c r="D1282" s="154">
        <v>0</v>
      </c>
      <c r="E1282" s="154">
        <v>1</v>
      </c>
      <c r="F1282" s="154">
        <v>1</v>
      </c>
      <c r="G1282" s="154">
        <v>0</v>
      </c>
      <c r="H1282" s="154">
        <v>0</v>
      </c>
      <c r="I1282" s="154">
        <v>0</v>
      </c>
      <c r="J1282" s="154">
        <v>0</v>
      </c>
      <c r="K1282" s="154">
        <v>0</v>
      </c>
      <c r="L1282" s="154">
        <v>0</v>
      </c>
      <c r="M1282" s="154">
        <v>0</v>
      </c>
      <c r="N1282" s="154">
        <v>30.7</v>
      </c>
      <c r="O1282" s="154" t="s">
        <v>187</v>
      </c>
    </row>
    <row r="1283" spans="1:15" ht="13.5" customHeight="1" x14ac:dyDescent="0.25">
      <c r="A1283" s="155">
        <v>0.25</v>
      </c>
      <c r="B1283" s="154">
        <v>1</v>
      </c>
      <c r="C1283" s="154">
        <v>0</v>
      </c>
      <c r="D1283" s="154">
        <v>0</v>
      </c>
      <c r="E1283" s="154">
        <v>1</v>
      </c>
      <c r="F1283" s="154">
        <v>0</v>
      </c>
      <c r="G1283" s="154">
        <v>0</v>
      </c>
      <c r="H1283" s="154">
        <v>0</v>
      </c>
      <c r="I1283" s="154">
        <v>0</v>
      </c>
      <c r="J1283" s="154">
        <v>0</v>
      </c>
      <c r="K1283" s="154">
        <v>0</v>
      </c>
      <c r="L1283" s="154">
        <v>0</v>
      </c>
      <c r="M1283" s="154">
        <v>0</v>
      </c>
      <c r="N1283" s="154">
        <v>29.2</v>
      </c>
      <c r="O1283" s="154" t="s">
        <v>187</v>
      </c>
    </row>
    <row r="1284" spans="1:15" ht="13.5" customHeight="1" x14ac:dyDescent="0.25">
      <c r="A1284" s="155">
        <v>0.26041666666666702</v>
      </c>
      <c r="B1284" s="154">
        <v>2</v>
      </c>
      <c r="C1284" s="154">
        <v>0</v>
      </c>
      <c r="D1284" s="154">
        <v>0</v>
      </c>
      <c r="E1284" s="154">
        <v>2</v>
      </c>
      <c r="F1284" s="154">
        <v>0</v>
      </c>
      <c r="G1284" s="154">
        <v>0</v>
      </c>
      <c r="H1284" s="154">
        <v>0</v>
      </c>
      <c r="I1284" s="154">
        <v>0</v>
      </c>
      <c r="J1284" s="154">
        <v>0</v>
      </c>
      <c r="K1284" s="154">
        <v>0</v>
      </c>
      <c r="L1284" s="154">
        <v>0</v>
      </c>
      <c r="M1284" s="154">
        <v>0</v>
      </c>
      <c r="N1284" s="154">
        <v>25.9</v>
      </c>
      <c r="O1284" s="154" t="s">
        <v>187</v>
      </c>
    </row>
    <row r="1285" spans="1:15" ht="13.5" customHeight="1" x14ac:dyDescent="0.25">
      <c r="A1285" s="155">
        <v>0.27083333333333298</v>
      </c>
      <c r="B1285" s="154">
        <v>3</v>
      </c>
      <c r="C1285" s="154">
        <v>0</v>
      </c>
      <c r="D1285" s="154">
        <v>0</v>
      </c>
      <c r="E1285" s="154">
        <v>1</v>
      </c>
      <c r="F1285" s="154">
        <v>2</v>
      </c>
      <c r="G1285" s="154">
        <v>0</v>
      </c>
      <c r="H1285" s="154">
        <v>0</v>
      </c>
      <c r="I1285" s="154">
        <v>0</v>
      </c>
      <c r="J1285" s="154">
        <v>0</v>
      </c>
      <c r="K1285" s="154">
        <v>0</v>
      </c>
      <c r="L1285" s="154">
        <v>0</v>
      </c>
      <c r="M1285" s="154">
        <v>0</v>
      </c>
      <c r="N1285" s="154">
        <v>25.3</v>
      </c>
      <c r="O1285" s="154" t="s">
        <v>187</v>
      </c>
    </row>
    <row r="1286" spans="1:15" ht="13.5" customHeight="1" x14ac:dyDescent="0.25">
      <c r="A1286" s="155">
        <v>0.28125</v>
      </c>
      <c r="B1286" s="154">
        <v>1</v>
      </c>
      <c r="C1286" s="154">
        <v>0</v>
      </c>
      <c r="D1286" s="154">
        <v>0</v>
      </c>
      <c r="E1286" s="154">
        <v>1</v>
      </c>
      <c r="F1286" s="154">
        <v>0</v>
      </c>
      <c r="G1286" s="154">
        <v>0</v>
      </c>
      <c r="H1286" s="154">
        <v>0</v>
      </c>
      <c r="I1286" s="154">
        <v>0</v>
      </c>
      <c r="J1286" s="154">
        <v>0</v>
      </c>
      <c r="K1286" s="154">
        <v>0</v>
      </c>
      <c r="L1286" s="154">
        <v>0</v>
      </c>
      <c r="M1286" s="154">
        <v>0</v>
      </c>
      <c r="N1286" s="154">
        <v>26.8</v>
      </c>
      <c r="O1286" s="154" t="s">
        <v>187</v>
      </c>
    </row>
    <row r="1287" spans="1:15" ht="13.5" customHeight="1" x14ac:dyDescent="0.25">
      <c r="A1287" s="155">
        <v>0.29166666666666702</v>
      </c>
      <c r="B1287" s="154">
        <v>8</v>
      </c>
      <c r="C1287" s="154">
        <v>0</v>
      </c>
      <c r="D1287" s="154">
        <v>1</v>
      </c>
      <c r="E1287" s="154">
        <v>5</v>
      </c>
      <c r="F1287" s="154">
        <v>2</v>
      </c>
      <c r="G1287" s="154">
        <v>0</v>
      </c>
      <c r="H1287" s="154">
        <v>0</v>
      </c>
      <c r="I1287" s="154">
        <v>0</v>
      </c>
      <c r="J1287" s="154">
        <v>0</v>
      </c>
      <c r="K1287" s="154">
        <v>0</v>
      </c>
      <c r="L1287" s="154">
        <v>0</v>
      </c>
      <c r="M1287" s="154">
        <v>0</v>
      </c>
      <c r="N1287" s="154">
        <v>24.9</v>
      </c>
      <c r="O1287" s="154" t="s">
        <v>187</v>
      </c>
    </row>
    <row r="1288" spans="1:15" ht="13.5" customHeight="1" x14ac:dyDescent="0.25">
      <c r="A1288" s="155">
        <v>0.30208333333333298</v>
      </c>
      <c r="B1288" s="154">
        <v>4</v>
      </c>
      <c r="C1288" s="154">
        <v>0</v>
      </c>
      <c r="D1288" s="154">
        <v>0</v>
      </c>
      <c r="E1288" s="154">
        <v>2</v>
      </c>
      <c r="F1288" s="154">
        <v>1</v>
      </c>
      <c r="G1288" s="154">
        <v>1</v>
      </c>
      <c r="H1288" s="154">
        <v>0</v>
      </c>
      <c r="I1288" s="154">
        <v>0</v>
      </c>
      <c r="J1288" s="154">
        <v>0</v>
      </c>
      <c r="K1288" s="154">
        <v>0</v>
      </c>
      <c r="L1288" s="154">
        <v>0</v>
      </c>
      <c r="M1288" s="154">
        <v>0</v>
      </c>
      <c r="N1288" s="154">
        <v>22.9</v>
      </c>
      <c r="O1288" s="154" t="s">
        <v>187</v>
      </c>
    </row>
    <row r="1289" spans="1:15" ht="13.5" customHeight="1" x14ac:dyDescent="0.25">
      <c r="A1289" s="155">
        <v>0.3125</v>
      </c>
      <c r="B1289" s="154">
        <v>13</v>
      </c>
      <c r="C1289" s="154">
        <v>0</v>
      </c>
      <c r="D1289" s="154">
        <v>0</v>
      </c>
      <c r="E1289" s="154">
        <v>12</v>
      </c>
      <c r="F1289" s="154">
        <v>1</v>
      </c>
      <c r="G1289" s="154">
        <v>0</v>
      </c>
      <c r="H1289" s="154">
        <v>0</v>
      </c>
      <c r="I1289" s="154">
        <v>0</v>
      </c>
      <c r="J1289" s="154">
        <v>0</v>
      </c>
      <c r="K1289" s="154">
        <v>0</v>
      </c>
      <c r="L1289" s="154">
        <v>0</v>
      </c>
      <c r="M1289" s="154">
        <v>0</v>
      </c>
      <c r="N1289" s="154">
        <v>26.4</v>
      </c>
      <c r="O1289" s="154">
        <v>32.700000000000003</v>
      </c>
    </row>
    <row r="1290" spans="1:15" ht="13.5" customHeight="1" x14ac:dyDescent="0.25">
      <c r="A1290" s="155">
        <v>0.32291666666666702</v>
      </c>
      <c r="B1290" s="154">
        <v>19</v>
      </c>
      <c r="C1290" s="154">
        <v>0</v>
      </c>
      <c r="D1290" s="154">
        <v>0</v>
      </c>
      <c r="E1290" s="154">
        <v>16</v>
      </c>
      <c r="F1290" s="154">
        <v>3</v>
      </c>
      <c r="G1290" s="154">
        <v>0</v>
      </c>
      <c r="H1290" s="154">
        <v>0</v>
      </c>
      <c r="I1290" s="154">
        <v>0</v>
      </c>
      <c r="J1290" s="154">
        <v>0</v>
      </c>
      <c r="K1290" s="154">
        <v>0</v>
      </c>
      <c r="L1290" s="154">
        <v>0</v>
      </c>
      <c r="M1290" s="154">
        <v>0</v>
      </c>
      <c r="N1290" s="154">
        <v>27.1</v>
      </c>
      <c r="O1290" s="154">
        <v>32.700000000000003</v>
      </c>
    </row>
    <row r="1291" spans="1:15" ht="13.5" customHeight="1" x14ac:dyDescent="0.25">
      <c r="A1291" s="155">
        <v>0.33333333333333298</v>
      </c>
      <c r="B1291" s="154">
        <v>17</v>
      </c>
      <c r="C1291" s="154">
        <v>0</v>
      </c>
      <c r="D1291" s="154">
        <v>0</v>
      </c>
      <c r="E1291" s="154">
        <v>13</v>
      </c>
      <c r="F1291" s="154">
        <v>2</v>
      </c>
      <c r="G1291" s="154">
        <v>2</v>
      </c>
      <c r="H1291" s="154">
        <v>0</v>
      </c>
      <c r="I1291" s="154">
        <v>0</v>
      </c>
      <c r="J1291" s="154">
        <v>0</v>
      </c>
      <c r="K1291" s="154">
        <v>0</v>
      </c>
      <c r="L1291" s="154">
        <v>0</v>
      </c>
      <c r="M1291" s="154">
        <v>0</v>
      </c>
      <c r="N1291" s="154">
        <v>24.1</v>
      </c>
      <c r="O1291" s="154">
        <v>28.1</v>
      </c>
    </row>
    <row r="1292" spans="1:15" ht="13.5" customHeight="1" x14ac:dyDescent="0.25">
      <c r="A1292" s="155">
        <v>0.34375</v>
      </c>
      <c r="B1292" s="154">
        <v>30</v>
      </c>
      <c r="C1292" s="154">
        <v>0</v>
      </c>
      <c r="D1292" s="154">
        <v>0</v>
      </c>
      <c r="E1292" s="154">
        <v>27</v>
      </c>
      <c r="F1292" s="154">
        <v>2</v>
      </c>
      <c r="G1292" s="154">
        <v>1</v>
      </c>
      <c r="H1292" s="154">
        <v>0</v>
      </c>
      <c r="I1292" s="154">
        <v>0</v>
      </c>
      <c r="J1292" s="154">
        <v>0</v>
      </c>
      <c r="K1292" s="154">
        <v>0</v>
      </c>
      <c r="L1292" s="154">
        <v>0</v>
      </c>
      <c r="M1292" s="154">
        <v>0</v>
      </c>
      <c r="N1292" s="154">
        <v>23.6</v>
      </c>
      <c r="O1292" s="154">
        <v>26.9</v>
      </c>
    </row>
    <row r="1293" spans="1:15" ht="13.5" customHeight="1" x14ac:dyDescent="0.25">
      <c r="A1293" s="155">
        <v>0.35416666666666702</v>
      </c>
      <c r="B1293" s="154">
        <v>32</v>
      </c>
      <c r="C1293" s="154">
        <v>1</v>
      </c>
      <c r="D1293" s="154">
        <v>0</v>
      </c>
      <c r="E1293" s="154">
        <v>27</v>
      </c>
      <c r="F1293" s="154">
        <v>4</v>
      </c>
      <c r="G1293" s="154">
        <v>0</v>
      </c>
      <c r="H1293" s="154">
        <v>0</v>
      </c>
      <c r="I1293" s="154">
        <v>0</v>
      </c>
      <c r="J1293" s="154">
        <v>0</v>
      </c>
      <c r="K1293" s="154">
        <v>0</v>
      </c>
      <c r="L1293" s="154">
        <v>0</v>
      </c>
      <c r="M1293" s="154">
        <v>0</v>
      </c>
      <c r="N1293" s="154">
        <v>19.2</v>
      </c>
      <c r="O1293" s="154">
        <v>23.4</v>
      </c>
    </row>
    <row r="1294" spans="1:15" ht="13.5" customHeight="1" x14ac:dyDescent="0.25">
      <c r="A1294" s="155">
        <v>0.36458333333333298</v>
      </c>
      <c r="B1294" s="154">
        <v>34</v>
      </c>
      <c r="C1294" s="154">
        <v>0</v>
      </c>
      <c r="D1294" s="154">
        <v>0</v>
      </c>
      <c r="E1294" s="154">
        <v>31</v>
      </c>
      <c r="F1294" s="154">
        <v>3</v>
      </c>
      <c r="G1294" s="154">
        <v>0</v>
      </c>
      <c r="H1294" s="154">
        <v>0</v>
      </c>
      <c r="I1294" s="154">
        <v>0</v>
      </c>
      <c r="J1294" s="154">
        <v>0</v>
      </c>
      <c r="K1294" s="154">
        <v>0</v>
      </c>
      <c r="L1294" s="154">
        <v>0</v>
      </c>
      <c r="M1294" s="154">
        <v>0</v>
      </c>
      <c r="N1294" s="154">
        <v>20.5</v>
      </c>
      <c r="O1294" s="154">
        <v>23.2</v>
      </c>
    </row>
    <row r="1295" spans="1:15" ht="13.5" customHeight="1" x14ac:dyDescent="0.25">
      <c r="A1295" s="155">
        <v>0.375</v>
      </c>
      <c r="B1295" s="154">
        <v>20</v>
      </c>
      <c r="C1295" s="154">
        <v>0</v>
      </c>
      <c r="D1295" s="154">
        <v>0</v>
      </c>
      <c r="E1295" s="154">
        <v>19</v>
      </c>
      <c r="F1295" s="154">
        <v>1</v>
      </c>
      <c r="G1295" s="154">
        <v>0</v>
      </c>
      <c r="H1295" s="154">
        <v>0</v>
      </c>
      <c r="I1295" s="154">
        <v>0</v>
      </c>
      <c r="J1295" s="154">
        <v>0</v>
      </c>
      <c r="K1295" s="154">
        <v>0</v>
      </c>
      <c r="L1295" s="154">
        <v>0</v>
      </c>
      <c r="M1295" s="154">
        <v>0</v>
      </c>
      <c r="N1295" s="154">
        <v>22.6</v>
      </c>
      <c r="O1295" s="154">
        <v>24.8</v>
      </c>
    </row>
    <row r="1296" spans="1:15" ht="13.5" customHeight="1" x14ac:dyDescent="0.25">
      <c r="A1296" s="155">
        <v>0.38541666666666702</v>
      </c>
      <c r="B1296" s="154">
        <v>36</v>
      </c>
      <c r="C1296" s="154">
        <v>0</v>
      </c>
      <c r="D1296" s="154">
        <v>0</v>
      </c>
      <c r="E1296" s="154">
        <v>35</v>
      </c>
      <c r="F1296" s="154">
        <v>1</v>
      </c>
      <c r="G1296" s="154">
        <v>0</v>
      </c>
      <c r="H1296" s="154">
        <v>0</v>
      </c>
      <c r="I1296" s="154">
        <v>0</v>
      </c>
      <c r="J1296" s="154">
        <v>0</v>
      </c>
      <c r="K1296" s="154">
        <v>0</v>
      </c>
      <c r="L1296" s="154">
        <v>0</v>
      </c>
      <c r="M1296" s="154">
        <v>0</v>
      </c>
      <c r="N1296" s="154">
        <v>24.5</v>
      </c>
      <c r="O1296" s="154">
        <v>26.2</v>
      </c>
    </row>
    <row r="1297" spans="1:15" ht="13.5" customHeight="1" x14ac:dyDescent="0.25">
      <c r="A1297" s="155">
        <v>0.39583333333333298</v>
      </c>
      <c r="B1297" s="154">
        <v>35</v>
      </c>
      <c r="C1297" s="154">
        <v>0</v>
      </c>
      <c r="D1297" s="154">
        <v>0</v>
      </c>
      <c r="E1297" s="154">
        <v>31</v>
      </c>
      <c r="F1297" s="154">
        <v>3</v>
      </c>
      <c r="G1297" s="154">
        <v>0</v>
      </c>
      <c r="H1297" s="154">
        <v>0</v>
      </c>
      <c r="I1297" s="154">
        <v>0</v>
      </c>
      <c r="J1297" s="154">
        <v>0</v>
      </c>
      <c r="K1297" s="154">
        <v>0</v>
      </c>
      <c r="L1297" s="154">
        <v>0</v>
      </c>
      <c r="M1297" s="154">
        <v>1</v>
      </c>
      <c r="N1297" s="154">
        <v>21.9</v>
      </c>
      <c r="O1297" s="154">
        <v>25.3</v>
      </c>
    </row>
    <row r="1298" spans="1:15" ht="13.5" customHeight="1" x14ac:dyDescent="0.25">
      <c r="A1298" s="155">
        <v>0.40625</v>
      </c>
      <c r="B1298" s="154">
        <v>40</v>
      </c>
      <c r="C1298" s="154">
        <v>1</v>
      </c>
      <c r="D1298" s="154">
        <v>0</v>
      </c>
      <c r="E1298" s="154">
        <v>28</v>
      </c>
      <c r="F1298" s="154">
        <v>11</v>
      </c>
      <c r="G1298" s="154">
        <v>0</v>
      </c>
      <c r="H1298" s="154">
        <v>0</v>
      </c>
      <c r="I1298" s="154">
        <v>0</v>
      </c>
      <c r="J1298" s="154">
        <v>0</v>
      </c>
      <c r="K1298" s="154">
        <v>0</v>
      </c>
      <c r="L1298" s="154">
        <v>0</v>
      </c>
      <c r="M1298" s="154">
        <v>0</v>
      </c>
      <c r="N1298" s="154">
        <v>21.7</v>
      </c>
      <c r="O1298" s="154">
        <v>23.8</v>
      </c>
    </row>
    <row r="1299" spans="1:15" ht="13.5" customHeight="1" x14ac:dyDescent="0.25">
      <c r="A1299" s="155">
        <v>0.41666666666666702</v>
      </c>
      <c r="B1299" s="154">
        <v>37</v>
      </c>
      <c r="C1299" s="154">
        <v>1</v>
      </c>
      <c r="D1299" s="154">
        <v>0</v>
      </c>
      <c r="E1299" s="154">
        <v>34</v>
      </c>
      <c r="F1299" s="154">
        <v>2</v>
      </c>
      <c r="G1299" s="154">
        <v>0</v>
      </c>
      <c r="H1299" s="154">
        <v>0</v>
      </c>
      <c r="I1299" s="154">
        <v>0</v>
      </c>
      <c r="J1299" s="154">
        <v>0</v>
      </c>
      <c r="K1299" s="154">
        <v>0</v>
      </c>
      <c r="L1299" s="154">
        <v>0</v>
      </c>
      <c r="M1299" s="154">
        <v>0</v>
      </c>
      <c r="N1299" s="154">
        <v>17.8</v>
      </c>
      <c r="O1299" s="154">
        <v>21.7</v>
      </c>
    </row>
    <row r="1300" spans="1:15" ht="13.5" customHeight="1" x14ac:dyDescent="0.25">
      <c r="A1300" s="155">
        <v>0.42708333333333298</v>
      </c>
      <c r="B1300" s="154">
        <v>36</v>
      </c>
      <c r="C1300" s="154">
        <v>1</v>
      </c>
      <c r="D1300" s="154">
        <v>0</v>
      </c>
      <c r="E1300" s="154">
        <v>32</v>
      </c>
      <c r="F1300" s="154">
        <v>3</v>
      </c>
      <c r="G1300" s="154">
        <v>0</v>
      </c>
      <c r="H1300" s="154">
        <v>0</v>
      </c>
      <c r="I1300" s="154">
        <v>0</v>
      </c>
      <c r="J1300" s="154">
        <v>0</v>
      </c>
      <c r="K1300" s="154">
        <v>0</v>
      </c>
      <c r="L1300" s="154">
        <v>0</v>
      </c>
      <c r="M1300" s="154">
        <v>0</v>
      </c>
      <c r="N1300" s="154">
        <v>22.5</v>
      </c>
      <c r="O1300" s="154">
        <v>26.9</v>
      </c>
    </row>
    <row r="1301" spans="1:15" ht="13.5" customHeight="1" x14ac:dyDescent="0.25">
      <c r="A1301" s="155">
        <v>0.4375</v>
      </c>
      <c r="B1301" s="154">
        <v>35</v>
      </c>
      <c r="C1301" s="154">
        <v>0</v>
      </c>
      <c r="D1301" s="154">
        <v>0</v>
      </c>
      <c r="E1301" s="154">
        <v>29</v>
      </c>
      <c r="F1301" s="154">
        <v>6</v>
      </c>
      <c r="G1301" s="154">
        <v>0</v>
      </c>
      <c r="H1301" s="154">
        <v>0</v>
      </c>
      <c r="I1301" s="154">
        <v>0</v>
      </c>
      <c r="J1301" s="154">
        <v>0</v>
      </c>
      <c r="K1301" s="154">
        <v>0</v>
      </c>
      <c r="L1301" s="154">
        <v>0</v>
      </c>
      <c r="M1301" s="154">
        <v>0</v>
      </c>
      <c r="N1301" s="154">
        <v>22.1</v>
      </c>
      <c r="O1301" s="154">
        <v>25.1</v>
      </c>
    </row>
    <row r="1302" spans="1:15" ht="13.5" customHeight="1" x14ac:dyDescent="0.25">
      <c r="A1302" s="155">
        <v>0.44791666666666702</v>
      </c>
      <c r="B1302" s="154">
        <v>43</v>
      </c>
      <c r="C1302" s="154">
        <v>1</v>
      </c>
      <c r="D1302" s="154">
        <v>0</v>
      </c>
      <c r="E1302" s="154">
        <v>39</v>
      </c>
      <c r="F1302" s="154">
        <v>2</v>
      </c>
      <c r="G1302" s="154">
        <v>0</v>
      </c>
      <c r="H1302" s="154">
        <v>0</v>
      </c>
      <c r="I1302" s="154">
        <v>0</v>
      </c>
      <c r="J1302" s="154">
        <v>1</v>
      </c>
      <c r="K1302" s="154">
        <v>0</v>
      </c>
      <c r="L1302" s="154">
        <v>0</v>
      </c>
      <c r="M1302" s="154">
        <v>0</v>
      </c>
      <c r="N1302" s="154">
        <v>21</v>
      </c>
      <c r="O1302" s="154">
        <v>25.4</v>
      </c>
    </row>
    <row r="1303" spans="1:15" ht="13.5" customHeight="1" x14ac:dyDescent="0.25">
      <c r="A1303" s="155">
        <v>0.45833333333333298</v>
      </c>
      <c r="B1303" s="154">
        <v>23</v>
      </c>
      <c r="C1303" s="154">
        <v>0</v>
      </c>
      <c r="D1303" s="154">
        <v>0</v>
      </c>
      <c r="E1303" s="154">
        <v>20</v>
      </c>
      <c r="F1303" s="154">
        <v>3</v>
      </c>
      <c r="G1303" s="154">
        <v>0</v>
      </c>
      <c r="H1303" s="154">
        <v>0</v>
      </c>
      <c r="I1303" s="154">
        <v>0</v>
      </c>
      <c r="J1303" s="154">
        <v>0</v>
      </c>
      <c r="K1303" s="154">
        <v>0</v>
      </c>
      <c r="L1303" s="154">
        <v>0</v>
      </c>
      <c r="M1303" s="154">
        <v>0</v>
      </c>
      <c r="N1303" s="154">
        <v>20.100000000000001</v>
      </c>
      <c r="O1303" s="154">
        <v>26.7</v>
      </c>
    </row>
    <row r="1304" spans="1:15" ht="13.5" customHeight="1" x14ac:dyDescent="0.25">
      <c r="A1304" s="155">
        <v>0.46875</v>
      </c>
      <c r="B1304" s="154">
        <v>50</v>
      </c>
      <c r="C1304" s="154">
        <v>1</v>
      </c>
      <c r="D1304" s="154">
        <v>1</v>
      </c>
      <c r="E1304" s="154">
        <v>47</v>
      </c>
      <c r="F1304" s="154">
        <v>1</v>
      </c>
      <c r="G1304" s="154">
        <v>0</v>
      </c>
      <c r="H1304" s="154">
        <v>0</v>
      </c>
      <c r="I1304" s="154">
        <v>0</v>
      </c>
      <c r="J1304" s="154">
        <v>0</v>
      </c>
      <c r="K1304" s="154">
        <v>0</v>
      </c>
      <c r="L1304" s="154">
        <v>0</v>
      </c>
      <c r="M1304" s="154">
        <v>0</v>
      </c>
      <c r="N1304" s="154">
        <v>19.600000000000001</v>
      </c>
      <c r="O1304" s="154">
        <v>23</v>
      </c>
    </row>
    <row r="1305" spans="1:15" ht="13.5" customHeight="1" x14ac:dyDescent="0.25">
      <c r="A1305" s="155">
        <v>0.47916666666666702</v>
      </c>
      <c r="B1305" s="154">
        <v>32</v>
      </c>
      <c r="C1305" s="154">
        <v>0</v>
      </c>
      <c r="D1305" s="154">
        <v>1</v>
      </c>
      <c r="E1305" s="154">
        <v>27</v>
      </c>
      <c r="F1305" s="154">
        <v>4</v>
      </c>
      <c r="G1305" s="154">
        <v>0</v>
      </c>
      <c r="H1305" s="154">
        <v>0</v>
      </c>
      <c r="I1305" s="154">
        <v>0</v>
      </c>
      <c r="J1305" s="154">
        <v>0</v>
      </c>
      <c r="K1305" s="154">
        <v>0</v>
      </c>
      <c r="L1305" s="154">
        <v>0</v>
      </c>
      <c r="M1305" s="154">
        <v>0</v>
      </c>
      <c r="N1305" s="154">
        <v>19.3</v>
      </c>
      <c r="O1305" s="154">
        <v>25</v>
      </c>
    </row>
    <row r="1306" spans="1:15" ht="13.5" customHeight="1" x14ac:dyDescent="0.25">
      <c r="A1306" s="155">
        <v>0.48958333333333298</v>
      </c>
      <c r="B1306" s="154">
        <v>20</v>
      </c>
      <c r="C1306" s="154">
        <v>1</v>
      </c>
      <c r="D1306" s="154">
        <v>0</v>
      </c>
      <c r="E1306" s="154">
        <v>18</v>
      </c>
      <c r="F1306" s="154">
        <v>1</v>
      </c>
      <c r="G1306" s="154">
        <v>0</v>
      </c>
      <c r="H1306" s="154">
        <v>0</v>
      </c>
      <c r="I1306" s="154">
        <v>0</v>
      </c>
      <c r="J1306" s="154">
        <v>0</v>
      </c>
      <c r="K1306" s="154">
        <v>0</v>
      </c>
      <c r="L1306" s="154">
        <v>0</v>
      </c>
      <c r="M1306" s="154">
        <v>0</v>
      </c>
      <c r="N1306" s="154">
        <v>21.3</v>
      </c>
      <c r="O1306" s="154">
        <v>24.9</v>
      </c>
    </row>
    <row r="1307" spans="1:15" ht="13.5" customHeight="1" x14ac:dyDescent="0.25">
      <c r="A1307" s="155">
        <v>0.5</v>
      </c>
      <c r="B1307" s="154">
        <v>21</v>
      </c>
      <c r="C1307" s="154">
        <v>0</v>
      </c>
      <c r="D1307" s="154">
        <v>0</v>
      </c>
      <c r="E1307" s="154">
        <v>16</v>
      </c>
      <c r="F1307" s="154">
        <v>4</v>
      </c>
      <c r="G1307" s="154">
        <v>0</v>
      </c>
      <c r="H1307" s="154">
        <v>1</v>
      </c>
      <c r="I1307" s="154">
        <v>0</v>
      </c>
      <c r="J1307" s="154">
        <v>0</v>
      </c>
      <c r="K1307" s="154">
        <v>0</v>
      </c>
      <c r="L1307" s="154">
        <v>0</v>
      </c>
      <c r="M1307" s="154">
        <v>0</v>
      </c>
      <c r="N1307" s="154">
        <v>22.1</v>
      </c>
      <c r="O1307" s="154">
        <v>28</v>
      </c>
    </row>
    <row r="1308" spans="1:15" ht="13.5" customHeight="1" x14ac:dyDescent="0.25">
      <c r="A1308" s="155">
        <v>0.51041666666666696</v>
      </c>
      <c r="B1308" s="154">
        <v>34</v>
      </c>
      <c r="C1308" s="154">
        <v>0</v>
      </c>
      <c r="D1308" s="154">
        <v>0</v>
      </c>
      <c r="E1308" s="154">
        <v>30</v>
      </c>
      <c r="F1308" s="154">
        <v>3</v>
      </c>
      <c r="G1308" s="154">
        <v>1</v>
      </c>
      <c r="H1308" s="154">
        <v>0</v>
      </c>
      <c r="I1308" s="154">
        <v>0</v>
      </c>
      <c r="J1308" s="154">
        <v>0</v>
      </c>
      <c r="K1308" s="154">
        <v>0</v>
      </c>
      <c r="L1308" s="154">
        <v>0</v>
      </c>
      <c r="M1308" s="154">
        <v>0</v>
      </c>
      <c r="N1308" s="154">
        <v>22.6</v>
      </c>
      <c r="O1308" s="154">
        <v>25.6</v>
      </c>
    </row>
    <row r="1309" spans="1:15" ht="13.5" customHeight="1" x14ac:dyDescent="0.25">
      <c r="A1309" s="155">
        <v>0.52083333333333304</v>
      </c>
      <c r="B1309" s="154">
        <v>31</v>
      </c>
      <c r="C1309" s="154">
        <v>1</v>
      </c>
      <c r="D1309" s="154">
        <v>0</v>
      </c>
      <c r="E1309" s="154">
        <v>30</v>
      </c>
      <c r="F1309" s="154">
        <v>0</v>
      </c>
      <c r="G1309" s="154">
        <v>0</v>
      </c>
      <c r="H1309" s="154">
        <v>0</v>
      </c>
      <c r="I1309" s="154">
        <v>0</v>
      </c>
      <c r="J1309" s="154">
        <v>0</v>
      </c>
      <c r="K1309" s="154">
        <v>0</v>
      </c>
      <c r="L1309" s="154">
        <v>0</v>
      </c>
      <c r="M1309" s="154">
        <v>0</v>
      </c>
      <c r="N1309" s="154">
        <v>20.100000000000001</v>
      </c>
      <c r="O1309" s="154">
        <v>26.1</v>
      </c>
    </row>
    <row r="1310" spans="1:15" ht="13.5" customHeight="1" x14ac:dyDescent="0.25">
      <c r="A1310" s="155">
        <v>0.53125</v>
      </c>
      <c r="B1310" s="154">
        <v>41</v>
      </c>
      <c r="C1310" s="154">
        <v>1</v>
      </c>
      <c r="D1310" s="154">
        <v>2</v>
      </c>
      <c r="E1310" s="154">
        <v>36</v>
      </c>
      <c r="F1310" s="154">
        <v>2</v>
      </c>
      <c r="G1310" s="154">
        <v>0</v>
      </c>
      <c r="H1310" s="154">
        <v>0</v>
      </c>
      <c r="I1310" s="154">
        <v>0</v>
      </c>
      <c r="J1310" s="154">
        <v>0</v>
      </c>
      <c r="K1310" s="154">
        <v>0</v>
      </c>
      <c r="L1310" s="154">
        <v>0</v>
      </c>
      <c r="M1310" s="154">
        <v>0</v>
      </c>
      <c r="N1310" s="154">
        <v>22</v>
      </c>
      <c r="O1310" s="154">
        <v>25.1</v>
      </c>
    </row>
    <row r="1311" spans="1:15" ht="13.5" customHeight="1" x14ac:dyDescent="0.25">
      <c r="A1311" s="155">
        <v>0.54166666666666696</v>
      </c>
      <c r="B1311" s="154">
        <v>47</v>
      </c>
      <c r="C1311" s="154">
        <v>1</v>
      </c>
      <c r="D1311" s="154">
        <v>0</v>
      </c>
      <c r="E1311" s="154">
        <v>42</v>
      </c>
      <c r="F1311" s="154">
        <v>4</v>
      </c>
      <c r="G1311" s="154">
        <v>0</v>
      </c>
      <c r="H1311" s="154">
        <v>0</v>
      </c>
      <c r="I1311" s="154">
        <v>0</v>
      </c>
      <c r="J1311" s="154">
        <v>0</v>
      </c>
      <c r="K1311" s="154">
        <v>0</v>
      </c>
      <c r="L1311" s="154">
        <v>0</v>
      </c>
      <c r="M1311" s="154">
        <v>0</v>
      </c>
      <c r="N1311" s="154">
        <v>22.7</v>
      </c>
      <c r="O1311" s="154">
        <v>27.3</v>
      </c>
    </row>
    <row r="1312" spans="1:15" ht="13.5" customHeight="1" x14ac:dyDescent="0.25">
      <c r="A1312" s="155">
        <v>0.55208333333333304</v>
      </c>
      <c r="B1312" s="154">
        <v>30</v>
      </c>
      <c r="C1312" s="154">
        <v>0</v>
      </c>
      <c r="D1312" s="154">
        <v>0</v>
      </c>
      <c r="E1312" s="154">
        <v>28</v>
      </c>
      <c r="F1312" s="154">
        <v>1</v>
      </c>
      <c r="G1312" s="154">
        <v>0</v>
      </c>
      <c r="H1312" s="154">
        <v>0</v>
      </c>
      <c r="I1312" s="154">
        <v>1</v>
      </c>
      <c r="J1312" s="154">
        <v>0</v>
      </c>
      <c r="K1312" s="154">
        <v>0</v>
      </c>
      <c r="L1312" s="154">
        <v>0</v>
      </c>
      <c r="M1312" s="154">
        <v>0</v>
      </c>
      <c r="N1312" s="154">
        <v>20.9</v>
      </c>
      <c r="O1312" s="154">
        <v>26.7</v>
      </c>
    </row>
    <row r="1313" spans="1:15" ht="13.5" customHeight="1" x14ac:dyDescent="0.25">
      <c r="A1313" s="155">
        <v>0.5625</v>
      </c>
      <c r="B1313" s="154">
        <v>46</v>
      </c>
      <c r="C1313" s="154">
        <v>1</v>
      </c>
      <c r="D1313" s="154">
        <v>0</v>
      </c>
      <c r="E1313" s="154">
        <v>37</v>
      </c>
      <c r="F1313" s="154">
        <v>8</v>
      </c>
      <c r="G1313" s="154">
        <v>0</v>
      </c>
      <c r="H1313" s="154">
        <v>0</v>
      </c>
      <c r="I1313" s="154">
        <v>0</v>
      </c>
      <c r="J1313" s="154">
        <v>0</v>
      </c>
      <c r="K1313" s="154">
        <v>0</v>
      </c>
      <c r="L1313" s="154">
        <v>0</v>
      </c>
      <c r="M1313" s="154">
        <v>0</v>
      </c>
      <c r="N1313" s="154">
        <v>18.899999999999999</v>
      </c>
      <c r="O1313" s="154">
        <v>22.7</v>
      </c>
    </row>
    <row r="1314" spans="1:15" ht="13.5" customHeight="1" x14ac:dyDescent="0.25">
      <c r="A1314" s="155">
        <v>0.57291666666666696</v>
      </c>
      <c r="B1314" s="154">
        <v>26</v>
      </c>
      <c r="C1314" s="154">
        <v>1</v>
      </c>
      <c r="D1314" s="154">
        <v>0</v>
      </c>
      <c r="E1314" s="154">
        <v>22</v>
      </c>
      <c r="F1314" s="154">
        <v>2</v>
      </c>
      <c r="G1314" s="154">
        <v>1</v>
      </c>
      <c r="H1314" s="154">
        <v>0</v>
      </c>
      <c r="I1314" s="154">
        <v>0</v>
      </c>
      <c r="J1314" s="154">
        <v>0</v>
      </c>
      <c r="K1314" s="154">
        <v>0</v>
      </c>
      <c r="L1314" s="154">
        <v>0</v>
      </c>
      <c r="M1314" s="154">
        <v>0</v>
      </c>
      <c r="N1314" s="154">
        <v>22.3</v>
      </c>
      <c r="O1314" s="154">
        <v>25</v>
      </c>
    </row>
    <row r="1315" spans="1:15" ht="13.5" customHeight="1" x14ac:dyDescent="0.25">
      <c r="A1315" s="155">
        <v>0.58333333333333304</v>
      </c>
      <c r="B1315" s="154">
        <v>34</v>
      </c>
      <c r="C1315" s="154">
        <v>0</v>
      </c>
      <c r="D1315" s="154">
        <v>0</v>
      </c>
      <c r="E1315" s="154">
        <v>32</v>
      </c>
      <c r="F1315" s="154">
        <v>1</v>
      </c>
      <c r="G1315" s="154">
        <v>1</v>
      </c>
      <c r="H1315" s="154">
        <v>0</v>
      </c>
      <c r="I1315" s="154">
        <v>0</v>
      </c>
      <c r="J1315" s="154">
        <v>0</v>
      </c>
      <c r="K1315" s="154">
        <v>0</v>
      </c>
      <c r="L1315" s="154">
        <v>0</v>
      </c>
      <c r="M1315" s="154">
        <v>0</v>
      </c>
      <c r="N1315" s="154">
        <v>22.1</v>
      </c>
      <c r="O1315" s="154">
        <v>25.3</v>
      </c>
    </row>
    <row r="1316" spans="1:15" ht="13.5" customHeight="1" x14ac:dyDescent="0.25">
      <c r="A1316" s="155">
        <v>0.59375</v>
      </c>
      <c r="B1316" s="154">
        <v>35</v>
      </c>
      <c r="C1316" s="154">
        <v>0</v>
      </c>
      <c r="D1316" s="154">
        <v>0</v>
      </c>
      <c r="E1316" s="154">
        <v>35</v>
      </c>
      <c r="F1316" s="154">
        <v>0</v>
      </c>
      <c r="G1316" s="154">
        <v>0</v>
      </c>
      <c r="H1316" s="154">
        <v>0</v>
      </c>
      <c r="I1316" s="154">
        <v>0</v>
      </c>
      <c r="J1316" s="154">
        <v>0</v>
      </c>
      <c r="K1316" s="154">
        <v>0</v>
      </c>
      <c r="L1316" s="154">
        <v>0</v>
      </c>
      <c r="M1316" s="154">
        <v>0</v>
      </c>
      <c r="N1316" s="154">
        <v>20.2</v>
      </c>
      <c r="O1316" s="154">
        <v>23.7</v>
      </c>
    </row>
    <row r="1317" spans="1:15" ht="13.5" customHeight="1" x14ac:dyDescent="0.25">
      <c r="A1317" s="155">
        <v>0.60416666666666696</v>
      </c>
      <c r="B1317" s="154">
        <v>29</v>
      </c>
      <c r="C1317" s="154">
        <v>0</v>
      </c>
      <c r="D1317" s="154">
        <v>2</v>
      </c>
      <c r="E1317" s="154">
        <v>25</v>
      </c>
      <c r="F1317" s="154">
        <v>2</v>
      </c>
      <c r="G1317" s="154">
        <v>0</v>
      </c>
      <c r="H1317" s="154">
        <v>0</v>
      </c>
      <c r="I1317" s="154">
        <v>0</v>
      </c>
      <c r="J1317" s="154">
        <v>0</v>
      </c>
      <c r="K1317" s="154">
        <v>0</v>
      </c>
      <c r="L1317" s="154">
        <v>0</v>
      </c>
      <c r="M1317" s="154">
        <v>0</v>
      </c>
      <c r="N1317" s="154">
        <v>24</v>
      </c>
      <c r="O1317" s="154">
        <v>27.3</v>
      </c>
    </row>
    <row r="1318" spans="1:15" ht="13.5" customHeight="1" x14ac:dyDescent="0.25">
      <c r="A1318" s="155">
        <v>0.61458333333333304</v>
      </c>
      <c r="B1318" s="154">
        <v>56</v>
      </c>
      <c r="C1318" s="154">
        <v>1</v>
      </c>
      <c r="D1318" s="154">
        <v>3</v>
      </c>
      <c r="E1318" s="154">
        <v>49</v>
      </c>
      <c r="F1318" s="154">
        <v>3</v>
      </c>
      <c r="G1318" s="154">
        <v>0</v>
      </c>
      <c r="H1318" s="154">
        <v>0</v>
      </c>
      <c r="I1318" s="154">
        <v>0</v>
      </c>
      <c r="J1318" s="154">
        <v>0</v>
      </c>
      <c r="K1318" s="154">
        <v>0</v>
      </c>
      <c r="L1318" s="154">
        <v>0</v>
      </c>
      <c r="M1318" s="154">
        <v>0</v>
      </c>
      <c r="N1318" s="154">
        <v>21.1</v>
      </c>
      <c r="O1318" s="154">
        <v>25.6</v>
      </c>
    </row>
    <row r="1319" spans="1:15" ht="13.5" customHeight="1" x14ac:dyDescent="0.25">
      <c r="A1319" s="155">
        <v>0.625</v>
      </c>
      <c r="B1319" s="154">
        <v>47</v>
      </c>
      <c r="C1319" s="154">
        <v>2</v>
      </c>
      <c r="D1319" s="154">
        <v>1</v>
      </c>
      <c r="E1319" s="154">
        <v>42</v>
      </c>
      <c r="F1319" s="154">
        <v>2</v>
      </c>
      <c r="G1319" s="154">
        <v>0</v>
      </c>
      <c r="H1319" s="154">
        <v>0</v>
      </c>
      <c r="I1319" s="154">
        <v>0</v>
      </c>
      <c r="J1319" s="154">
        <v>0</v>
      </c>
      <c r="K1319" s="154">
        <v>0</v>
      </c>
      <c r="L1319" s="154">
        <v>0</v>
      </c>
      <c r="M1319" s="154">
        <v>0</v>
      </c>
      <c r="N1319" s="154">
        <v>21.2</v>
      </c>
      <c r="O1319" s="154">
        <v>25.7</v>
      </c>
    </row>
    <row r="1320" spans="1:15" ht="13.5" customHeight="1" x14ac:dyDescent="0.25">
      <c r="A1320" s="155">
        <v>0.63541666666666696</v>
      </c>
      <c r="B1320" s="154">
        <v>40</v>
      </c>
      <c r="C1320" s="154">
        <v>2</v>
      </c>
      <c r="D1320" s="154">
        <v>0</v>
      </c>
      <c r="E1320" s="154">
        <v>34</v>
      </c>
      <c r="F1320" s="154">
        <v>4</v>
      </c>
      <c r="G1320" s="154">
        <v>0</v>
      </c>
      <c r="H1320" s="154">
        <v>0</v>
      </c>
      <c r="I1320" s="154">
        <v>0</v>
      </c>
      <c r="J1320" s="154">
        <v>0</v>
      </c>
      <c r="K1320" s="154">
        <v>0</v>
      </c>
      <c r="L1320" s="154">
        <v>0</v>
      </c>
      <c r="M1320" s="154">
        <v>0</v>
      </c>
      <c r="N1320" s="154">
        <v>19.2</v>
      </c>
      <c r="O1320" s="154">
        <v>24.8</v>
      </c>
    </row>
    <row r="1321" spans="1:15" ht="13.5" customHeight="1" x14ac:dyDescent="0.25">
      <c r="A1321" s="155">
        <v>0.64583333333333304</v>
      </c>
      <c r="B1321" s="154">
        <v>45</v>
      </c>
      <c r="C1321" s="154">
        <v>0</v>
      </c>
      <c r="D1321" s="154">
        <v>1</v>
      </c>
      <c r="E1321" s="154">
        <v>42</v>
      </c>
      <c r="F1321" s="154">
        <v>2</v>
      </c>
      <c r="G1321" s="154">
        <v>0</v>
      </c>
      <c r="H1321" s="154">
        <v>0</v>
      </c>
      <c r="I1321" s="154">
        <v>0</v>
      </c>
      <c r="J1321" s="154">
        <v>0</v>
      </c>
      <c r="K1321" s="154">
        <v>0</v>
      </c>
      <c r="L1321" s="154">
        <v>0</v>
      </c>
      <c r="M1321" s="154">
        <v>0</v>
      </c>
      <c r="N1321" s="154">
        <v>20.9</v>
      </c>
      <c r="O1321" s="154">
        <v>25.7</v>
      </c>
    </row>
    <row r="1322" spans="1:15" ht="13.5" customHeight="1" x14ac:dyDescent="0.25">
      <c r="A1322" s="155">
        <v>0.65625</v>
      </c>
      <c r="B1322" s="154">
        <v>36</v>
      </c>
      <c r="C1322" s="154">
        <v>0</v>
      </c>
      <c r="D1322" s="154">
        <v>0</v>
      </c>
      <c r="E1322" s="154">
        <v>31</v>
      </c>
      <c r="F1322" s="154">
        <v>5</v>
      </c>
      <c r="G1322" s="154">
        <v>0</v>
      </c>
      <c r="H1322" s="154">
        <v>0</v>
      </c>
      <c r="I1322" s="154">
        <v>0</v>
      </c>
      <c r="J1322" s="154">
        <v>0</v>
      </c>
      <c r="K1322" s="154">
        <v>0</v>
      </c>
      <c r="L1322" s="154">
        <v>0</v>
      </c>
      <c r="M1322" s="154">
        <v>0</v>
      </c>
      <c r="N1322" s="154">
        <v>19</v>
      </c>
      <c r="O1322" s="154">
        <v>23.8</v>
      </c>
    </row>
    <row r="1323" spans="1:15" ht="13.5" customHeight="1" x14ac:dyDescent="0.25">
      <c r="A1323" s="155">
        <v>0.66666666666666696</v>
      </c>
      <c r="B1323" s="154">
        <v>50</v>
      </c>
      <c r="C1323" s="154">
        <v>1</v>
      </c>
      <c r="D1323" s="154">
        <v>4</v>
      </c>
      <c r="E1323" s="154">
        <v>40</v>
      </c>
      <c r="F1323" s="154">
        <v>3</v>
      </c>
      <c r="G1323" s="154">
        <v>1</v>
      </c>
      <c r="H1323" s="154">
        <v>0</v>
      </c>
      <c r="I1323" s="154">
        <v>0</v>
      </c>
      <c r="J1323" s="154">
        <v>1</v>
      </c>
      <c r="K1323" s="154">
        <v>0</v>
      </c>
      <c r="L1323" s="154">
        <v>0</v>
      </c>
      <c r="M1323" s="154">
        <v>0</v>
      </c>
      <c r="N1323" s="154">
        <v>20.7</v>
      </c>
      <c r="O1323" s="154">
        <v>25.8</v>
      </c>
    </row>
    <row r="1324" spans="1:15" ht="13.5" customHeight="1" x14ac:dyDescent="0.25">
      <c r="A1324" s="155">
        <v>0.67708333333333304</v>
      </c>
      <c r="B1324" s="154">
        <v>35</v>
      </c>
      <c r="C1324" s="154">
        <v>1</v>
      </c>
      <c r="D1324" s="154">
        <v>0</v>
      </c>
      <c r="E1324" s="154">
        <v>33</v>
      </c>
      <c r="F1324" s="154">
        <v>1</v>
      </c>
      <c r="G1324" s="154">
        <v>0</v>
      </c>
      <c r="H1324" s="154">
        <v>0</v>
      </c>
      <c r="I1324" s="154">
        <v>0</v>
      </c>
      <c r="J1324" s="154">
        <v>0</v>
      </c>
      <c r="K1324" s="154">
        <v>0</v>
      </c>
      <c r="L1324" s="154">
        <v>0</v>
      </c>
      <c r="M1324" s="154">
        <v>0</v>
      </c>
      <c r="N1324" s="154">
        <v>19.3</v>
      </c>
      <c r="O1324" s="154">
        <v>24.5</v>
      </c>
    </row>
    <row r="1325" spans="1:15" ht="13.5" customHeight="1" x14ac:dyDescent="0.25">
      <c r="A1325" s="155">
        <v>0.6875</v>
      </c>
      <c r="B1325" s="154">
        <v>37</v>
      </c>
      <c r="C1325" s="154">
        <v>0</v>
      </c>
      <c r="D1325" s="154">
        <v>0</v>
      </c>
      <c r="E1325" s="154">
        <v>35</v>
      </c>
      <c r="F1325" s="154">
        <v>2</v>
      </c>
      <c r="G1325" s="154">
        <v>0</v>
      </c>
      <c r="H1325" s="154">
        <v>0</v>
      </c>
      <c r="I1325" s="154">
        <v>0</v>
      </c>
      <c r="J1325" s="154">
        <v>0</v>
      </c>
      <c r="K1325" s="154">
        <v>0</v>
      </c>
      <c r="L1325" s="154">
        <v>0</v>
      </c>
      <c r="M1325" s="154">
        <v>0</v>
      </c>
      <c r="N1325" s="154">
        <v>22.5</v>
      </c>
      <c r="O1325" s="154">
        <v>25.4</v>
      </c>
    </row>
    <row r="1326" spans="1:15" ht="13.5" customHeight="1" x14ac:dyDescent="0.25">
      <c r="A1326" s="155">
        <v>0.69791666666666696</v>
      </c>
      <c r="B1326" s="154">
        <v>46</v>
      </c>
      <c r="C1326" s="154">
        <v>0</v>
      </c>
      <c r="D1326" s="154">
        <v>0</v>
      </c>
      <c r="E1326" s="154">
        <v>46</v>
      </c>
      <c r="F1326" s="154">
        <v>0</v>
      </c>
      <c r="G1326" s="154">
        <v>0</v>
      </c>
      <c r="H1326" s="154">
        <v>0</v>
      </c>
      <c r="I1326" s="154">
        <v>0</v>
      </c>
      <c r="J1326" s="154">
        <v>0</v>
      </c>
      <c r="K1326" s="154">
        <v>0</v>
      </c>
      <c r="L1326" s="154">
        <v>0</v>
      </c>
      <c r="M1326" s="154">
        <v>0</v>
      </c>
      <c r="N1326" s="154">
        <v>23.1</v>
      </c>
      <c r="O1326" s="154">
        <v>26.2</v>
      </c>
    </row>
    <row r="1327" spans="1:15" ht="13.5" customHeight="1" x14ac:dyDescent="0.25">
      <c r="A1327" s="155">
        <v>0.70833333333333304</v>
      </c>
      <c r="B1327" s="154">
        <v>51</v>
      </c>
      <c r="C1327" s="154">
        <v>1</v>
      </c>
      <c r="D1327" s="154">
        <v>1</v>
      </c>
      <c r="E1327" s="154">
        <v>44</v>
      </c>
      <c r="F1327" s="154">
        <v>5</v>
      </c>
      <c r="G1327" s="154">
        <v>0</v>
      </c>
      <c r="H1327" s="154">
        <v>0</v>
      </c>
      <c r="I1327" s="154">
        <v>0</v>
      </c>
      <c r="J1327" s="154">
        <v>0</v>
      </c>
      <c r="K1327" s="154">
        <v>0</v>
      </c>
      <c r="L1327" s="154">
        <v>0</v>
      </c>
      <c r="M1327" s="154">
        <v>0</v>
      </c>
      <c r="N1327" s="154">
        <v>19.7</v>
      </c>
      <c r="O1327" s="154">
        <v>24.1</v>
      </c>
    </row>
    <row r="1328" spans="1:15" ht="13.5" customHeight="1" x14ac:dyDescent="0.25">
      <c r="A1328" s="155">
        <v>0.71875</v>
      </c>
      <c r="B1328" s="154">
        <v>57</v>
      </c>
      <c r="C1328" s="154">
        <v>2</v>
      </c>
      <c r="D1328" s="154">
        <v>2</v>
      </c>
      <c r="E1328" s="154">
        <v>49</v>
      </c>
      <c r="F1328" s="154">
        <v>4</v>
      </c>
      <c r="G1328" s="154">
        <v>0</v>
      </c>
      <c r="H1328" s="154">
        <v>0</v>
      </c>
      <c r="I1328" s="154">
        <v>0</v>
      </c>
      <c r="J1328" s="154">
        <v>0</v>
      </c>
      <c r="K1328" s="154">
        <v>0</v>
      </c>
      <c r="L1328" s="154">
        <v>0</v>
      </c>
      <c r="M1328" s="154">
        <v>0</v>
      </c>
      <c r="N1328" s="154">
        <v>19.7</v>
      </c>
      <c r="O1328" s="154">
        <v>23.6</v>
      </c>
    </row>
    <row r="1329" spans="1:15" ht="13.5" customHeight="1" x14ac:dyDescent="0.25">
      <c r="A1329" s="155">
        <v>0.72916666666666696</v>
      </c>
      <c r="B1329" s="154">
        <v>50</v>
      </c>
      <c r="C1329" s="154">
        <v>0</v>
      </c>
      <c r="D1329" s="154">
        <v>1</v>
      </c>
      <c r="E1329" s="154">
        <v>44</v>
      </c>
      <c r="F1329" s="154">
        <v>4</v>
      </c>
      <c r="G1329" s="154">
        <v>0</v>
      </c>
      <c r="H1329" s="154">
        <v>0</v>
      </c>
      <c r="I1329" s="154">
        <v>0</v>
      </c>
      <c r="J1329" s="154">
        <v>1</v>
      </c>
      <c r="K1329" s="154">
        <v>0</v>
      </c>
      <c r="L1329" s="154">
        <v>0</v>
      </c>
      <c r="M1329" s="154">
        <v>0</v>
      </c>
      <c r="N1329" s="154">
        <v>21.7</v>
      </c>
      <c r="O1329" s="154">
        <v>25.9</v>
      </c>
    </row>
    <row r="1330" spans="1:15" ht="13.5" customHeight="1" x14ac:dyDescent="0.25">
      <c r="A1330" s="155">
        <v>0.73958333333333304</v>
      </c>
      <c r="B1330" s="154">
        <v>54</v>
      </c>
      <c r="C1330" s="154">
        <v>1</v>
      </c>
      <c r="D1330" s="154">
        <v>0</v>
      </c>
      <c r="E1330" s="154">
        <v>49</v>
      </c>
      <c r="F1330" s="154">
        <v>4</v>
      </c>
      <c r="G1330" s="154">
        <v>0</v>
      </c>
      <c r="H1330" s="154">
        <v>0</v>
      </c>
      <c r="I1330" s="154">
        <v>0</v>
      </c>
      <c r="J1330" s="154">
        <v>0</v>
      </c>
      <c r="K1330" s="154">
        <v>0</v>
      </c>
      <c r="L1330" s="154">
        <v>0</v>
      </c>
      <c r="M1330" s="154">
        <v>0</v>
      </c>
      <c r="N1330" s="154">
        <v>21.8</v>
      </c>
      <c r="O1330" s="154">
        <v>24.1</v>
      </c>
    </row>
    <row r="1331" spans="1:15" ht="13.5" customHeight="1" x14ac:dyDescent="0.25">
      <c r="A1331" s="155">
        <v>0.75</v>
      </c>
      <c r="B1331" s="154">
        <v>37</v>
      </c>
      <c r="C1331" s="154">
        <v>0</v>
      </c>
      <c r="D1331" s="154">
        <v>0</v>
      </c>
      <c r="E1331" s="154">
        <v>33</v>
      </c>
      <c r="F1331" s="154">
        <v>4</v>
      </c>
      <c r="G1331" s="154">
        <v>0</v>
      </c>
      <c r="H1331" s="154">
        <v>0</v>
      </c>
      <c r="I1331" s="154">
        <v>0</v>
      </c>
      <c r="J1331" s="154">
        <v>0</v>
      </c>
      <c r="K1331" s="154">
        <v>0</v>
      </c>
      <c r="L1331" s="154">
        <v>0</v>
      </c>
      <c r="M1331" s="154">
        <v>0</v>
      </c>
      <c r="N1331" s="154">
        <v>22.4</v>
      </c>
      <c r="O1331" s="154">
        <v>24.9</v>
      </c>
    </row>
    <row r="1332" spans="1:15" ht="13.5" customHeight="1" x14ac:dyDescent="0.25">
      <c r="A1332" s="155">
        <v>0.76041666666666696</v>
      </c>
      <c r="B1332" s="154">
        <v>45</v>
      </c>
      <c r="C1332" s="154">
        <v>0</v>
      </c>
      <c r="D1332" s="154">
        <v>0</v>
      </c>
      <c r="E1332" s="154">
        <v>39</v>
      </c>
      <c r="F1332" s="154">
        <v>4</v>
      </c>
      <c r="G1332" s="154">
        <v>1</v>
      </c>
      <c r="H1332" s="154">
        <v>1</v>
      </c>
      <c r="I1332" s="154">
        <v>0</v>
      </c>
      <c r="J1332" s="154">
        <v>0</v>
      </c>
      <c r="K1332" s="154">
        <v>0</v>
      </c>
      <c r="L1332" s="154">
        <v>0</v>
      </c>
      <c r="M1332" s="154">
        <v>0</v>
      </c>
      <c r="N1332" s="154">
        <v>22.6</v>
      </c>
      <c r="O1332" s="154">
        <v>25.4</v>
      </c>
    </row>
    <row r="1333" spans="1:15" ht="13.5" customHeight="1" x14ac:dyDescent="0.25">
      <c r="A1333" s="155">
        <v>0.77083333333333304</v>
      </c>
      <c r="B1333" s="154">
        <v>47</v>
      </c>
      <c r="C1333" s="154">
        <v>0</v>
      </c>
      <c r="D1333" s="154">
        <v>2</v>
      </c>
      <c r="E1333" s="154">
        <v>40</v>
      </c>
      <c r="F1333" s="154">
        <v>4</v>
      </c>
      <c r="G1333" s="154">
        <v>1</v>
      </c>
      <c r="H1333" s="154">
        <v>0</v>
      </c>
      <c r="I1333" s="154">
        <v>0</v>
      </c>
      <c r="J1333" s="154">
        <v>0</v>
      </c>
      <c r="K1333" s="154">
        <v>0</v>
      </c>
      <c r="L1333" s="154">
        <v>0</v>
      </c>
      <c r="M1333" s="154">
        <v>0</v>
      </c>
      <c r="N1333" s="154">
        <v>24.3</v>
      </c>
      <c r="O1333" s="154">
        <v>26.1</v>
      </c>
    </row>
    <row r="1334" spans="1:15" ht="13.5" customHeight="1" x14ac:dyDescent="0.25">
      <c r="A1334" s="155">
        <v>0.78125</v>
      </c>
      <c r="B1334" s="154">
        <v>38</v>
      </c>
      <c r="C1334" s="154">
        <v>0</v>
      </c>
      <c r="D1334" s="154">
        <v>1</v>
      </c>
      <c r="E1334" s="154">
        <v>36</v>
      </c>
      <c r="F1334" s="154">
        <v>1</v>
      </c>
      <c r="G1334" s="154">
        <v>0</v>
      </c>
      <c r="H1334" s="154">
        <v>0</v>
      </c>
      <c r="I1334" s="154">
        <v>0</v>
      </c>
      <c r="J1334" s="154">
        <v>0</v>
      </c>
      <c r="K1334" s="154">
        <v>0</v>
      </c>
      <c r="L1334" s="154">
        <v>0</v>
      </c>
      <c r="M1334" s="154">
        <v>0</v>
      </c>
      <c r="N1334" s="154">
        <v>21.7</v>
      </c>
      <c r="O1334" s="154">
        <v>25.5</v>
      </c>
    </row>
    <row r="1335" spans="1:15" ht="13.5" customHeight="1" x14ac:dyDescent="0.25">
      <c r="A1335" s="155">
        <v>0.79166666666666696</v>
      </c>
      <c r="B1335" s="154">
        <v>40</v>
      </c>
      <c r="C1335" s="154">
        <v>0</v>
      </c>
      <c r="D1335" s="154">
        <v>1</v>
      </c>
      <c r="E1335" s="154">
        <v>37</v>
      </c>
      <c r="F1335" s="154">
        <v>2</v>
      </c>
      <c r="G1335" s="154">
        <v>0</v>
      </c>
      <c r="H1335" s="154">
        <v>0</v>
      </c>
      <c r="I1335" s="154">
        <v>0</v>
      </c>
      <c r="J1335" s="154">
        <v>0</v>
      </c>
      <c r="K1335" s="154">
        <v>0</v>
      </c>
      <c r="L1335" s="154">
        <v>0</v>
      </c>
      <c r="M1335" s="154">
        <v>0</v>
      </c>
      <c r="N1335" s="154">
        <v>22.4</v>
      </c>
      <c r="O1335" s="154">
        <v>25.8</v>
      </c>
    </row>
    <row r="1336" spans="1:15" ht="13.5" customHeight="1" x14ac:dyDescent="0.25">
      <c r="A1336" s="155">
        <v>0.80208333333333304</v>
      </c>
      <c r="B1336" s="154">
        <v>44</v>
      </c>
      <c r="C1336" s="154">
        <v>0</v>
      </c>
      <c r="D1336" s="154">
        <v>1</v>
      </c>
      <c r="E1336" s="154">
        <v>40</v>
      </c>
      <c r="F1336" s="154">
        <v>3</v>
      </c>
      <c r="G1336" s="154">
        <v>0</v>
      </c>
      <c r="H1336" s="154">
        <v>0</v>
      </c>
      <c r="I1336" s="154">
        <v>0</v>
      </c>
      <c r="J1336" s="154">
        <v>0</v>
      </c>
      <c r="K1336" s="154">
        <v>0</v>
      </c>
      <c r="L1336" s="154">
        <v>0</v>
      </c>
      <c r="M1336" s="154">
        <v>0</v>
      </c>
      <c r="N1336" s="154">
        <v>22.5</v>
      </c>
      <c r="O1336" s="154">
        <v>25.7</v>
      </c>
    </row>
    <row r="1337" spans="1:15" ht="13.5" customHeight="1" x14ac:dyDescent="0.25">
      <c r="A1337" s="155">
        <v>0.8125</v>
      </c>
      <c r="B1337" s="154">
        <v>22</v>
      </c>
      <c r="C1337" s="154">
        <v>0</v>
      </c>
      <c r="D1337" s="154">
        <v>0</v>
      </c>
      <c r="E1337" s="154">
        <v>21</v>
      </c>
      <c r="F1337" s="154">
        <v>1</v>
      </c>
      <c r="G1337" s="154">
        <v>0</v>
      </c>
      <c r="H1337" s="154">
        <v>0</v>
      </c>
      <c r="I1337" s="154">
        <v>0</v>
      </c>
      <c r="J1337" s="154">
        <v>0</v>
      </c>
      <c r="K1337" s="154">
        <v>0</v>
      </c>
      <c r="L1337" s="154">
        <v>0</v>
      </c>
      <c r="M1337" s="154">
        <v>0</v>
      </c>
      <c r="N1337" s="154">
        <v>24.5</v>
      </c>
      <c r="O1337" s="154">
        <v>26.9</v>
      </c>
    </row>
    <row r="1338" spans="1:15" ht="13.5" customHeight="1" x14ac:dyDescent="0.25">
      <c r="A1338" s="155">
        <v>0.82291666666666696</v>
      </c>
      <c r="B1338" s="154">
        <v>26</v>
      </c>
      <c r="C1338" s="154">
        <v>0</v>
      </c>
      <c r="D1338" s="154">
        <v>0</v>
      </c>
      <c r="E1338" s="154">
        <v>23</v>
      </c>
      <c r="F1338" s="154">
        <v>3</v>
      </c>
      <c r="G1338" s="154">
        <v>0</v>
      </c>
      <c r="H1338" s="154">
        <v>0</v>
      </c>
      <c r="I1338" s="154">
        <v>0</v>
      </c>
      <c r="J1338" s="154">
        <v>0</v>
      </c>
      <c r="K1338" s="154">
        <v>0</v>
      </c>
      <c r="L1338" s="154">
        <v>0</v>
      </c>
      <c r="M1338" s="154">
        <v>0</v>
      </c>
      <c r="N1338" s="154">
        <v>23.7</v>
      </c>
      <c r="O1338" s="154">
        <v>28.1</v>
      </c>
    </row>
    <row r="1339" spans="1:15" ht="13.5" customHeight="1" x14ac:dyDescent="0.25">
      <c r="A1339" s="155">
        <v>0.83333333333333304</v>
      </c>
      <c r="B1339" s="154">
        <v>32</v>
      </c>
      <c r="C1339" s="154">
        <v>0</v>
      </c>
      <c r="D1339" s="154">
        <v>0</v>
      </c>
      <c r="E1339" s="154">
        <v>29</v>
      </c>
      <c r="F1339" s="154">
        <v>3</v>
      </c>
      <c r="G1339" s="154">
        <v>0</v>
      </c>
      <c r="H1339" s="154">
        <v>0</v>
      </c>
      <c r="I1339" s="154">
        <v>0</v>
      </c>
      <c r="J1339" s="154">
        <v>0</v>
      </c>
      <c r="K1339" s="154">
        <v>0</v>
      </c>
      <c r="L1339" s="154">
        <v>0</v>
      </c>
      <c r="M1339" s="154">
        <v>0</v>
      </c>
      <c r="N1339" s="154">
        <v>24.9</v>
      </c>
      <c r="O1339" s="154">
        <v>28</v>
      </c>
    </row>
    <row r="1340" spans="1:15" ht="13.5" customHeight="1" x14ac:dyDescent="0.25">
      <c r="A1340" s="155">
        <v>0.84375</v>
      </c>
      <c r="B1340" s="154">
        <v>22</v>
      </c>
      <c r="C1340" s="154">
        <v>0</v>
      </c>
      <c r="D1340" s="154">
        <v>0</v>
      </c>
      <c r="E1340" s="154">
        <v>20</v>
      </c>
      <c r="F1340" s="154">
        <v>1</v>
      </c>
      <c r="G1340" s="154">
        <v>0</v>
      </c>
      <c r="H1340" s="154">
        <v>0</v>
      </c>
      <c r="I1340" s="154">
        <v>0</v>
      </c>
      <c r="J1340" s="154">
        <v>1</v>
      </c>
      <c r="K1340" s="154">
        <v>0</v>
      </c>
      <c r="L1340" s="154">
        <v>0</v>
      </c>
      <c r="M1340" s="154">
        <v>0</v>
      </c>
      <c r="N1340" s="154">
        <v>21.3</v>
      </c>
      <c r="O1340" s="154">
        <v>24.3</v>
      </c>
    </row>
    <row r="1341" spans="1:15" ht="13.5" customHeight="1" x14ac:dyDescent="0.25">
      <c r="A1341" s="155">
        <v>0.85416666666666696</v>
      </c>
      <c r="B1341" s="154">
        <v>24</v>
      </c>
      <c r="C1341" s="154">
        <v>1</v>
      </c>
      <c r="D1341" s="154">
        <v>0</v>
      </c>
      <c r="E1341" s="154">
        <v>21</v>
      </c>
      <c r="F1341" s="154">
        <v>1</v>
      </c>
      <c r="G1341" s="154">
        <v>1</v>
      </c>
      <c r="H1341" s="154">
        <v>0</v>
      </c>
      <c r="I1341" s="154">
        <v>0</v>
      </c>
      <c r="J1341" s="154">
        <v>0</v>
      </c>
      <c r="K1341" s="154">
        <v>0</v>
      </c>
      <c r="L1341" s="154">
        <v>0</v>
      </c>
      <c r="M1341" s="154">
        <v>0</v>
      </c>
      <c r="N1341" s="154">
        <v>17.600000000000001</v>
      </c>
      <c r="O1341" s="154">
        <v>22.1</v>
      </c>
    </row>
    <row r="1342" spans="1:15" ht="13.5" customHeight="1" x14ac:dyDescent="0.25">
      <c r="A1342" s="155">
        <v>0.86458333333333304</v>
      </c>
      <c r="B1342" s="154">
        <v>24</v>
      </c>
      <c r="C1342" s="154">
        <v>0</v>
      </c>
      <c r="D1342" s="154">
        <v>0</v>
      </c>
      <c r="E1342" s="154">
        <v>21</v>
      </c>
      <c r="F1342" s="154">
        <v>3</v>
      </c>
      <c r="G1342" s="154">
        <v>0</v>
      </c>
      <c r="H1342" s="154">
        <v>0</v>
      </c>
      <c r="I1342" s="154">
        <v>0</v>
      </c>
      <c r="J1342" s="154">
        <v>0</v>
      </c>
      <c r="K1342" s="154">
        <v>0</v>
      </c>
      <c r="L1342" s="154">
        <v>0</v>
      </c>
      <c r="M1342" s="154">
        <v>0</v>
      </c>
      <c r="N1342" s="154">
        <v>24.6</v>
      </c>
      <c r="O1342" s="154">
        <v>30.3</v>
      </c>
    </row>
    <row r="1343" spans="1:15" ht="13.5" customHeight="1" x14ac:dyDescent="0.25">
      <c r="A1343" s="155">
        <v>0.875</v>
      </c>
      <c r="B1343" s="154">
        <v>12</v>
      </c>
      <c r="C1343" s="154">
        <v>0</v>
      </c>
      <c r="D1343" s="154">
        <v>0</v>
      </c>
      <c r="E1343" s="154">
        <v>11</v>
      </c>
      <c r="F1343" s="154">
        <v>1</v>
      </c>
      <c r="G1343" s="154">
        <v>0</v>
      </c>
      <c r="H1343" s="154">
        <v>0</v>
      </c>
      <c r="I1343" s="154">
        <v>0</v>
      </c>
      <c r="J1343" s="154">
        <v>0</v>
      </c>
      <c r="K1343" s="154">
        <v>0</v>
      </c>
      <c r="L1343" s="154">
        <v>0</v>
      </c>
      <c r="M1343" s="154">
        <v>0</v>
      </c>
      <c r="N1343" s="154">
        <v>24.2</v>
      </c>
      <c r="O1343" s="154">
        <v>28.2</v>
      </c>
    </row>
    <row r="1344" spans="1:15" ht="13.5" customHeight="1" x14ac:dyDescent="0.25">
      <c r="A1344" s="155">
        <v>0.88541666666666696</v>
      </c>
      <c r="B1344" s="154">
        <v>36</v>
      </c>
      <c r="C1344" s="154">
        <v>0</v>
      </c>
      <c r="D1344" s="154">
        <v>1</v>
      </c>
      <c r="E1344" s="154">
        <v>34</v>
      </c>
      <c r="F1344" s="154">
        <v>1</v>
      </c>
      <c r="G1344" s="154">
        <v>0</v>
      </c>
      <c r="H1344" s="154">
        <v>0</v>
      </c>
      <c r="I1344" s="154">
        <v>0</v>
      </c>
      <c r="J1344" s="154">
        <v>0</v>
      </c>
      <c r="K1344" s="154">
        <v>0</v>
      </c>
      <c r="L1344" s="154">
        <v>0</v>
      </c>
      <c r="M1344" s="154">
        <v>0</v>
      </c>
      <c r="N1344" s="154">
        <v>23.3</v>
      </c>
      <c r="O1344" s="154">
        <v>28.4</v>
      </c>
    </row>
    <row r="1345" spans="1:33" ht="13.5" customHeight="1" x14ac:dyDescent="0.25">
      <c r="A1345" s="155">
        <v>0.89583333333333304</v>
      </c>
      <c r="B1345" s="154">
        <v>29</v>
      </c>
      <c r="C1345" s="154">
        <v>0</v>
      </c>
      <c r="D1345" s="154">
        <v>0</v>
      </c>
      <c r="E1345" s="154">
        <v>26</v>
      </c>
      <c r="F1345" s="154">
        <v>3</v>
      </c>
      <c r="G1345" s="154">
        <v>0</v>
      </c>
      <c r="H1345" s="154">
        <v>0</v>
      </c>
      <c r="I1345" s="154">
        <v>0</v>
      </c>
      <c r="J1345" s="154">
        <v>0</v>
      </c>
      <c r="K1345" s="154">
        <v>0</v>
      </c>
      <c r="L1345" s="154">
        <v>0</v>
      </c>
      <c r="M1345" s="154">
        <v>0</v>
      </c>
      <c r="N1345" s="154">
        <v>22.2</v>
      </c>
      <c r="O1345" s="154">
        <v>24</v>
      </c>
    </row>
    <row r="1346" spans="1:33" ht="13.5" customHeight="1" x14ac:dyDescent="0.25">
      <c r="A1346" s="155">
        <v>0.90625</v>
      </c>
      <c r="B1346" s="154">
        <v>21</v>
      </c>
      <c r="C1346" s="154">
        <v>0</v>
      </c>
      <c r="D1346" s="154">
        <v>0</v>
      </c>
      <c r="E1346" s="154">
        <v>20</v>
      </c>
      <c r="F1346" s="154">
        <v>1</v>
      </c>
      <c r="G1346" s="154">
        <v>0</v>
      </c>
      <c r="H1346" s="154">
        <v>0</v>
      </c>
      <c r="I1346" s="154">
        <v>0</v>
      </c>
      <c r="J1346" s="154">
        <v>0</v>
      </c>
      <c r="K1346" s="154">
        <v>0</v>
      </c>
      <c r="L1346" s="154">
        <v>0</v>
      </c>
      <c r="M1346" s="154">
        <v>0</v>
      </c>
      <c r="N1346" s="154">
        <v>22.7</v>
      </c>
      <c r="O1346" s="154">
        <v>25.5</v>
      </c>
    </row>
    <row r="1347" spans="1:33" ht="13.5" customHeight="1" x14ac:dyDescent="0.25">
      <c r="A1347" s="155">
        <v>0.91666666666666696</v>
      </c>
      <c r="B1347" s="154">
        <v>22</v>
      </c>
      <c r="C1347" s="154">
        <v>0</v>
      </c>
      <c r="D1347" s="154">
        <v>1</v>
      </c>
      <c r="E1347" s="154">
        <v>19</v>
      </c>
      <c r="F1347" s="154">
        <v>2</v>
      </c>
      <c r="G1347" s="154">
        <v>0</v>
      </c>
      <c r="H1347" s="154">
        <v>0</v>
      </c>
      <c r="I1347" s="154">
        <v>0</v>
      </c>
      <c r="J1347" s="154">
        <v>0</v>
      </c>
      <c r="K1347" s="154">
        <v>0</v>
      </c>
      <c r="L1347" s="154">
        <v>0</v>
      </c>
      <c r="M1347" s="154">
        <v>0</v>
      </c>
      <c r="N1347" s="154">
        <v>25.9</v>
      </c>
      <c r="O1347" s="154">
        <v>28.2</v>
      </c>
    </row>
    <row r="1348" spans="1:33" ht="13.5" customHeight="1" x14ac:dyDescent="0.25">
      <c r="A1348" s="155">
        <v>0.92708333333333304</v>
      </c>
      <c r="B1348" s="154">
        <v>26</v>
      </c>
      <c r="C1348" s="154">
        <v>0</v>
      </c>
      <c r="D1348" s="154">
        <v>0</v>
      </c>
      <c r="E1348" s="154">
        <v>25</v>
      </c>
      <c r="F1348" s="154">
        <v>0</v>
      </c>
      <c r="G1348" s="154">
        <v>1</v>
      </c>
      <c r="H1348" s="154">
        <v>0</v>
      </c>
      <c r="I1348" s="154">
        <v>0</v>
      </c>
      <c r="J1348" s="154">
        <v>0</v>
      </c>
      <c r="K1348" s="154">
        <v>0</v>
      </c>
      <c r="L1348" s="154">
        <v>0</v>
      </c>
      <c r="M1348" s="154">
        <v>0</v>
      </c>
      <c r="N1348" s="154">
        <v>24.9</v>
      </c>
      <c r="O1348" s="154">
        <v>26.4</v>
      </c>
    </row>
    <row r="1349" spans="1:33" ht="13.5" customHeight="1" x14ac:dyDescent="0.25">
      <c r="A1349" s="155">
        <v>0.9375</v>
      </c>
      <c r="B1349" s="154">
        <v>17</v>
      </c>
      <c r="C1349" s="154">
        <v>0</v>
      </c>
      <c r="D1349" s="154">
        <v>0</v>
      </c>
      <c r="E1349" s="154">
        <v>17</v>
      </c>
      <c r="F1349" s="154">
        <v>0</v>
      </c>
      <c r="G1349" s="154">
        <v>0</v>
      </c>
      <c r="H1349" s="154">
        <v>0</v>
      </c>
      <c r="I1349" s="154">
        <v>0</v>
      </c>
      <c r="J1349" s="154">
        <v>0</v>
      </c>
      <c r="K1349" s="154">
        <v>0</v>
      </c>
      <c r="L1349" s="154">
        <v>0</v>
      </c>
      <c r="M1349" s="154">
        <v>0</v>
      </c>
      <c r="N1349" s="154">
        <v>24.2</v>
      </c>
      <c r="O1349" s="154">
        <v>27.2</v>
      </c>
    </row>
    <row r="1350" spans="1:33" ht="13.5" customHeight="1" x14ac:dyDescent="0.25">
      <c r="A1350" s="155">
        <v>0.94791666666666696</v>
      </c>
      <c r="B1350" s="154">
        <v>5</v>
      </c>
      <c r="C1350" s="154">
        <v>0</v>
      </c>
      <c r="D1350" s="154">
        <v>0</v>
      </c>
      <c r="E1350" s="154">
        <v>5</v>
      </c>
      <c r="F1350" s="154">
        <v>0</v>
      </c>
      <c r="G1350" s="154">
        <v>0</v>
      </c>
      <c r="H1350" s="154">
        <v>0</v>
      </c>
      <c r="I1350" s="154">
        <v>0</v>
      </c>
      <c r="J1350" s="154">
        <v>0</v>
      </c>
      <c r="K1350" s="154">
        <v>0</v>
      </c>
      <c r="L1350" s="154">
        <v>0</v>
      </c>
      <c r="M1350" s="154">
        <v>0</v>
      </c>
      <c r="N1350" s="154">
        <v>23.4</v>
      </c>
      <c r="O1350" s="154" t="s">
        <v>187</v>
      </c>
    </row>
    <row r="1351" spans="1:33" ht="13.5" customHeight="1" x14ac:dyDescent="0.25">
      <c r="A1351" s="155">
        <v>0.95833333333333304</v>
      </c>
      <c r="B1351" s="154">
        <v>14</v>
      </c>
      <c r="C1351" s="154">
        <v>0</v>
      </c>
      <c r="D1351" s="154">
        <v>0</v>
      </c>
      <c r="E1351" s="154">
        <v>14</v>
      </c>
      <c r="F1351" s="154">
        <v>0</v>
      </c>
      <c r="G1351" s="154">
        <v>0</v>
      </c>
      <c r="H1351" s="154">
        <v>0</v>
      </c>
      <c r="I1351" s="154">
        <v>0</v>
      </c>
      <c r="J1351" s="154">
        <v>0</v>
      </c>
      <c r="K1351" s="154">
        <v>0</v>
      </c>
      <c r="L1351" s="154">
        <v>0</v>
      </c>
      <c r="M1351" s="154">
        <v>0</v>
      </c>
      <c r="N1351" s="154">
        <v>26.8</v>
      </c>
      <c r="O1351" s="154">
        <v>31.1</v>
      </c>
    </row>
    <row r="1352" spans="1:33" ht="13.5" customHeight="1" x14ac:dyDescent="0.25">
      <c r="A1352" s="155">
        <v>0.96875</v>
      </c>
      <c r="B1352" s="154">
        <v>9</v>
      </c>
      <c r="C1352" s="154">
        <v>0</v>
      </c>
      <c r="D1352" s="154">
        <v>0</v>
      </c>
      <c r="E1352" s="154">
        <v>8</v>
      </c>
      <c r="F1352" s="154">
        <v>1</v>
      </c>
      <c r="G1352" s="154">
        <v>0</v>
      </c>
      <c r="H1352" s="154">
        <v>0</v>
      </c>
      <c r="I1352" s="154">
        <v>0</v>
      </c>
      <c r="J1352" s="154">
        <v>0</v>
      </c>
      <c r="K1352" s="154">
        <v>0</v>
      </c>
      <c r="L1352" s="154">
        <v>0</v>
      </c>
      <c r="M1352" s="154">
        <v>0</v>
      </c>
      <c r="N1352" s="154">
        <v>25.8</v>
      </c>
      <c r="O1352" s="154" t="s">
        <v>187</v>
      </c>
    </row>
    <row r="1353" spans="1:33" ht="13.5" customHeight="1" x14ac:dyDescent="0.25">
      <c r="A1353" s="155">
        <v>0.97916666666666696</v>
      </c>
      <c r="B1353" s="154">
        <v>20</v>
      </c>
      <c r="C1353" s="154">
        <v>0</v>
      </c>
      <c r="D1353" s="154">
        <v>0</v>
      </c>
      <c r="E1353" s="154">
        <v>18</v>
      </c>
      <c r="F1353" s="154">
        <v>2</v>
      </c>
      <c r="G1353" s="154">
        <v>0</v>
      </c>
      <c r="H1353" s="154">
        <v>0</v>
      </c>
      <c r="I1353" s="154">
        <v>0</v>
      </c>
      <c r="J1353" s="154">
        <v>0</v>
      </c>
      <c r="K1353" s="154">
        <v>0</v>
      </c>
      <c r="L1353" s="154">
        <v>0</v>
      </c>
      <c r="M1353" s="154">
        <v>0</v>
      </c>
      <c r="N1353" s="154">
        <v>26.3</v>
      </c>
      <c r="O1353" s="154">
        <v>29.9</v>
      </c>
    </row>
    <row r="1354" spans="1:33" ht="13.5" customHeight="1" thickBot="1" x14ac:dyDescent="0.3">
      <c r="A1354" s="156">
        <v>0.98958333333333304</v>
      </c>
      <c r="B1354" s="154">
        <v>10</v>
      </c>
      <c r="C1354" s="154">
        <v>0</v>
      </c>
      <c r="D1354" s="154">
        <v>0</v>
      </c>
      <c r="E1354" s="154">
        <v>9</v>
      </c>
      <c r="F1354" s="154">
        <v>1</v>
      </c>
      <c r="G1354" s="154">
        <v>0</v>
      </c>
      <c r="H1354" s="154">
        <v>0</v>
      </c>
      <c r="I1354" s="154">
        <v>0</v>
      </c>
      <c r="J1354" s="154">
        <v>0</v>
      </c>
      <c r="K1354" s="154">
        <v>0</v>
      </c>
      <c r="L1354" s="154">
        <v>0</v>
      </c>
      <c r="M1354" s="154">
        <v>0</v>
      </c>
      <c r="N1354" s="154">
        <v>25.4</v>
      </c>
      <c r="O1354" s="154" t="s">
        <v>187</v>
      </c>
    </row>
    <row r="1355" spans="1:33" ht="13.5" customHeight="1" thickTop="1" x14ac:dyDescent="0.25">
      <c r="A1355" s="157" t="s">
        <v>44</v>
      </c>
      <c r="B1355" s="158">
        <f t="shared" ref="B1355:M1355" si="97">SUM(B1287:B1334)</f>
        <v>1709</v>
      </c>
      <c r="C1355" s="158">
        <f t="shared" si="97"/>
        <v>23</v>
      </c>
      <c r="D1355" s="158">
        <f t="shared" si="97"/>
        <v>23</v>
      </c>
      <c r="E1355" s="158">
        <f t="shared" si="97"/>
        <v>1511</v>
      </c>
      <c r="F1355" s="158">
        <f t="shared" si="97"/>
        <v>135</v>
      </c>
      <c r="G1355" s="158">
        <f t="shared" si="97"/>
        <v>10</v>
      </c>
      <c r="H1355" s="158">
        <f t="shared" si="97"/>
        <v>2</v>
      </c>
      <c r="I1355" s="158">
        <f t="shared" si="97"/>
        <v>1</v>
      </c>
      <c r="J1355" s="158">
        <f t="shared" si="97"/>
        <v>3</v>
      </c>
      <c r="K1355" s="158">
        <f t="shared" si="97"/>
        <v>0</v>
      </c>
      <c r="L1355" s="158">
        <f t="shared" si="97"/>
        <v>0</v>
      </c>
      <c r="M1355" s="158">
        <f t="shared" si="97"/>
        <v>1</v>
      </c>
      <c r="N1355" s="159">
        <v>21.4</v>
      </c>
      <c r="O1355" s="159">
        <v>25.6</v>
      </c>
    </row>
    <row r="1356" spans="1:33" ht="13.5" customHeight="1" x14ac:dyDescent="0.25">
      <c r="A1356" s="160" t="s">
        <v>45</v>
      </c>
      <c r="B1356" s="154">
        <f t="shared" ref="B1356:M1356" si="98">SUM(B1283:B1346)</f>
        <v>2048</v>
      </c>
      <c r="C1356" s="154">
        <f t="shared" si="98"/>
        <v>24</v>
      </c>
      <c r="D1356" s="154">
        <f t="shared" si="98"/>
        <v>26</v>
      </c>
      <c r="E1356" s="154">
        <f t="shared" si="98"/>
        <v>1819</v>
      </c>
      <c r="F1356" s="154">
        <f t="shared" si="98"/>
        <v>160</v>
      </c>
      <c r="G1356" s="154">
        <f t="shared" si="98"/>
        <v>11</v>
      </c>
      <c r="H1356" s="154">
        <f t="shared" si="98"/>
        <v>2</v>
      </c>
      <c r="I1356" s="154">
        <f t="shared" si="98"/>
        <v>1</v>
      </c>
      <c r="J1356" s="154">
        <f t="shared" si="98"/>
        <v>4</v>
      </c>
      <c r="K1356" s="154">
        <f t="shared" si="98"/>
        <v>0</v>
      </c>
      <c r="L1356" s="154">
        <f t="shared" si="98"/>
        <v>0</v>
      </c>
      <c r="M1356" s="154">
        <f t="shared" si="98"/>
        <v>1</v>
      </c>
      <c r="N1356" s="161">
        <v>21.7</v>
      </c>
      <c r="O1356" s="161">
        <v>25.8</v>
      </c>
    </row>
    <row r="1357" spans="1:33" ht="13.5" customHeight="1" x14ac:dyDescent="0.25">
      <c r="A1357" s="154" t="s">
        <v>46</v>
      </c>
      <c r="B1357" s="154">
        <f t="shared" ref="B1357:M1357" si="99">SUM(B1283:B1354)</f>
        <v>2171</v>
      </c>
      <c r="C1357" s="154">
        <f t="shared" si="99"/>
        <v>24</v>
      </c>
      <c r="D1357" s="154">
        <f t="shared" si="99"/>
        <v>27</v>
      </c>
      <c r="E1357" s="154">
        <f t="shared" si="99"/>
        <v>1934</v>
      </c>
      <c r="F1357" s="154">
        <f t="shared" si="99"/>
        <v>166</v>
      </c>
      <c r="G1357" s="154">
        <f t="shared" si="99"/>
        <v>12</v>
      </c>
      <c r="H1357" s="154">
        <f t="shared" si="99"/>
        <v>2</v>
      </c>
      <c r="I1357" s="154">
        <f t="shared" si="99"/>
        <v>1</v>
      </c>
      <c r="J1357" s="154">
        <f t="shared" si="99"/>
        <v>4</v>
      </c>
      <c r="K1357" s="154">
        <f t="shared" si="99"/>
        <v>0</v>
      </c>
      <c r="L1357" s="154">
        <f t="shared" si="99"/>
        <v>0</v>
      </c>
      <c r="M1357" s="154">
        <f t="shared" si="99"/>
        <v>1</v>
      </c>
      <c r="N1357" s="161">
        <v>21.9</v>
      </c>
      <c r="O1357" s="161">
        <v>26</v>
      </c>
    </row>
    <row r="1358" spans="1:33" ht="13.5" customHeight="1" thickBot="1" x14ac:dyDescent="0.3">
      <c r="A1358" s="162" t="s">
        <v>47</v>
      </c>
      <c r="B1358" s="162">
        <f t="shared" ref="B1358:M1358" si="100">SUM(B1259:B1354)</f>
        <v>2227</v>
      </c>
      <c r="C1358" s="162">
        <f t="shared" si="100"/>
        <v>24</v>
      </c>
      <c r="D1358" s="162">
        <f t="shared" si="100"/>
        <v>27</v>
      </c>
      <c r="E1358" s="162">
        <f t="shared" si="100"/>
        <v>1982</v>
      </c>
      <c r="F1358" s="162">
        <f t="shared" si="100"/>
        <v>174</v>
      </c>
      <c r="G1358" s="162">
        <f t="shared" si="100"/>
        <v>12</v>
      </c>
      <c r="H1358" s="162">
        <f t="shared" si="100"/>
        <v>2</v>
      </c>
      <c r="I1358" s="162">
        <f t="shared" si="100"/>
        <v>1</v>
      </c>
      <c r="J1358" s="162">
        <f t="shared" si="100"/>
        <v>4</v>
      </c>
      <c r="K1358" s="162">
        <f t="shared" si="100"/>
        <v>0</v>
      </c>
      <c r="L1358" s="162">
        <f t="shared" si="100"/>
        <v>0</v>
      </c>
      <c r="M1358" s="162">
        <f t="shared" si="100"/>
        <v>1</v>
      </c>
      <c r="N1358" s="163">
        <v>22</v>
      </c>
      <c r="O1358" s="163">
        <v>26.2</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3</v>
      </c>
      <c r="C1363" s="154">
        <v>0</v>
      </c>
      <c r="D1363" s="154">
        <v>0</v>
      </c>
      <c r="E1363" s="154">
        <v>3</v>
      </c>
      <c r="F1363" s="154">
        <v>0</v>
      </c>
      <c r="G1363" s="154">
        <v>0</v>
      </c>
      <c r="H1363" s="154">
        <v>0</v>
      </c>
      <c r="I1363" s="154">
        <v>0</v>
      </c>
      <c r="J1363" s="154">
        <v>0</v>
      </c>
      <c r="K1363" s="154">
        <v>0</v>
      </c>
      <c r="L1363" s="154">
        <v>0</v>
      </c>
      <c r="M1363" s="154">
        <v>0</v>
      </c>
      <c r="N1363" s="154">
        <v>24.3</v>
      </c>
      <c r="O1363" s="154" t="s">
        <v>187</v>
      </c>
    </row>
    <row r="1364" spans="1:33" ht="13.5" customHeight="1" x14ac:dyDescent="0.25">
      <c r="A1364" s="155">
        <v>1.0416666666666666E-2</v>
      </c>
      <c r="B1364" s="154">
        <v>0</v>
      </c>
      <c r="C1364" s="154">
        <v>0</v>
      </c>
      <c r="D1364" s="154">
        <v>0</v>
      </c>
      <c r="E1364" s="154">
        <v>0</v>
      </c>
      <c r="F1364" s="154">
        <v>0</v>
      </c>
      <c r="G1364" s="154">
        <v>0</v>
      </c>
      <c r="H1364" s="154">
        <v>0</v>
      </c>
      <c r="I1364" s="154">
        <v>0</v>
      </c>
      <c r="J1364" s="154">
        <v>0</v>
      </c>
      <c r="K1364" s="154">
        <v>0</v>
      </c>
      <c r="L1364" s="154">
        <v>0</v>
      </c>
      <c r="M1364" s="154">
        <v>0</v>
      </c>
      <c r="N1364" s="154" t="s">
        <v>187</v>
      </c>
      <c r="O1364" s="154" t="s">
        <v>187</v>
      </c>
    </row>
    <row r="1365" spans="1:33" ht="13.5" customHeight="1" x14ac:dyDescent="0.25">
      <c r="A1365" s="155">
        <v>2.0833333333333332E-2</v>
      </c>
      <c r="B1365" s="154">
        <v>5</v>
      </c>
      <c r="C1365" s="154">
        <v>0</v>
      </c>
      <c r="D1365" s="154">
        <v>0</v>
      </c>
      <c r="E1365" s="154">
        <v>4</v>
      </c>
      <c r="F1365" s="154">
        <v>1</v>
      </c>
      <c r="G1365" s="154">
        <v>0</v>
      </c>
      <c r="H1365" s="154">
        <v>0</v>
      </c>
      <c r="I1365" s="154">
        <v>0</v>
      </c>
      <c r="J1365" s="154">
        <v>0</v>
      </c>
      <c r="K1365" s="154">
        <v>0</v>
      </c>
      <c r="L1365" s="154">
        <v>0</v>
      </c>
      <c r="M1365" s="154">
        <v>0</v>
      </c>
      <c r="N1365" s="154">
        <v>27.2</v>
      </c>
      <c r="O1365" s="154" t="s">
        <v>187</v>
      </c>
    </row>
    <row r="1366" spans="1:33" ht="13.5" customHeight="1" x14ac:dyDescent="0.25">
      <c r="A1366" s="155">
        <v>3.125E-2</v>
      </c>
      <c r="B1366" s="154">
        <v>4</v>
      </c>
      <c r="C1366" s="154">
        <v>0</v>
      </c>
      <c r="D1366" s="154">
        <v>0</v>
      </c>
      <c r="E1366" s="154">
        <v>3</v>
      </c>
      <c r="F1366" s="154">
        <v>1</v>
      </c>
      <c r="G1366" s="154">
        <v>0</v>
      </c>
      <c r="H1366" s="154">
        <v>0</v>
      </c>
      <c r="I1366" s="154">
        <v>0</v>
      </c>
      <c r="J1366" s="154">
        <v>0</v>
      </c>
      <c r="K1366" s="154">
        <v>0</v>
      </c>
      <c r="L1366" s="154">
        <v>0</v>
      </c>
      <c r="M1366" s="154">
        <v>0</v>
      </c>
      <c r="N1366" s="154">
        <v>27.1</v>
      </c>
      <c r="O1366" s="154" t="s">
        <v>187</v>
      </c>
    </row>
    <row r="1367" spans="1:33" ht="13.5" customHeight="1" x14ac:dyDescent="0.25">
      <c r="A1367" s="155">
        <v>4.1666666666666664E-2</v>
      </c>
      <c r="B1367" s="154">
        <v>5</v>
      </c>
      <c r="C1367" s="154">
        <v>0</v>
      </c>
      <c r="D1367" s="154">
        <v>0</v>
      </c>
      <c r="E1367" s="154">
        <v>4</v>
      </c>
      <c r="F1367" s="154">
        <v>1</v>
      </c>
      <c r="G1367" s="154">
        <v>0</v>
      </c>
      <c r="H1367" s="154">
        <v>0</v>
      </c>
      <c r="I1367" s="154">
        <v>0</v>
      </c>
      <c r="J1367" s="154">
        <v>0</v>
      </c>
      <c r="K1367" s="154">
        <v>0</v>
      </c>
      <c r="L1367" s="154">
        <v>0</v>
      </c>
      <c r="M1367" s="154">
        <v>0</v>
      </c>
      <c r="N1367" s="154">
        <v>25.5</v>
      </c>
      <c r="O1367" s="154" t="s">
        <v>187</v>
      </c>
    </row>
    <row r="1368" spans="1:33" ht="13.5" customHeight="1" x14ac:dyDescent="0.25">
      <c r="A1368" s="155">
        <v>5.2083333333333336E-2</v>
      </c>
      <c r="B1368" s="154">
        <v>5</v>
      </c>
      <c r="C1368" s="154">
        <v>0</v>
      </c>
      <c r="D1368" s="154">
        <v>0</v>
      </c>
      <c r="E1368" s="154">
        <v>4</v>
      </c>
      <c r="F1368" s="154">
        <v>1</v>
      </c>
      <c r="G1368" s="154">
        <v>0</v>
      </c>
      <c r="H1368" s="154">
        <v>0</v>
      </c>
      <c r="I1368" s="154">
        <v>0</v>
      </c>
      <c r="J1368" s="154">
        <v>0</v>
      </c>
      <c r="K1368" s="154">
        <v>0</v>
      </c>
      <c r="L1368" s="154">
        <v>0</v>
      </c>
      <c r="M1368" s="154">
        <v>0</v>
      </c>
      <c r="N1368" s="154">
        <v>25.6</v>
      </c>
      <c r="O1368" s="154" t="s">
        <v>187</v>
      </c>
    </row>
    <row r="1369" spans="1:33" ht="13.5" customHeight="1" x14ac:dyDescent="0.25">
      <c r="A1369" s="155">
        <v>6.25E-2</v>
      </c>
      <c r="B1369" s="154">
        <v>4</v>
      </c>
      <c r="C1369" s="154">
        <v>0</v>
      </c>
      <c r="D1369" s="154">
        <v>0</v>
      </c>
      <c r="E1369" s="154">
        <v>2</v>
      </c>
      <c r="F1369" s="154">
        <v>2</v>
      </c>
      <c r="G1369" s="154">
        <v>0</v>
      </c>
      <c r="H1369" s="154">
        <v>0</v>
      </c>
      <c r="I1369" s="154">
        <v>0</v>
      </c>
      <c r="J1369" s="154">
        <v>0</v>
      </c>
      <c r="K1369" s="154">
        <v>0</v>
      </c>
      <c r="L1369" s="154">
        <v>0</v>
      </c>
      <c r="M1369" s="154">
        <v>0</v>
      </c>
      <c r="N1369" s="154">
        <v>28.1</v>
      </c>
      <c r="O1369" s="154" t="s">
        <v>187</v>
      </c>
    </row>
    <row r="1370" spans="1:33" ht="13.5" customHeight="1" x14ac:dyDescent="0.25">
      <c r="A1370" s="155">
        <v>7.2916666666666699E-2</v>
      </c>
      <c r="B1370" s="154">
        <v>3</v>
      </c>
      <c r="C1370" s="154">
        <v>0</v>
      </c>
      <c r="D1370" s="154">
        <v>0</v>
      </c>
      <c r="E1370" s="154">
        <v>3</v>
      </c>
      <c r="F1370" s="154">
        <v>0</v>
      </c>
      <c r="G1370" s="154">
        <v>0</v>
      </c>
      <c r="H1370" s="154">
        <v>0</v>
      </c>
      <c r="I1370" s="154">
        <v>0</v>
      </c>
      <c r="J1370" s="154">
        <v>0</v>
      </c>
      <c r="K1370" s="154">
        <v>0</v>
      </c>
      <c r="L1370" s="154">
        <v>0</v>
      </c>
      <c r="M1370" s="154">
        <v>0</v>
      </c>
      <c r="N1370" s="154">
        <v>27.4</v>
      </c>
      <c r="O1370" s="154" t="s">
        <v>187</v>
      </c>
    </row>
    <row r="1371" spans="1:33" ht="13.5" customHeight="1" x14ac:dyDescent="0.25">
      <c r="A1371" s="155">
        <v>8.3333333333333301E-2</v>
      </c>
      <c r="B1371" s="154">
        <v>3</v>
      </c>
      <c r="C1371" s="154">
        <v>0</v>
      </c>
      <c r="D1371" s="154">
        <v>0</v>
      </c>
      <c r="E1371" s="154">
        <v>3</v>
      </c>
      <c r="F1371" s="154">
        <v>0</v>
      </c>
      <c r="G1371" s="154">
        <v>0</v>
      </c>
      <c r="H1371" s="154">
        <v>0</v>
      </c>
      <c r="I1371" s="154">
        <v>0</v>
      </c>
      <c r="J1371" s="154">
        <v>0</v>
      </c>
      <c r="K1371" s="154">
        <v>0</v>
      </c>
      <c r="L1371" s="154">
        <v>0</v>
      </c>
      <c r="M1371" s="154">
        <v>0</v>
      </c>
      <c r="N1371" s="154">
        <v>27.4</v>
      </c>
      <c r="O1371" s="154" t="s">
        <v>187</v>
      </c>
    </row>
    <row r="1372" spans="1:33" ht="13.5" customHeight="1" x14ac:dyDescent="0.25">
      <c r="A1372" s="155">
        <v>9.375E-2</v>
      </c>
      <c r="B1372" s="154">
        <v>2</v>
      </c>
      <c r="C1372" s="154">
        <v>0</v>
      </c>
      <c r="D1372" s="154">
        <v>0</v>
      </c>
      <c r="E1372" s="154">
        <v>1</v>
      </c>
      <c r="F1372" s="154">
        <v>1</v>
      </c>
      <c r="G1372" s="154">
        <v>0</v>
      </c>
      <c r="H1372" s="154">
        <v>0</v>
      </c>
      <c r="I1372" s="154">
        <v>0</v>
      </c>
      <c r="J1372" s="154">
        <v>0</v>
      </c>
      <c r="K1372" s="154">
        <v>0</v>
      </c>
      <c r="L1372" s="154">
        <v>0</v>
      </c>
      <c r="M1372" s="154">
        <v>0</v>
      </c>
      <c r="N1372" s="154">
        <v>31.2</v>
      </c>
      <c r="O1372" s="154" t="s">
        <v>187</v>
      </c>
    </row>
    <row r="1373" spans="1:33" ht="13.5" customHeight="1" x14ac:dyDescent="0.25">
      <c r="A1373" s="155">
        <v>0.104166666666667</v>
      </c>
      <c r="B1373" s="154">
        <v>3</v>
      </c>
      <c r="C1373" s="154">
        <v>0</v>
      </c>
      <c r="D1373" s="154">
        <v>0</v>
      </c>
      <c r="E1373" s="154">
        <v>3</v>
      </c>
      <c r="F1373" s="154">
        <v>0</v>
      </c>
      <c r="G1373" s="154">
        <v>0</v>
      </c>
      <c r="H1373" s="154">
        <v>0</v>
      </c>
      <c r="I1373" s="154">
        <v>0</v>
      </c>
      <c r="J1373" s="154">
        <v>0</v>
      </c>
      <c r="K1373" s="154">
        <v>0</v>
      </c>
      <c r="L1373" s="154">
        <v>0</v>
      </c>
      <c r="M1373" s="154">
        <v>0</v>
      </c>
      <c r="N1373" s="154">
        <v>22.9</v>
      </c>
      <c r="O1373" s="154" t="s">
        <v>187</v>
      </c>
    </row>
    <row r="1374" spans="1:33" ht="13.5" customHeight="1" x14ac:dyDescent="0.25">
      <c r="A1374" s="155">
        <v>0.114583333333333</v>
      </c>
      <c r="B1374" s="154">
        <v>2</v>
      </c>
      <c r="C1374" s="154">
        <v>0</v>
      </c>
      <c r="D1374" s="154">
        <v>0</v>
      </c>
      <c r="E1374" s="154">
        <v>1</v>
      </c>
      <c r="F1374" s="154">
        <v>1</v>
      </c>
      <c r="G1374" s="154">
        <v>0</v>
      </c>
      <c r="H1374" s="154">
        <v>0</v>
      </c>
      <c r="I1374" s="154">
        <v>0</v>
      </c>
      <c r="J1374" s="154">
        <v>0</v>
      </c>
      <c r="K1374" s="154">
        <v>0</v>
      </c>
      <c r="L1374" s="154">
        <v>0</v>
      </c>
      <c r="M1374" s="154">
        <v>0</v>
      </c>
      <c r="N1374" s="154">
        <v>27.5</v>
      </c>
      <c r="O1374" s="154" t="s">
        <v>187</v>
      </c>
    </row>
    <row r="1375" spans="1:33" ht="13.5" customHeight="1" x14ac:dyDescent="0.25">
      <c r="A1375" s="155">
        <v>0.125</v>
      </c>
      <c r="B1375" s="154">
        <v>7</v>
      </c>
      <c r="C1375" s="154">
        <v>0</v>
      </c>
      <c r="D1375" s="154">
        <v>0</v>
      </c>
      <c r="E1375" s="154">
        <v>4</v>
      </c>
      <c r="F1375" s="154">
        <v>3</v>
      </c>
      <c r="G1375" s="154">
        <v>0</v>
      </c>
      <c r="H1375" s="154">
        <v>0</v>
      </c>
      <c r="I1375" s="154">
        <v>0</v>
      </c>
      <c r="J1375" s="154">
        <v>0</v>
      </c>
      <c r="K1375" s="154">
        <v>0</v>
      </c>
      <c r="L1375" s="154">
        <v>0</v>
      </c>
      <c r="M1375" s="154">
        <v>0</v>
      </c>
      <c r="N1375" s="154">
        <v>27.4</v>
      </c>
      <c r="O1375" s="154" t="s">
        <v>187</v>
      </c>
    </row>
    <row r="1376" spans="1:33" ht="13.5" customHeight="1" x14ac:dyDescent="0.25">
      <c r="A1376" s="155">
        <v>0.13541666666666699</v>
      </c>
      <c r="B1376" s="154">
        <v>4</v>
      </c>
      <c r="C1376" s="154">
        <v>0</v>
      </c>
      <c r="D1376" s="154">
        <v>0</v>
      </c>
      <c r="E1376" s="154">
        <v>4</v>
      </c>
      <c r="F1376" s="154">
        <v>0</v>
      </c>
      <c r="G1376" s="154">
        <v>0</v>
      </c>
      <c r="H1376" s="154">
        <v>0</v>
      </c>
      <c r="I1376" s="154">
        <v>0</v>
      </c>
      <c r="J1376" s="154">
        <v>0</v>
      </c>
      <c r="K1376" s="154">
        <v>0</v>
      </c>
      <c r="L1376" s="154">
        <v>0</v>
      </c>
      <c r="M1376" s="154">
        <v>0</v>
      </c>
      <c r="N1376" s="154">
        <v>28.6</v>
      </c>
      <c r="O1376" s="154" t="s">
        <v>187</v>
      </c>
    </row>
    <row r="1377" spans="1:15" ht="13.5" customHeight="1" x14ac:dyDescent="0.25">
      <c r="A1377" s="155">
        <v>0.14583333333333301</v>
      </c>
      <c r="B1377" s="154">
        <v>3</v>
      </c>
      <c r="C1377" s="154">
        <v>0</v>
      </c>
      <c r="D1377" s="154">
        <v>0</v>
      </c>
      <c r="E1377" s="154">
        <v>3</v>
      </c>
      <c r="F1377" s="154">
        <v>0</v>
      </c>
      <c r="G1377" s="154">
        <v>0</v>
      </c>
      <c r="H1377" s="154">
        <v>0</v>
      </c>
      <c r="I1377" s="154">
        <v>0</v>
      </c>
      <c r="J1377" s="154">
        <v>0</v>
      </c>
      <c r="K1377" s="154">
        <v>0</v>
      </c>
      <c r="L1377" s="154">
        <v>0</v>
      </c>
      <c r="M1377" s="154">
        <v>0</v>
      </c>
      <c r="N1377" s="154">
        <v>27</v>
      </c>
      <c r="O1377" s="154" t="s">
        <v>187</v>
      </c>
    </row>
    <row r="1378" spans="1:15" ht="13.5" customHeight="1" x14ac:dyDescent="0.25">
      <c r="A1378" s="155">
        <v>0.15625</v>
      </c>
      <c r="B1378" s="154">
        <v>6</v>
      </c>
      <c r="C1378" s="154">
        <v>0</v>
      </c>
      <c r="D1378" s="154">
        <v>0</v>
      </c>
      <c r="E1378" s="154">
        <v>2</v>
      </c>
      <c r="F1378" s="154">
        <v>4</v>
      </c>
      <c r="G1378" s="154">
        <v>0</v>
      </c>
      <c r="H1378" s="154">
        <v>0</v>
      </c>
      <c r="I1378" s="154">
        <v>0</v>
      </c>
      <c r="J1378" s="154">
        <v>0</v>
      </c>
      <c r="K1378" s="154">
        <v>0</v>
      </c>
      <c r="L1378" s="154">
        <v>0</v>
      </c>
      <c r="M1378" s="154">
        <v>0</v>
      </c>
      <c r="N1378" s="154">
        <v>29.5</v>
      </c>
      <c r="O1378" s="154" t="s">
        <v>187</v>
      </c>
    </row>
    <row r="1379" spans="1:15" ht="13.5" customHeight="1" x14ac:dyDescent="0.25">
      <c r="A1379" s="155">
        <v>0.16666666666666699</v>
      </c>
      <c r="B1379" s="154">
        <v>4</v>
      </c>
      <c r="C1379" s="154">
        <v>0</v>
      </c>
      <c r="D1379" s="154">
        <v>0</v>
      </c>
      <c r="E1379" s="154">
        <v>4</v>
      </c>
      <c r="F1379" s="154">
        <v>0</v>
      </c>
      <c r="G1379" s="154">
        <v>0</v>
      </c>
      <c r="H1379" s="154">
        <v>0</v>
      </c>
      <c r="I1379" s="154">
        <v>0</v>
      </c>
      <c r="J1379" s="154">
        <v>0</v>
      </c>
      <c r="K1379" s="154">
        <v>0</v>
      </c>
      <c r="L1379" s="154">
        <v>0</v>
      </c>
      <c r="M1379" s="154">
        <v>0</v>
      </c>
      <c r="N1379" s="154">
        <v>27.2</v>
      </c>
      <c r="O1379" s="154" t="s">
        <v>187</v>
      </c>
    </row>
    <row r="1380" spans="1:15" ht="13.5" customHeight="1" x14ac:dyDescent="0.25">
      <c r="A1380" s="155">
        <v>0.17708333333333301</v>
      </c>
      <c r="B1380" s="154">
        <v>3</v>
      </c>
      <c r="C1380" s="154">
        <v>0</v>
      </c>
      <c r="D1380" s="154">
        <v>0</v>
      </c>
      <c r="E1380" s="154">
        <v>1</v>
      </c>
      <c r="F1380" s="154">
        <v>2</v>
      </c>
      <c r="G1380" s="154">
        <v>0</v>
      </c>
      <c r="H1380" s="154">
        <v>0</v>
      </c>
      <c r="I1380" s="154">
        <v>0</v>
      </c>
      <c r="J1380" s="154">
        <v>0</v>
      </c>
      <c r="K1380" s="154">
        <v>0</v>
      </c>
      <c r="L1380" s="154">
        <v>0</v>
      </c>
      <c r="M1380" s="154">
        <v>0</v>
      </c>
      <c r="N1380" s="154">
        <v>30.9</v>
      </c>
      <c r="O1380" s="154" t="s">
        <v>187</v>
      </c>
    </row>
    <row r="1381" spans="1:15" ht="13.5" customHeight="1" x14ac:dyDescent="0.25">
      <c r="A1381" s="155">
        <v>0.1875</v>
      </c>
      <c r="B1381" s="154">
        <v>2</v>
      </c>
      <c r="C1381" s="154">
        <v>0</v>
      </c>
      <c r="D1381" s="154">
        <v>0</v>
      </c>
      <c r="E1381" s="154">
        <v>0</v>
      </c>
      <c r="F1381" s="154">
        <v>2</v>
      </c>
      <c r="G1381" s="154">
        <v>0</v>
      </c>
      <c r="H1381" s="154">
        <v>0</v>
      </c>
      <c r="I1381" s="154">
        <v>0</v>
      </c>
      <c r="J1381" s="154">
        <v>0</v>
      </c>
      <c r="K1381" s="154">
        <v>0</v>
      </c>
      <c r="L1381" s="154">
        <v>0</v>
      </c>
      <c r="M1381" s="154">
        <v>0</v>
      </c>
      <c r="N1381" s="154">
        <v>28.6</v>
      </c>
      <c r="O1381" s="154" t="s">
        <v>187</v>
      </c>
    </row>
    <row r="1382" spans="1:15" ht="13.5" customHeight="1" x14ac:dyDescent="0.25">
      <c r="A1382" s="155">
        <v>0.19791666666666699</v>
      </c>
      <c r="B1382" s="154">
        <v>2</v>
      </c>
      <c r="C1382" s="154">
        <v>0</v>
      </c>
      <c r="D1382" s="154">
        <v>0</v>
      </c>
      <c r="E1382" s="154">
        <v>2</v>
      </c>
      <c r="F1382" s="154">
        <v>0</v>
      </c>
      <c r="G1382" s="154">
        <v>0</v>
      </c>
      <c r="H1382" s="154">
        <v>0</v>
      </c>
      <c r="I1382" s="154">
        <v>0</v>
      </c>
      <c r="J1382" s="154">
        <v>0</v>
      </c>
      <c r="K1382" s="154">
        <v>0</v>
      </c>
      <c r="L1382" s="154">
        <v>0</v>
      </c>
      <c r="M1382" s="154">
        <v>0</v>
      </c>
      <c r="N1382" s="154">
        <v>26.4</v>
      </c>
      <c r="O1382" s="154" t="s">
        <v>187</v>
      </c>
    </row>
    <row r="1383" spans="1:15"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row>
    <row r="1384" spans="1:15" ht="13.5" customHeight="1" x14ac:dyDescent="0.25">
      <c r="A1384" s="155">
        <v>0.21875</v>
      </c>
      <c r="B1384" s="154">
        <v>3</v>
      </c>
      <c r="C1384" s="154">
        <v>0</v>
      </c>
      <c r="D1384" s="154">
        <v>0</v>
      </c>
      <c r="E1384" s="154">
        <v>1</v>
      </c>
      <c r="F1384" s="154">
        <v>2</v>
      </c>
      <c r="G1384" s="154">
        <v>0</v>
      </c>
      <c r="H1384" s="154">
        <v>0</v>
      </c>
      <c r="I1384" s="154">
        <v>0</v>
      </c>
      <c r="J1384" s="154">
        <v>0</v>
      </c>
      <c r="K1384" s="154">
        <v>0</v>
      </c>
      <c r="L1384" s="154">
        <v>0</v>
      </c>
      <c r="M1384" s="154">
        <v>0</v>
      </c>
      <c r="N1384" s="154">
        <v>27.4</v>
      </c>
      <c r="O1384" s="154" t="s">
        <v>187</v>
      </c>
    </row>
    <row r="1385" spans="1:15" ht="13.5" customHeight="1" x14ac:dyDescent="0.25">
      <c r="A1385" s="155">
        <v>0.22916666666666699</v>
      </c>
      <c r="B1385" s="154">
        <v>6</v>
      </c>
      <c r="C1385" s="154">
        <v>0</v>
      </c>
      <c r="D1385" s="154">
        <v>0</v>
      </c>
      <c r="E1385" s="154">
        <v>6</v>
      </c>
      <c r="F1385" s="154">
        <v>0</v>
      </c>
      <c r="G1385" s="154">
        <v>0</v>
      </c>
      <c r="H1385" s="154">
        <v>0</v>
      </c>
      <c r="I1385" s="154">
        <v>0</v>
      </c>
      <c r="J1385" s="154">
        <v>0</v>
      </c>
      <c r="K1385" s="154">
        <v>0</v>
      </c>
      <c r="L1385" s="154">
        <v>0</v>
      </c>
      <c r="M1385" s="154">
        <v>0</v>
      </c>
      <c r="N1385" s="154">
        <v>26</v>
      </c>
      <c r="O1385" s="154" t="s">
        <v>187</v>
      </c>
    </row>
    <row r="1386" spans="1:15" ht="13.5" customHeight="1" x14ac:dyDescent="0.25">
      <c r="A1386" s="155">
        <v>0.23958333333333301</v>
      </c>
      <c r="B1386" s="154">
        <v>1</v>
      </c>
      <c r="C1386" s="154">
        <v>0</v>
      </c>
      <c r="D1386" s="154">
        <v>0</v>
      </c>
      <c r="E1386" s="154">
        <v>0</v>
      </c>
      <c r="F1386" s="154">
        <v>1</v>
      </c>
      <c r="G1386" s="154">
        <v>0</v>
      </c>
      <c r="H1386" s="154">
        <v>0</v>
      </c>
      <c r="I1386" s="154">
        <v>0</v>
      </c>
      <c r="J1386" s="154">
        <v>0</v>
      </c>
      <c r="K1386" s="154">
        <v>0</v>
      </c>
      <c r="L1386" s="154">
        <v>0</v>
      </c>
      <c r="M1386" s="154">
        <v>0</v>
      </c>
      <c r="N1386" s="154">
        <v>27.9</v>
      </c>
      <c r="O1386" s="154" t="s">
        <v>187</v>
      </c>
    </row>
    <row r="1387" spans="1:15" ht="13.5" customHeight="1" x14ac:dyDescent="0.25">
      <c r="A1387" s="155">
        <v>0.25</v>
      </c>
      <c r="B1387" s="154">
        <v>3</v>
      </c>
      <c r="C1387" s="154">
        <v>0</v>
      </c>
      <c r="D1387" s="154">
        <v>0</v>
      </c>
      <c r="E1387" s="154">
        <v>2</v>
      </c>
      <c r="F1387" s="154">
        <v>1</v>
      </c>
      <c r="G1387" s="154">
        <v>0</v>
      </c>
      <c r="H1387" s="154">
        <v>0</v>
      </c>
      <c r="I1387" s="154">
        <v>0</v>
      </c>
      <c r="J1387" s="154">
        <v>0</v>
      </c>
      <c r="K1387" s="154">
        <v>0</v>
      </c>
      <c r="L1387" s="154">
        <v>0</v>
      </c>
      <c r="M1387" s="154">
        <v>0</v>
      </c>
      <c r="N1387" s="154">
        <v>23.7</v>
      </c>
      <c r="O1387" s="154" t="s">
        <v>187</v>
      </c>
    </row>
    <row r="1388" spans="1:15" ht="13.5" customHeight="1" x14ac:dyDescent="0.25">
      <c r="A1388" s="155">
        <v>0.26041666666666702</v>
      </c>
      <c r="B1388" s="154">
        <v>2</v>
      </c>
      <c r="C1388" s="154">
        <v>0</v>
      </c>
      <c r="D1388" s="154">
        <v>0</v>
      </c>
      <c r="E1388" s="154">
        <v>1</v>
      </c>
      <c r="F1388" s="154">
        <v>1</v>
      </c>
      <c r="G1388" s="154">
        <v>0</v>
      </c>
      <c r="H1388" s="154">
        <v>0</v>
      </c>
      <c r="I1388" s="154">
        <v>0</v>
      </c>
      <c r="J1388" s="154">
        <v>0</v>
      </c>
      <c r="K1388" s="154">
        <v>0</v>
      </c>
      <c r="L1388" s="154">
        <v>0</v>
      </c>
      <c r="M1388" s="154">
        <v>0</v>
      </c>
      <c r="N1388" s="154">
        <v>23.8</v>
      </c>
      <c r="O1388" s="154" t="s">
        <v>187</v>
      </c>
    </row>
    <row r="1389" spans="1:15" ht="13.5" customHeight="1" x14ac:dyDescent="0.25">
      <c r="A1389" s="155">
        <v>0.27083333333333298</v>
      </c>
      <c r="B1389" s="154">
        <v>4</v>
      </c>
      <c r="C1389" s="154">
        <v>0</v>
      </c>
      <c r="D1389" s="154">
        <v>0</v>
      </c>
      <c r="E1389" s="154">
        <v>4</v>
      </c>
      <c r="F1389" s="154">
        <v>0</v>
      </c>
      <c r="G1389" s="154">
        <v>0</v>
      </c>
      <c r="H1389" s="154">
        <v>0</v>
      </c>
      <c r="I1389" s="154">
        <v>0</v>
      </c>
      <c r="J1389" s="154">
        <v>0</v>
      </c>
      <c r="K1389" s="154">
        <v>0</v>
      </c>
      <c r="L1389" s="154">
        <v>0</v>
      </c>
      <c r="M1389" s="154">
        <v>0</v>
      </c>
      <c r="N1389" s="154">
        <v>27</v>
      </c>
      <c r="O1389" s="154" t="s">
        <v>187</v>
      </c>
    </row>
    <row r="1390" spans="1:15" ht="13.5" customHeight="1" x14ac:dyDescent="0.25">
      <c r="A1390" s="155">
        <v>0.28125</v>
      </c>
      <c r="B1390" s="154">
        <v>3</v>
      </c>
      <c r="C1390" s="154">
        <v>0</v>
      </c>
      <c r="D1390" s="154">
        <v>0</v>
      </c>
      <c r="E1390" s="154">
        <v>3</v>
      </c>
      <c r="F1390" s="154">
        <v>0</v>
      </c>
      <c r="G1390" s="154">
        <v>0</v>
      </c>
      <c r="H1390" s="154">
        <v>0</v>
      </c>
      <c r="I1390" s="154">
        <v>0</v>
      </c>
      <c r="J1390" s="154">
        <v>0</v>
      </c>
      <c r="K1390" s="154">
        <v>0</v>
      </c>
      <c r="L1390" s="154">
        <v>0</v>
      </c>
      <c r="M1390" s="154">
        <v>0</v>
      </c>
      <c r="N1390" s="154">
        <v>28.2</v>
      </c>
      <c r="O1390" s="154" t="s">
        <v>187</v>
      </c>
    </row>
    <row r="1391" spans="1:15" ht="13.5" customHeight="1" x14ac:dyDescent="0.25">
      <c r="A1391" s="155">
        <v>0.29166666666666702</v>
      </c>
      <c r="B1391" s="154">
        <v>2</v>
      </c>
      <c r="C1391" s="154">
        <v>0</v>
      </c>
      <c r="D1391" s="154">
        <v>0</v>
      </c>
      <c r="E1391" s="154">
        <v>1</v>
      </c>
      <c r="F1391" s="154">
        <v>0</v>
      </c>
      <c r="G1391" s="154">
        <v>0</v>
      </c>
      <c r="H1391" s="154">
        <v>0</v>
      </c>
      <c r="I1391" s="154">
        <v>0</v>
      </c>
      <c r="J1391" s="154">
        <v>0</v>
      </c>
      <c r="K1391" s="154">
        <v>0</v>
      </c>
      <c r="L1391" s="154">
        <v>0</v>
      </c>
      <c r="M1391" s="154">
        <v>1</v>
      </c>
      <c r="N1391" s="154">
        <v>20.8</v>
      </c>
      <c r="O1391" s="154" t="s">
        <v>187</v>
      </c>
    </row>
    <row r="1392" spans="1:15" ht="13.5" customHeight="1" x14ac:dyDescent="0.25">
      <c r="A1392" s="155">
        <v>0.30208333333333298</v>
      </c>
      <c r="B1392" s="154">
        <v>7</v>
      </c>
      <c r="C1392" s="154">
        <v>0</v>
      </c>
      <c r="D1392" s="154">
        <v>0</v>
      </c>
      <c r="E1392" s="154">
        <v>7</v>
      </c>
      <c r="F1392" s="154">
        <v>0</v>
      </c>
      <c r="G1392" s="154">
        <v>0</v>
      </c>
      <c r="H1392" s="154">
        <v>0</v>
      </c>
      <c r="I1392" s="154">
        <v>0</v>
      </c>
      <c r="J1392" s="154">
        <v>0</v>
      </c>
      <c r="K1392" s="154">
        <v>0</v>
      </c>
      <c r="L1392" s="154">
        <v>0</v>
      </c>
      <c r="M1392" s="154">
        <v>0</v>
      </c>
      <c r="N1392" s="154">
        <v>26.4</v>
      </c>
      <c r="O1392" s="154" t="s">
        <v>187</v>
      </c>
    </row>
    <row r="1393" spans="1:15" ht="13.5" customHeight="1" x14ac:dyDescent="0.25">
      <c r="A1393" s="155">
        <v>0.3125</v>
      </c>
      <c r="B1393" s="154">
        <v>4</v>
      </c>
      <c r="C1393" s="154">
        <v>0</v>
      </c>
      <c r="D1393" s="154">
        <v>0</v>
      </c>
      <c r="E1393" s="154">
        <v>4</v>
      </c>
      <c r="F1393" s="154">
        <v>0</v>
      </c>
      <c r="G1393" s="154">
        <v>0</v>
      </c>
      <c r="H1393" s="154">
        <v>0</v>
      </c>
      <c r="I1393" s="154">
        <v>0</v>
      </c>
      <c r="J1393" s="154">
        <v>0</v>
      </c>
      <c r="K1393" s="154">
        <v>0</v>
      </c>
      <c r="L1393" s="154">
        <v>0</v>
      </c>
      <c r="M1393" s="154">
        <v>0</v>
      </c>
      <c r="N1393" s="154">
        <v>23.3</v>
      </c>
      <c r="O1393" s="154" t="s">
        <v>187</v>
      </c>
    </row>
    <row r="1394" spans="1:15" ht="13.5" customHeight="1" x14ac:dyDescent="0.25">
      <c r="A1394" s="155">
        <v>0.32291666666666702</v>
      </c>
      <c r="B1394" s="154">
        <v>11</v>
      </c>
      <c r="C1394" s="154">
        <v>0</v>
      </c>
      <c r="D1394" s="154">
        <v>0</v>
      </c>
      <c r="E1394" s="154">
        <v>11</v>
      </c>
      <c r="F1394" s="154">
        <v>0</v>
      </c>
      <c r="G1394" s="154">
        <v>0</v>
      </c>
      <c r="H1394" s="154">
        <v>0</v>
      </c>
      <c r="I1394" s="154">
        <v>0</v>
      </c>
      <c r="J1394" s="154">
        <v>0</v>
      </c>
      <c r="K1394" s="154">
        <v>0</v>
      </c>
      <c r="L1394" s="154">
        <v>0</v>
      </c>
      <c r="M1394" s="154">
        <v>0</v>
      </c>
      <c r="N1394" s="154">
        <v>26.3</v>
      </c>
      <c r="O1394" s="154">
        <v>29.8</v>
      </c>
    </row>
    <row r="1395" spans="1:15" ht="13.5" customHeight="1" x14ac:dyDescent="0.25">
      <c r="A1395" s="155">
        <v>0.33333333333333298</v>
      </c>
      <c r="B1395" s="154">
        <v>7</v>
      </c>
      <c r="C1395" s="154">
        <v>0</v>
      </c>
      <c r="D1395" s="154">
        <v>0</v>
      </c>
      <c r="E1395" s="154">
        <v>6</v>
      </c>
      <c r="F1395" s="154">
        <v>1</v>
      </c>
      <c r="G1395" s="154">
        <v>0</v>
      </c>
      <c r="H1395" s="154">
        <v>0</v>
      </c>
      <c r="I1395" s="154">
        <v>0</v>
      </c>
      <c r="J1395" s="154">
        <v>0</v>
      </c>
      <c r="K1395" s="154">
        <v>0</v>
      </c>
      <c r="L1395" s="154">
        <v>0</v>
      </c>
      <c r="M1395" s="154">
        <v>0</v>
      </c>
      <c r="N1395" s="154">
        <v>26.4</v>
      </c>
      <c r="O1395" s="154" t="s">
        <v>187</v>
      </c>
    </row>
    <row r="1396" spans="1:15" ht="13.5" customHeight="1" x14ac:dyDescent="0.25">
      <c r="A1396" s="155">
        <v>0.34375</v>
      </c>
      <c r="B1396" s="154">
        <v>16</v>
      </c>
      <c r="C1396" s="154">
        <v>1</v>
      </c>
      <c r="D1396" s="154">
        <v>0</v>
      </c>
      <c r="E1396" s="154">
        <v>11</v>
      </c>
      <c r="F1396" s="154">
        <v>3</v>
      </c>
      <c r="G1396" s="154">
        <v>0</v>
      </c>
      <c r="H1396" s="154">
        <v>1</v>
      </c>
      <c r="I1396" s="154">
        <v>0</v>
      </c>
      <c r="J1396" s="154">
        <v>0</v>
      </c>
      <c r="K1396" s="154">
        <v>0</v>
      </c>
      <c r="L1396" s="154">
        <v>0</v>
      </c>
      <c r="M1396" s="154">
        <v>0</v>
      </c>
      <c r="N1396" s="154">
        <v>21.9</v>
      </c>
      <c r="O1396" s="154">
        <v>27.3</v>
      </c>
    </row>
    <row r="1397" spans="1:15" ht="13.5" customHeight="1" x14ac:dyDescent="0.25">
      <c r="A1397" s="155">
        <v>0.35416666666666702</v>
      </c>
      <c r="B1397" s="154">
        <v>12</v>
      </c>
      <c r="C1397" s="154">
        <v>0</v>
      </c>
      <c r="D1397" s="154">
        <v>0</v>
      </c>
      <c r="E1397" s="154">
        <v>10</v>
      </c>
      <c r="F1397" s="154">
        <v>1</v>
      </c>
      <c r="G1397" s="154">
        <v>1</v>
      </c>
      <c r="H1397" s="154">
        <v>0</v>
      </c>
      <c r="I1397" s="154">
        <v>0</v>
      </c>
      <c r="J1397" s="154">
        <v>0</v>
      </c>
      <c r="K1397" s="154">
        <v>0</v>
      </c>
      <c r="L1397" s="154">
        <v>0</v>
      </c>
      <c r="M1397" s="154">
        <v>0</v>
      </c>
      <c r="N1397" s="154">
        <v>24.8</v>
      </c>
      <c r="O1397" s="154">
        <v>28.6</v>
      </c>
    </row>
    <row r="1398" spans="1:15" ht="13.5" customHeight="1" x14ac:dyDescent="0.25">
      <c r="A1398" s="155">
        <v>0.36458333333333298</v>
      </c>
      <c r="B1398" s="154">
        <v>18</v>
      </c>
      <c r="C1398" s="154">
        <v>1</v>
      </c>
      <c r="D1398" s="154">
        <v>0</v>
      </c>
      <c r="E1398" s="154">
        <v>16</v>
      </c>
      <c r="F1398" s="154">
        <v>1</v>
      </c>
      <c r="G1398" s="154">
        <v>0</v>
      </c>
      <c r="H1398" s="154">
        <v>0</v>
      </c>
      <c r="I1398" s="154">
        <v>0</v>
      </c>
      <c r="J1398" s="154">
        <v>0</v>
      </c>
      <c r="K1398" s="154">
        <v>0</v>
      </c>
      <c r="L1398" s="154">
        <v>0</v>
      </c>
      <c r="M1398" s="154">
        <v>0</v>
      </c>
      <c r="N1398" s="154">
        <v>23.3</v>
      </c>
      <c r="O1398" s="154">
        <v>27.6</v>
      </c>
    </row>
    <row r="1399" spans="1:15" ht="13.5" customHeight="1" x14ac:dyDescent="0.25">
      <c r="A1399" s="155">
        <v>0.375</v>
      </c>
      <c r="B1399" s="154">
        <v>25</v>
      </c>
      <c r="C1399" s="154">
        <v>0</v>
      </c>
      <c r="D1399" s="154">
        <v>0</v>
      </c>
      <c r="E1399" s="154">
        <v>23</v>
      </c>
      <c r="F1399" s="154">
        <v>2</v>
      </c>
      <c r="G1399" s="154">
        <v>0</v>
      </c>
      <c r="H1399" s="154">
        <v>0</v>
      </c>
      <c r="I1399" s="154">
        <v>0</v>
      </c>
      <c r="J1399" s="154">
        <v>0</v>
      </c>
      <c r="K1399" s="154">
        <v>0</v>
      </c>
      <c r="L1399" s="154">
        <v>0</v>
      </c>
      <c r="M1399" s="154">
        <v>0</v>
      </c>
      <c r="N1399" s="154">
        <v>23.6</v>
      </c>
      <c r="O1399" s="154">
        <v>28.6</v>
      </c>
    </row>
    <row r="1400" spans="1:15" ht="13.5" customHeight="1" x14ac:dyDescent="0.25">
      <c r="A1400" s="155">
        <v>0.38541666666666702</v>
      </c>
      <c r="B1400" s="154">
        <v>23</v>
      </c>
      <c r="C1400" s="154">
        <v>0</v>
      </c>
      <c r="D1400" s="154">
        <v>0</v>
      </c>
      <c r="E1400" s="154">
        <v>22</v>
      </c>
      <c r="F1400" s="154">
        <v>1</v>
      </c>
      <c r="G1400" s="154">
        <v>0</v>
      </c>
      <c r="H1400" s="154">
        <v>0</v>
      </c>
      <c r="I1400" s="154">
        <v>0</v>
      </c>
      <c r="J1400" s="154">
        <v>0</v>
      </c>
      <c r="K1400" s="154">
        <v>0</v>
      </c>
      <c r="L1400" s="154">
        <v>0</v>
      </c>
      <c r="M1400" s="154">
        <v>0</v>
      </c>
      <c r="N1400" s="154">
        <v>24.7</v>
      </c>
      <c r="O1400" s="154">
        <v>27.6</v>
      </c>
    </row>
    <row r="1401" spans="1:15" ht="13.5" customHeight="1" x14ac:dyDescent="0.25">
      <c r="A1401" s="155">
        <v>0.39583333333333298</v>
      </c>
      <c r="B1401" s="154">
        <v>13</v>
      </c>
      <c r="C1401" s="154">
        <v>0</v>
      </c>
      <c r="D1401" s="154">
        <v>0</v>
      </c>
      <c r="E1401" s="154">
        <v>10</v>
      </c>
      <c r="F1401" s="154">
        <v>3</v>
      </c>
      <c r="G1401" s="154">
        <v>0</v>
      </c>
      <c r="H1401" s="154">
        <v>0</v>
      </c>
      <c r="I1401" s="154">
        <v>0</v>
      </c>
      <c r="J1401" s="154">
        <v>0</v>
      </c>
      <c r="K1401" s="154">
        <v>0</v>
      </c>
      <c r="L1401" s="154">
        <v>0</v>
      </c>
      <c r="M1401" s="154">
        <v>0</v>
      </c>
      <c r="N1401" s="154">
        <v>23.4</v>
      </c>
      <c r="O1401" s="154">
        <v>27.2</v>
      </c>
    </row>
    <row r="1402" spans="1:15" ht="13.5" customHeight="1" x14ac:dyDescent="0.25">
      <c r="A1402" s="155">
        <v>0.40625</v>
      </c>
      <c r="B1402" s="154">
        <v>31</v>
      </c>
      <c r="C1402" s="154">
        <v>0</v>
      </c>
      <c r="D1402" s="154">
        <v>1</v>
      </c>
      <c r="E1402" s="154">
        <v>29</v>
      </c>
      <c r="F1402" s="154">
        <v>1</v>
      </c>
      <c r="G1402" s="154">
        <v>0</v>
      </c>
      <c r="H1402" s="154">
        <v>0</v>
      </c>
      <c r="I1402" s="154">
        <v>0</v>
      </c>
      <c r="J1402" s="154">
        <v>0</v>
      </c>
      <c r="K1402" s="154">
        <v>0</v>
      </c>
      <c r="L1402" s="154">
        <v>0</v>
      </c>
      <c r="M1402" s="154">
        <v>0</v>
      </c>
      <c r="N1402" s="154">
        <v>23.5</v>
      </c>
      <c r="O1402" s="154">
        <v>26.6</v>
      </c>
    </row>
    <row r="1403" spans="1:15" ht="13.5" customHeight="1" x14ac:dyDescent="0.25">
      <c r="A1403" s="155">
        <v>0.41666666666666702</v>
      </c>
      <c r="B1403" s="154">
        <v>30</v>
      </c>
      <c r="C1403" s="154">
        <v>0</v>
      </c>
      <c r="D1403" s="154">
        <v>0</v>
      </c>
      <c r="E1403" s="154">
        <v>26</v>
      </c>
      <c r="F1403" s="154">
        <v>4</v>
      </c>
      <c r="G1403" s="154">
        <v>0</v>
      </c>
      <c r="H1403" s="154">
        <v>0</v>
      </c>
      <c r="I1403" s="154">
        <v>0</v>
      </c>
      <c r="J1403" s="154">
        <v>0</v>
      </c>
      <c r="K1403" s="154">
        <v>0</v>
      </c>
      <c r="L1403" s="154">
        <v>0</v>
      </c>
      <c r="M1403" s="154">
        <v>0</v>
      </c>
      <c r="N1403" s="154">
        <v>21.2</v>
      </c>
      <c r="O1403" s="154">
        <v>23.3</v>
      </c>
    </row>
    <row r="1404" spans="1:15" ht="13.5" customHeight="1" x14ac:dyDescent="0.25">
      <c r="A1404" s="155">
        <v>0.42708333333333298</v>
      </c>
      <c r="B1404" s="154">
        <v>33</v>
      </c>
      <c r="C1404" s="154">
        <v>0</v>
      </c>
      <c r="D1404" s="154">
        <v>0</v>
      </c>
      <c r="E1404" s="154">
        <v>27</v>
      </c>
      <c r="F1404" s="154">
        <v>6</v>
      </c>
      <c r="G1404" s="154">
        <v>0</v>
      </c>
      <c r="H1404" s="154">
        <v>0</v>
      </c>
      <c r="I1404" s="154">
        <v>0</v>
      </c>
      <c r="J1404" s="154">
        <v>0</v>
      </c>
      <c r="K1404" s="154">
        <v>0</v>
      </c>
      <c r="L1404" s="154">
        <v>0</v>
      </c>
      <c r="M1404" s="154">
        <v>0</v>
      </c>
      <c r="N1404" s="154">
        <v>22.6</v>
      </c>
      <c r="O1404" s="154">
        <v>25.3</v>
      </c>
    </row>
    <row r="1405" spans="1:15" ht="13.5" customHeight="1" x14ac:dyDescent="0.25">
      <c r="A1405" s="155">
        <v>0.4375</v>
      </c>
      <c r="B1405" s="154">
        <v>29</v>
      </c>
      <c r="C1405" s="154">
        <v>0</v>
      </c>
      <c r="D1405" s="154">
        <v>0</v>
      </c>
      <c r="E1405" s="154">
        <v>28</v>
      </c>
      <c r="F1405" s="154">
        <v>1</v>
      </c>
      <c r="G1405" s="154">
        <v>0</v>
      </c>
      <c r="H1405" s="154">
        <v>0</v>
      </c>
      <c r="I1405" s="154">
        <v>0</v>
      </c>
      <c r="J1405" s="154">
        <v>0</v>
      </c>
      <c r="K1405" s="154">
        <v>0</v>
      </c>
      <c r="L1405" s="154">
        <v>0</v>
      </c>
      <c r="M1405" s="154">
        <v>0</v>
      </c>
      <c r="N1405" s="154">
        <v>23</v>
      </c>
      <c r="O1405" s="154">
        <v>25.4</v>
      </c>
    </row>
    <row r="1406" spans="1:15" ht="13.5" customHeight="1" x14ac:dyDescent="0.25">
      <c r="A1406" s="155">
        <v>0.44791666666666702</v>
      </c>
      <c r="B1406" s="154">
        <v>32</v>
      </c>
      <c r="C1406" s="154">
        <v>0</v>
      </c>
      <c r="D1406" s="154">
        <v>0</v>
      </c>
      <c r="E1406" s="154">
        <v>29</v>
      </c>
      <c r="F1406" s="154">
        <v>3</v>
      </c>
      <c r="G1406" s="154">
        <v>0</v>
      </c>
      <c r="H1406" s="154">
        <v>0</v>
      </c>
      <c r="I1406" s="154">
        <v>0</v>
      </c>
      <c r="J1406" s="154">
        <v>0</v>
      </c>
      <c r="K1406" s="154">
        <v>0</v>
      </c>
      <c r="L1406" s="154">
        <v>0</v>
      </c>
      <c r="M1406" s="154">
        <v>0</v>
      </c>
      <c r="N1406" s="154">
        <v>21.6</v>
      </c>
      <c r="O1406" s="154">
        <v>24</v>
      </c>
    </row>
    <row r="1407" spans="1:15" ht="13.5" customHeight="1" x14ac:dyDescent="0.25">
      <c r="A1407" s="155">
        <v>0.45833333333333298</v>
      </c>
      <c r="B1407" s="154">
        <v>50</v>
      </c>
      <c r="C1407" s="154">
        <v>0</v>
      </c>
      <c r="D1407" s="154">
        <v>0</v>
      </c>
      <c r="E1407" s="154">
        <v>47</v>
      </c>
      <c r="F1407" s="154">
        <v>3</v>
      </c>
      <c r="G1407" s="154">
        <v>0</v>
      </c>
      <c r="H1407" s="154">
        <v>0</v>
      </c>
      <c r="I1407" s="154">
        <v>0</v>
      </c>
      <c r="J1407" s="154">
        <v>0</v>
      </c>
      <c r="K1407" s="154">
        <v>0</v>
      </c>
      <c r="L1407" s="154">
        <v>0</v>
      </c>
      <c r="M1407" s="154">
        <v>0</v>
      </c>
      <c r="N1407" s="154">
        <v>21.3</v>
      </c>
      <c r="O1407" s="154">
        <v>24.7</v>
      </c>
    </row>
    <row r="1408" spans="1:15" ht="13.5" customHeight="1" x14ac:dyDescent="0.25">
      <c r="A1408" s="155">
        <v>0.46875</v>
      </c>
      <c r="B1408" s="154">
        <v>33</v>
      </c>
      <c r="C1408" s="154">
        <v>1</v>
      </c>
      <c r="D1408" s="154">
        <v>0</v>
      </c>
      <c r="E1408" s="154">
        <v>30</v>
      </c>
      <c r="F1408" s="154">
        <v>2</v>
      </c>
      <c r="G1408" s="154">
        <v>0</v>
      </c>
      <c r="H1408" s="154">
        <v>0</v>
      </c>
      <c r="I1408" s="154">
        <v>0</v>
      </c>
      <c r="J1408" s="154">
        <v>0</v>
      </c>
      <c r="K1408" s="154">
        <v>0</v>
      </c>
      <c r="L1408" s="154">
        <v>0</v>
      </c>
      <c r="M1408" s="154">
        <v>0</v>
      </c>
      <c r="N1408" s="154">
        <v>19.399999999999999</v>
      </c>
      <c r="O1408" s="154">
        <v>22.8</v>
      </c>
    </row>
    <row r="1409" spans="1:15" ht="13.5" customHeight="1" x14ac:dyDescent="0.25">
      <c r="A1409" s="155">
        <v>0.47916666666666702</v>
      </c>
      <c r="B1409" s="154">
        <v>40</v>
      </c>
      <c r="C1409" s="154">
        <v>0</v>
      </c>
      <c r="D1409" s="154">
        <v>0</v>
      </c>
      <c r="E1409" s="154">
        <v>36</v>
      </c>
      <c r="F1409" s="154">
        <v>4</v>
      </c>
      <c r="G1409" s="154">
        <v>0</v>
      </c>
      <c r="H1409" s="154">
        <v>0</v>
      </c>
      <c r="I1409" s="154">
        <v>0</v>
      </c>
      <c r="J1409" s="154">
        <v>0</v>
      </c>
      <c r="K1409" s="154">
        <v>0</v>
      </c>
      <c r="L1409" s="154">
        <v>0</v>
      </c>
      <c r="M1409" s="154">
        <v>0</v>
      </c>
      <c r="N1409" s="154">
        <v>19.600000000000001</v>
      </c>
      <c r="O1409" s="154">
        <v>24.6</v>
      </c>
    </row>
    <row r="1410" spans="1:15" ht="13.5" customHeight="1" x14ac:dyDescent="0.25">
      <c r="A1410" s="155">
        <v>0.48958333333333298</v>
      </c>
      <c r="B1410" s="154">
        <v>39</v>
      </c>
      <c r="C1410" s="154">
        <v>0</v>
      </c>
      <c r="D1410" s="154">
        <v>0</v>
      </c>
      <c r="E1410" s="154">
        <v>37</v>
      </c>
      <c r="F1410" s="154">
        <v>2</v>
      </c>
      <c r="G1410" s="154">
        <v>0</v>
      </c>
      <c r="H1410" s="154">
        <v>0</v>
      </c>
      <c r="I1410" s="154">
        <v>0</v>
      </c>
      <c r="J1410" s="154">
        <v>0</v>
      </c>
      <c r="K1410" s="154">
        <v>0</v>
      </c>
      <c r="L1410" s="154">
        <v>0</v>
      </c>
      <c r="M1410" s="154">
        <v>0</v>
      </c>
      <c r="N1410" s="154">
        <v>19.7</v>
      </c>
      <c r="O1410" s="154">
        <v>23.7</v>
      </c>
    </row>
    <row r="1411" spans="1:15" ht="13.5" customHeight="1" x14ac:dyDescent="0.25">
      <c r="A1411" s="155">
        <v>0.5</v>
      </c>
      <c r="B1411" s="154">
        <v>25</v>
      </c>
      <c r="C1411" s="154">
        <v>0</v>
      </c>
      <c r="D1411" s="154">
        <v>0</v>
      </c>
      <c r="E1411" s="154">
        <v>21</v>
      </c>
      <c r="F1411" s="154">
        <v>4</v>
      </c>
      <c r="G1411" s="154">
        <v>0</v>
      </c>
      <c r="H1411" s="154">
        <v>0</v>
      </c>
      <c r="I1411" s="154">
        <v>0</v>
      </c>
      <c r="J1411" s="154">
        <v>0</v>
      </c>
      <c r="K1411" s="154">
        <v>0</v>
      </c>
      <c r="L1411" s="154">
        <v>0</v>
      </c>
      <c r="M1411" s="154">
        <v>0</v>
      </c>
      <c r="N1411" s="154">
        <v>20.9</v>
      </c>
      <c r="O1411" s="154">
        <v>24.7</v>
      </c>
    </row>
    <row r="1412" spans="1:15" ht="13.5" customHeight="1" x14ac:dyDescent="0.25">
      <c r="A1412" s="155">
        <v>0.51041666666666696</v>
      </c>
      <c r="B1412" s="154">
        <v>40</v>
      </c>
      <c r="C1412" s="154">
        <v>0</v>
      </c>
      <c r="D1412" s="154">
        <v>2</v>
      </c>
      <c r="E1412" s="154">
        <v>32</v>
      </c>
      <c r="F1412" s="154">
        <v>6</v>
      </c>
      <c r="G1412" s="154">
        <v>0</v>
      </c>
      <c r="H1412" s="154">
        <v>0</v>
      </c>
      <c r="I1412" s="154">
        <v>0</v>
      </c>
      <c r="J1412" s="154">
        <v>0</v>
      </c>
      <c r="K1412" s="154">
        <v>0</v>
      </c>
      <c r="L1412" s="154">
        <v>0</v>
      </c>
      <c r="M1412" s="154">
        <v>0</v>
      </c>
      <c r="N1412" s="154">
        <v>21</v>
      </c>
      <c r="O1412" s="154">
        <v>26</v>
      </c>
    </row>
    <row r="1413" spans="1:15" ht="13.5" customHeight="1" x14ac:dyDescent="0.25">
      <c r="A1413" s="155">
        <v>0.52083333333333304</v>
      </c>
      <c r="B1413" s="154">
        <v>34</v>
      </c>
      <c r="C1413" s="154">
        <v>0</v>
      </c>
      <c r="D1413" s="154">
        <v>0</v>
      </c>
      <c r="E1413" s="154">
        <v>31</v>
      </c>
      <c r="F1413" s="154">
        <v>3</v>
      </c>
      <c r="G1413" s="154">
        <v>0</v>
      </c>
      <c r="H1413" s="154">
        <v>0</v>
      </c>
      <c r="I1413" s="154">
        <v>0</v>
      </c>
      <c r="J1413" s="154">
        <v>0</v>
      </c>
      <c r="K1413" s="154">
        <v>0</v>
      </c>
      <c r="L1413" s="154">
        <v>0</v>
      </c>
      <c r="M1413" s="154">
        <v>0</v>
      </c>
      <c r="N1413" s="154">
        <v>21.6</v>
      </c>
      <c r="O1413" s="154">
        <v>24.5</v>
      </c>
    </row>
    <row r="1414" spans="1:15" ht="13.5" customHeight="1" x14ac:dyDescent="0.25">
      <c r="A1414" s="155">
        <v>0.53125</v>
      </c>
      <c r="B1414" s="154">
        <v>28</v>
      </c>
      <c r="C1414" s="154">
        <v>0</v>
      </c>
      <c r="D1414" s="154">
        <v>0</v>
      </c>
      <c r="E1414" s="154">
        <v>24</v>
      </c>
      <c r="F1414" s="154">
        <v>4</v>
      </c>
      <c r="G1414" s="154">
        <v>0</v>
      </c>
      <c r="H1414" s="154">
        <v>0</v>
      </c>
      <c r="I1414" s="154">
        <v>0</v>
      </c>
      <c r="J1414" s="154">
        <v>0</v>
      </c>
      <c r="K1414" s="154">
        <v>0</v>
      </c>
      <c r="L1414" s="154">
        <v>0</v>
      </c>
      <c r="M1414" s="154">
        <v>0</v>
      </c>
      <c r="N1414" s="154">
        <v>22.2</v>
      </c>
      <c r="O1414" s="154">
        <v>25.2</v>
      </c>
    </row>
    <row r="1415" spans="1:15" ht="13.5" customHeight="1" x14ac:dyDescent="0.25">
      <c r="A1415" s="155">
        <v>0.54166666666666696</v>
      </c>
      <c r="B1415" s="154">
        <v>30</v>
      </c>
      <c r="C1415" s="154">
        <v>0</v>
      </c>
      <c r="D1415" s="154">
        <v>0</v>
      </c>
      <c r="E1415" s="154">
        <v>27</v>
      </c>
      <c r="F1415" s="154">
        <v>2</v>
      </c>
      <c r="G1415" s="154">
        <v>1</v>
      </c>
      <c r="H1415" s="154">
        <v>0</v>
      </c>
      <c r="I1415" s="154">
        <v>0</v>
      </c>
      <c r="J1415" s="154">
        <v>0</v>
      </c>
      <c r="K1415" s="154">
        <v>0</v>
      </c>
      <c r="L1415" s="154">
        <v>0</v>
      </c>
      <c r="M1415" s="154">
        <v>0</v>
      </c>
      <c r="N1415" s="154">
        <v>24.8</v>
      </c>
      <c r="O1415" s="154">
        <v>28.6</v>
      </c>
    </row>
    <row r="1416" spans="1:15" ht="13.5" customHeight="1" x14ac:dyDescent="0.25">
      <c r="A1416" s="155">
        <v>0.55208333333333304</v>
      </c>
      <c r="B1416" s="154">
        <v>53</v>
      </c>
      <c r="C1416" s="154">
        <v>3</v>
      </c>
      <c r="D1416" s="154">
        <v>1</v>
      </c>
      <c r="E1416" s="154">
        <v>38</v>
      </c>
      <c r="F1416" s="154">
        <v>11</v>
      </c>
      <c r="G1416" s="154">
        <v>0</v>
      </c>
      <c r="H1416" s="154">
        <v>0</v>
      </c>
      <c r="I1416" s="154">
        <v>0</v>
      </c>
      <c r="J1416" s="154">
        <v>0</v>
      </c>
      <c r="K1416" s="154">
        <v>0</v>
      </c>
      <c r="L1416" s="154">
        <v>0</v>
      </c>
      <c r="M1416" s="154">
        <v>0</v>
      </c>
      <c r="N1416" s="154">
        <v>21.5</v>
      </c>
      <c r="O1416" s="154">
        <v>26.7</v>
      </c>
    </row>
    <row r="1417" spans="1:15" ht="13.5" customHeight="1" x14ac:dyDescent="0.25">
      <c r="A1417" s="155">
        <v>0.5625</v>
      </c>
      <c r="B1417" s="154">
        <v>45</v>
      </c>
      <c r="C1417" s="154">
        <v>1</v>
      </c>
      <c r="D1417" s="154">
        <v>0</v>
      </c>
      <c r="E1417" s="154">
        <v>41</v>
      </c>
      <c r="F1417" s="154">
        <v>3</v>
      </c>
      <c r="G1417" s="154">
        <v>0</v>
      </c>
      <c r="H1417" s="154">
        <v>0</v>
      </c>
      <c r="I1417" s="154">
        <v>0</v>
      </c>
      <c r="J1417" s="154">
        <v>0</v>
      </c>
      <c r="K1417" s="154">
        <v>0</v>
      </c>
      <c r="L1417" s="154">
        <v>0</v>
      </c>
      <c r="M1417" s="154">
        <v>0</v>
      </c>
      <c r="N1417" s="154">
        <v>22.8</v>
      </c>
      <c r="O1417" s="154">
        <v>26.6</v>
      </c>
    </row>
    <row r="1418" spans="1:15" ht="13.5" customHeight="1" x14ac:dyDescent="0.25">
      <c r="A1418" s="155">
        <v>0.57291666666666696</v>
      </c>
      <c r="B1418" s="154">
        <v>48</v>
      </c>
      <c r="C1418" s="154">
        <v>0</v>
      </c>
      <c r="D1418" s="154">
        <v>4</v>
      </c>
      <c r="E1418" s="154">
        <v>39</v>
      </c>
      <c r="F1418" s="154">
        <v>5</v>
      </c>
      <c r="G1418" s="154">
        <v>0</v>
      </c>
      <c r="H1418" s="154">
        <v>0</v>
      </c>
      <c r="I1418" s="154">
        <v>0</v>
      </c>
      <c r="J1418" s="154">
        <v>0</v>
      </c>
      <c r="K1418" s="154">
        <v>0</v>
      </c>
      <c r="L1418" s="154">
        <v>0</v>
      </c>
      <c r="M1418" s="154">
        <v>0</v>
      </c>
      <c r="N1418" s="154">
        <v>23.3</v>
      </c>
      <c r="O1418" s="154">
        <v>26.3</v>
      </c>
    </row>
    <row r="1419" spans="1:15" ht="13.5" customHeight="1" x14ac:dyDescent="0.25">
      <c r="A1419" s="155">
        <v>0.58333333333333304</v>
      </c>
      <c r="B1419" s="154">
        <v>45</v>
      </c>
      <c r="C1419" s="154">
        <v>0</v>
      </c>
      <c r="D1419" s="154">
        <v>1</v>
      </c>
      <c r="E1419" s="154">
        <v>41</v>
      </c>
      <c r="F1419" s="154">
        <v>3</v>
      </c>
      <c r="G1419" s="154">
        <v>0</v>
      </c>
      <c r="H1419" s="154">
        <v>0</v>
      </c>
      <c r="I1419" s="154">
        <v>0</v>
      </c>
      <c r="J1419" s="154">
        <v>0</v>
      </c>
      <c r="K1419" s="154">
        <v>0</v>
      </c>
      <c r="L1419" s="154">
        <v>0</v>
      </c>
      <c r="M1419" s="154">
        <v>0</v>
      </c>
      <c r="N1419" s="154">
        <v>23</v>
      </c>
      <c r="O1419" s="154">
        <v>26.5</v>
      </c>
    </row>
    <row r="1420" spans="1:15" ht="13.5" customHeight="1" x14ac:dyDescent="0.25">
      <c r="A1420" s="155">
        <v>0.59375</v>
      </c>
      <c r="B1420" s="154">
        <v>38</v>
      </c>
      <c r="C1420" s="154">
        <v>0</v>
      </c>
      <c r="D1420" s="154">
        <v>1</v>
      </c>
      <c r="E1420" s="154">
        <v>34</v>
      </c>
      <c r="F1420" s="154">
        <v>3</v>
      </c>
      <c r="G1420" s="154">
        <v>0</v>
      </c>
      <c r="H1420" s="154">
        <v>0</v>
      </c>
      <c r="I1420" s="154">
        <v>0</v>
      </c>
      <c r="J1420" s="154">
        <v>0</v>
      </c>
      <c r="K1420" s="154">
        <v>0</v>
      </c>
      <c r="L1420" s="154">
        <v>0</v>
      </c>
      <c r="M1420" s="154">
        <v>0</v>
      </c>
      <c r="N1420" s="154">
        <v>22.2</v>
      </c>
      <c r="O1420" s="154">
        <v>25.7</v>
      </c>
    </row>
    <row r="1421" spans="1:15" ht="13.5" customHeight="1" x14ac:dyDescent="0.25">
      <c r="A1421" s="155">
        <v>0.60416666666666696</v>
      </c>
      <c r="B1421" s="154">
        <v>42</v>
      </c>
      <c r="C1421" s="154">
        <v>1</v>
      </c>
      <c r="D1421" s="154">
        <v>0</v>
      </c>
      <c r="E1421" s="154">
        <v>36</v>
      </c>
      <c r="F1421" s="154">
        <v>5</v>
      </c>
      <c r="G1421" s="154">
        <v>0</v>
      </c>
      <c r="H1421" s="154">
        <v>0</v>
      </c>
      <c r="I1421" s="154">
        <v>0</v>
      </c>
      <c r="J1421" s="154">
        <v>0</v>
      </c>
      <c r="K1421" s="154">
        <v>0</v>
      </c>
      <c r="L1421" s="154">
        <v>0</v>
      </c>
      <c r="M1421" s="154">
        <v>0</v>
      </c>
      <c r="N1421" s="154">
        <v>22.3</v>
      </c>
      <c r="O1421" s="154">
        <v>25.9</v>
      </c>
    </row>
    <row r="1422" spans="1:15" ht="13.5" customHeight="1" x14ac:dyDescent="0.25">
      <c r="A1422" s="155">
        <v>0.61458333333333304</v>
      </c>
      <c r="B1422" s="154">
        <v>48</v>
      </c>
      <c r="C1422" s="154">
        <v>0</v>
      </c>
      <c r="D1422" s="154">
        <v>0</v>
      </c>
      <c r="E1422" s="154">
        <v>40</v>
      </c>
      <c r="F1422" s="154">
        <v>8</v>
      </c>
      <c r="G1422" s="154">
        <v>0</v>
      </c>
      <c r="H1422" s="154">
        <v>0</v>
      </c>
      <c r="I1422" s="154">
        <v>0</v>
      </c>
      <c r="J1422" s="154">
        <v>0</v>
      </c>
      <c r="K1422" s="154">
        <v>0</v>
      </c>
      <c r="L1422" s="154">
        <v>0</v>
      </c>
      <c r="M1422" s="154">
        <v>0</v>
      </c>
      <c r="N1422" s="154">
        <v>20.7</v>
      </c>
      <c r="O1422" s="154">
        <v>24.8</v>
      </c>
    </row>
    <row r="1423" spans="1:15" ht="13.5" customHeight="1" x14ac:dyDescent="0.25">
      <c r="A1423" s="155">
        <v>0.625</v>
      </c>
      <c r="B1423" s="154">
        <v>40</v>
      </c>
      <c r="C1423" s="154">
        <v>0</v>
      </c>
      <c r="D1423" s="154">
        <v>0</v>
      </c>
      <c r="E1423" s="154">
        <v>35</v>
      </c>
      <c r="F1423" s="154">
        <v>5</v>
      </c>
      <c r="G1423" s="154">
        <v>0</v>
      </c>
      <c r="H1423" s="154">
        <v>0</v>
      </c>
      <c r="I1423" s="154">
        <v>0</v>
      </c>
      <c r="J1423" s="154">
        <v>0</v>
      </c>
      <c r="K1423" s="154">
        <v>0</v>
      </c>
      <c r="L1423" s="154">
        <v>0</v>
      </c>
      <c r="M1423" s="154">
        <v>0</v>
      </c>
      <c r="N1423" s="154">
        <v>21.3</v>
      </c>
      <c r="O1423" s="154">
        <v>27.3</v>
      </c>
    </row>
    <row r="1424" spans="1:15" ht="13.5" customHeight="1" x14ac:dyDescent="0.25">
      <c r="A1424" s="155">
        <v>0.63541666666666696</v>
      </c>
      <c r="B1424" s="154">
        <v>40</v>
      </c>
      <c r="C1424" s="154">
        <v>0</v>
      </c>
      <c r="D1424" s="154">
        <v>2</v>
      </c>
      <c r="E1424" s="154">
        <v>31</v>
      </c>
      <c r="F1424" s="154">
        <v>7</v>
      </c>
      <c r="G1424" s="154">
        <v>0</v>
      </c>
      <c r="H1424" s="154">
        <v>0</v>
      </c>
      <c r="I1424" s="154">
        <v>0</v>
      </c>
      <c r="J1424" s="154">
        <v>0</v>
      </c>
      <c r="K1424" s="154">
        <v>0</v>
      </c>
      <c r="L1424" s="154">
        <v>0</v>
      </c>
      <c r="M1424" s="154">
        <v>0</v>
      </c>
      <c r="N1424" s="154">
        <v>23.3</v>
      </c>
      <c r="O1424" s="154">
        <v>27.2</v>
      </c>
    </row>
    <row r="1425" spans="1:15" ht="13.5" customHeight="1" x14ac:dyDescent="0.25">
      <c r="A1425" s="155">
        <v>0.64583333333333304</v>
      </c>
      <c r="B1425" s="154">
        <v>37</v>
      </c>
      <c r="C1425" s="154">
        <v>0</v>
      </c>
      <c r="D1425" s="154">
        <v>0</v>
      </c>
      <c r="E1425" s="154">
        <v>33</v>
      </c>
      <c r="F1425" s="154">
        <v>3</v>
      </c>
      <c r="G1425" s="154">
        <v>1</v>
      </c>
      <c r="H1425" s="154">
        <v>0</v>
      </c>
      <c r="I1425" s="154">
        <v>0</v>
      </c>
      <c r="J1425" s="154">
        <v>0</v>
      </c>
      <c r="K1425" s="154">
        <v>0</v>
      </c>
      <c r="L1425" s="154">
        <v>0</v>
      </c>
      <c r="M1425" s="154">
        <v>0</v>
      </c>
      <c r="N1425" s="154">
        <v>22.2</v>
      </c>
      <c r="O1425" s="154">
        <v>26.6</v>
      </c>
    </row>
    <row r="1426" spans="1:15" ht="13.5" customHeight="1" x14ac:dyDescent="0.25">
      <c r="A1426" s="155">
        <v>0.65625</v>
      </c>
      <c r="B1426" s="154">
        <v>42</v>
      </c>
      <c r="C1426" s="154">
        <v>3</v>
      </c>
      <c r="D1426" s="154">
        <v>0</v>
      </c>
      <c r="E1426" s="154">
        <v>35</v>
      </c>
      <c r="F1426" s="154">
        <v>4</v>
      </c>
      <c r="G1426" s="154">
        <v>0</v>
      </c>
      <c r="H1426" s="154">
        <v>0</v>
      </c>
      <c r="I1426" s="154">
        <v>0</v>
      </c>
      <c r="J1426" s="154">
        <v>0</v>
      </c>
      <c r="K1426" s="154">
        <v>0</v>
      </c>
      <c r="L1426" s="154">
        <v>0</v>
      </c>
      <c r="M1426" s="154">
        <v>0</v>
      </c>
      <c r="N1426" s="154">
        <v>19.8</v>
      </c>
      <c r="O1426" s="154">
        <v>26.2</v>
      </c>
    </row>
    <row r="1427" spans="1:15" ht="13.5" customHeight="1" x14ac:dyDescent="0.25">
      <c r="A1427" s="155">
        <v>0.66666666666666696</v>
      </c>
      <c r="B1427" s="154">
        <v>42</v>
      </c>
      <c r="C1427" s="154">
        <v>0</v>
      </c>
      <c r="D1427" s="154">
        <v>0</v>
      </c>
      <c r="E1427" s="154">
        <v>38</v>
      </c>
      <c r="F1427" s="154">
        <v>4</v>
      </c>
      <c r="G1427" s="154">
        <v>0</v>
      </c>
      <c r="H1427" s="154">
        <v>0</v>
      </c>
      <c r="I1427" s="154">
        <v>0</v>
      </c>
      <c r="J1427" s="154">
        <v>0</v>
      </c>
      <c r="K1427" s="154">
        <v>0</v>
      </c>
      <c r="L1427" s="154">
        <v>0</v>
      </c>
      <c r="M1427" s="154">
        <v>0</v>
      </c>
      <c r="N1427" s="154">
        <v>22.3</v>
      </c>
      <c r="O1427" s="154">
        <v>27.3</v>
      </c>
    </row>
    <row r="1428" spans="1:15" ht="13.5" customHeight="1" x14ac:dyDescent="0.25">
      <c r="A1428" s="155">
        <v>0.67708333333333304</v>
      </c>
      <c r="B1428" s="154">
        <v>26</v>
      </c>
      <c r="C1428" s="154">
        <v>1</v>
      </c>
      <c r="D1428" s="154">
        <v>1</v>
      </c>
      <c r="E1428" s="154">
        <v>20</v>
      </c>
      <c r="F1428" s="154">
        <v>4</v>
      </c>
      <c r="G1428" s="154">
        <v>0</v>
      </c>
      <c r="H1428" s="154">
        <v>0</v>
      </c>
      <c r="I1428" s="154">
        <v>0</v>
      </c>
      <c r="J1428" s="154">
        <v>0</v>
      </c>
      <c r="K1428" s="154">
        <v>0</v>
      </c>
      <c r="L1428" s="154">
        <v>0</v>
      </c>
      <c r="M1428" s="154">
        <v>0</v>
      </c>
      <c r="N1428" s="154">
        <v>20.7</v>
      </c>
      <c r="O1428" s="154">
        <v>26.9</v>
      </c>
    </row>
    <row r="1429" spans="1:15" ht="13.5" customHeight="1" x14ac:dyDescent="0.25">
      <c r="A1429" s="155">
        <v>0.6875</v>
      </c>
      <c r="B1429" s="154">
        <v>40</v>
      </c>
      <c r="C1429" s="154">
        <v>2</v>
      </c>
      <c r="D1429" s="154">
        <v>0</v>
      </c>
      <c r="E1429" s="154">
        <v>34</v>
      </c>
      <c r="F1429" s="154">
        <v>4</v>
      </c>
      <c r="G1429" s="154">
        <v>0</v>
      </c>
      <c r="H1429" s="154">
        <v>0</v>
      </c>
      <c r="I1429" s="154">
        <v>0</v>
      </c>
      <c r="J1429" s="154">
        <v>0</v>
      </c>
      <c r="K1429" s="154">
        <v>0</v>
      </c>
      <c r="L1429" s="154">
        <v>0</v>
      </c>
      <c r="M1429" s="154">
        <v>0</v>
      </c>
      <c r="N1429" s="154">
        <v>22.2</v>
      </c>
      <c r="O1429" s="154">
        <v>27.1</v>
      </c>
    </row>
    <row r="1430" spans="1:15" ht="13.5" customHeight="1" x14ac:dyDescent="0.25">
      <c r="A1430" s="155">
        <v>0.69791666666666696</v>
      </c>
      <c r="B1430" s="154">
        <v>50</v>
      </c>
      <c r="C1430" s="154">
        <v>0</v>
      </c>
      <c r="D1430" s="154">
        <v>0</v>
      </c>
      <c r="E1430" s="154">
        <v>46</v>
      </c>
      <c r="F1430" s="154">
        <v>3</v>
      </c>
      <c r="G1430" s="154">
        <v>0</v>
      </c>
      <c r="H1430" s="154">
        <v>0</v>
      </c>
      <c r="I1430" s="154">
        <v>0</v>
      </c>
      <c r="J1430" s="154">
        <v>1</v>
      </c>
      <c r="K1430" s="154">
        <v>0</v>
      </c>
      <c r="L1430" s="154">
        <v>0</v>
      </c>
      <c r="M1430" s="154">
        <v>0</v>
      </c>
      <c r="N1430" s="154">
        <v>23.8</v>
      </c>
      <c r="O1430" s="154">
        <v>26.1</v>
      </c>
    </row>
    <row r="1431" spans="1:15" ht="13.5" customHeight="1" x14ac:dyDescent="0.25">
      <c r="A1431" s="155">
        <v>0.70833333333333304</v>
      </c>
      <c r="B1431" s="154">
        <v>39</v>
      </c>
      <c r="C1431" s="154">
        <v>0</v>
      </c>
      <c r="D1431" s="154">
        <v>1</v>
      </c>
      <c r="E1431" s="154">
        <v>30</v>
      </c>
      <c r="F1431" s="154">
        <v>8</v>
      </c>
      <c r="G1431" s="154">
        <v>0</v>
      </c>
      <c r="H1431" s="154">
        <v>0</v>
      </c>
      <c r="I1431" s="154">
        <v>0</v>
      </c>
      <c r="J1431" s="154">
        <v>0</v>
      </c>
      <c r="K1431" s="154">
        <v>0</v>
      </c>
      <c r="L1431" s="154">
        <v>0</v>
      </c>
      <c r="M1431" s="154">
        <v>0</v>
      </c>
      <c r="N1431" s="154">
        <v>23.2</v>
      </c>
      <c r="O1431" s="154">
        <v>26.6</v>
      </c>
    </row>
    <row r="1432" spans="1:15" ht="13.5" customHeight="1" x14ac:dyDescent="0.25">
      <c r="A1432" s="155">
        <v>0.71875</v>
      </c>
      <c r="B1432" s="154">
        <v>39</v>
      </c>
      <c r="C1432" s="154">
        <v>1</v>
      </c>
      <c r="D1432" s="154">
        <v>0</v>
      </c>
      <c r="E1432" s="154">
        <v>35</v>
      </c>
      <c r="F1432" s="154">
        <v>3</v>
      </c>
      <c r="G1432" s="154">
        <v>0</v>
      </c>
      <c r="H1432" s="154">
        <v>0</v>
      </c>
      <c r="I1432" s="154">
        <v>0</v>
      </c>
      <c r="J1432" s="154">
        <v>0</v>
      </c>
      <c r="K1432" s="154">
        <v>0</v>
      </c>
      <c r="L1432" s="154">
        <v>0</v>
      </c>
      <c r="M1432" s="154">
        <v>0</v>
      </c>
      <c r="N1432" s="154">
        <v>23.6</v>
      </c>
      <c r="O1432" s="154">
        <v>27.8</v>
      </c>
    </row>
    <row r="1433" spans="1:15" ht="13.5" customHeight="1" x14ac:dyDescent="0.25">
      <c r="A1433" s="155">
        <v>0.72916666666666696</v>
      </c>
      <c r="B1433" s="154">
        <v>35</v>
      </c>
      <c r="C1433" s="154">
        <v>0</v>
      </c>
      <c r="D1433" s="154">
        <v>1</v>
      </c>
      <c r="E1433" s="154">
        <v>29</v>
      </c>
      <c r="F1433" s="154">
        <v>5</v>
      </c>
      <c r="G1433" s="154">
        <v>0</v>
      </c>
      <c r="H1433" s="154">
        <v>0</v>
      </c>
      <c r="I1433" s="154">
        <v>0</v>
      </c>
      <c r="J1433" s="154">
        <v>0</v>
      </c>
      <c r="K1433" s="154">
        <v>0</v>
      </c>
      <c r="L1433" s="154">
        <v>0</v>
      </c>
      <c r="M1433" s="154">
        <v>0</v>
      </c>
      <c r="N1433" s="154">
        <v>21.7</v>
      </c>
      <c r="O1433" s="154">
        <v>25.1</v>
      </c>
    </row>
    <row r="1434" spans="1:15" ht="13.5" customHeight="1" x14ac:dyDescent="0.25">
      <c r="A1434" s="155">
        <v>0.73958333333333304</v>
      </c>
      <c r="B1434" s="154">
        <v>32</v>
      </c>
      <c r="C1434" s="154">
        <v>0</v>
      </c>
      <c r="D1434" s="154">
        <v>3</v>
      </c>
      <c r="E1434" s="154">
        <v>25</v>
      </c>
      <c r="F1434" s="154">
        <v>4</v>
      </c>
      <c r="G1434" s="154">
        <v>0</v>
      </c>
      <c r="H1434" s="154">
        <v>0</v>
      </c>
      <c r="I1434" s="154">
        <v>0</v>
      </c>
      <c r="J1434" s="154">
        <v>0</v>
      </c>
      <c r="K1434" s="154">
        <v>0</v>
      </c>
      <c r="L1434" s="154">
        <v>0</v>
      </c>
      <c r="M1434" s="154">
        <v>0</v>
      </c>
      <c r="N1434" s="154">
        <v>23.6</v>
      </c>
      <c r="O1434" s="154">
        <v>26.2</v>
      </c>
    </row>
    <row r="1435" spans="1:15" ht="13.5" customHeight="1" x14ac:dyDescent="0.25">
      <c r="A1435" s="155">
        <v>0.75</v>
      </c>
      <c r="B1435" s="154">
        <v>18</v>
      </c>
      <c r="C1435" s="154">
        <v>0</v>
      </c>
      <c r="D1435" s="154">
        <v>1</v>
      </c>
      <c r="E1435" s="154">
        <v>14</v>
      </c>
      <c r="F1435" s="154">
        <v>3</v>
      </c>
      <c r="G1435" s="154">
        <v>0</v>
      </c>
      <c r="H1435" s="154">
        <v>0</v>
      </c>
      <c r="I1435" s="154">
        <v>0</v>
      </c>
      <c r="J1435" s="154">
        <v>0</v>
      </c>
      <c r="K1435" s="154">
        <v>0</v>
      </c>
      <c r="L1435" s="154">
        <v>0</v>
      </c>
      <c r="M1435" s="154">
        <v>0</v>
      </c>
      <c r="N1435" s="154">
        <v>25.4</v>
      </c>
      <c r="O1435" s="154">
        <v>27.4</v>
      </c>
    </row>
    <row r="1436" spans="1:15" ht="13.5" customHeight="1" x14ac:dyDescent="0.25">
      <c r="A1436" s="155">
        <v>0.76041666666666696</v>
      </c>
      <c r="B1436" s="154">
        <v>17</v>
      </c>
      <c r="C1436" s="154">
        <v>0</v>
      </c>
      <c r="D1436" s="154">
        <v>1</v>
      </c>
      <c r="E1436" s="154">
        <v>14</v>
      </c>
      <c r="F1436" s="154">
        <v>1</v>
      </c>
      <c r="G1436" s="154">
        <v>1</v>
      </c>
      <c r="H1436" s="154">
        <v>0</v>
      </c>
      <c r="I1436" s="154">
        <v>0</v>
      </c>
      <c r="J1436" s="154">
        <v>0</v>
      </c>
      <c r="K1436" s="154">
        <v>0</v>
      </c>
      <c r="L1436" s="154">
        <v>0</v>
      </c>
      <c r="M1436" s="154">
        <v>0</v>
      </c>
      <c r="N1436" s="154">
        <v>23.4</v>
      </c>
      <c r="O1436" s="154">
        <v>27.1</v>
      </c>
    </row>
    <row r="1437" spans="1:15" ht="13.5" customHeight="1" x14ac:dyDescent="0.25">
      <c r="A1437" s="155">
        <v>0.77083333333333304</v>
      </c>
      <c r="B1437" s="154">
        <v>24</v>
      </c>
      <c r="C1437" s="154">
        <v>0</v>
      </c>
      <c r="D1437" s="154">
        <v>0</v>
      </c>
      <c r="E1437" s="154">
        <v>23</v>
      </c>
      <c r="F1437" s="154">
        <v>0</v>
      </c>
      <c r="G1437" s="154">
        <v>1</v>
      </c>
      <c r="H1437" s="154">
        <v>0</v>
      </c>
      <c r="I1437" s="154">
        <v>0</v>
      </c>
      <c r="J1437" s="154">
        <v>0</v>
      </c>
      <c r="K1437" s="154">
        <v>0</v>
      </c>
      <c r="L1437" s="154">
        <v>0</v>
      </c>
      <c r="M1437" s="154">
        <v>0</v>
      </c>
      <c r="N1437" s="154">
        <v>21.7</v>
      </c>
      <c r="O1437" s="154">
        <v>25.3</v>
      </c>
    </row>
    <row r="1438" spans="1:15" ht="13.5" customHeight="1" x14ac:dyDescent="0.25">
      <c r="A1438" s="155">
        <v>0.78125</v>
      </c>
      <c r="B1438" s="154">
        <v>16</v>
      </c>
      <c r="C1438" s="154">
        <v>0</v>
      </c>
      <c r="D1438" s="154">
        <v>0</v>
      </c>
      <c r="E1438" s="154">
        <v>16</v>
      </c>
      <c r="F1438" s="154">
        <v>0</v>
      </c>
      <c r="G1438" s="154">
        <v>0</v>
      </c>
      <c r="H1438" s="154">
        <v>0</v>
      </c>
      <c r="I1438" s="154">
        <v>0</v>
      </c>
      <c r="J1438" s="154">
        <v>0</v>
      </c>
      <c r="K1438" s="154">
        <v>0</v>
      </c>
      <c r="L1438" s="154">
        <v>0</v>
      </c>
      <c r="M1438" s="154">
        <v>0</v>
      </c>
      <c r="N1438" s="154">
        <v>24.2</v>
      </c>
      <c r="O1438" s="154">
        <v>26.6</v>
      </c>
    </row>
    <row r="1439" spans="1:15" ht="13.5" customHeight="1" x14ac:dyDescent="0.25">
      <c r="A1439" s="155">
        <v>0.79166666666666696</v>
      </c>
      <c r="B1439" s="154">
        <v>11</v>
      </c>
      <c r="C1439" s="154">
        <v>0</v>
      </c>
      <c r="D1439" s="154">
        <v>1</v>
      </c>
      <c r="E1439" s="154">
        <v>10</v>
      </c>
      <c r="F1439" s="154">
        <v>0</v>
      </c>
      <c r="G1439" s="154">
        <v>0</v>
      </c>
      <c r="H1439" s="154">
        <v>0</v>
      </c>
      <c r="I1439" s="154">
        <v>0</v>
      </c>
      <c r="J1439" s="154">
        <v>0</v>
      </c>
      <c r="K1439" s="154">
        <v>0</v>
      </c>
      <c r="L1439" s="154">
        <v>0</v>
      </c>
      <c r="M1439" s="154">
        <v>0</v>
      </c>
      <c r="N1439" s="154">
        <v>25.2</v>
      </c>
      <c r="O1439" s="154">
        <v>31</v>
      </c>
    </row>
    <row r="1440" spans="1:15" ht="13.5" customHeight="1" x14ac:dyDescent="0.25">
      <c r="A1440" s="155">
        <v>0.80208333333333304</v>
      </c>
      <c r="B1440" s="154">
        <v>14</v>
      </c>
      <c r="C1440" s="154">
        <v>0</v>
      </c>
      <c r="D1440" s="154">
        <v>1</v>
      </c>
      <c r="E1440" s="154">
        <v>12</v>
      </c>
      <c r="F1440" s="154">
        <v>1</v>
      </c>
      <c r="G1440" s="154">
        <v>0</v>
      </c>
      <c r="H1440" s="154">
        <v>0</v>
      </c>
      <c r="I1440" s="154">
        <v>0</v>
      </c>
      <c r="J1440" s="154">
        <v>0</v>
      </c>
      <c r="K1440" s="154">
        <v>0</v>
      </c>
      <c r="L1440" s="154">
        <v>0</v>
      </c>
      <c r="M1440" s="154">
        <v>0</v>
      </c>
      <c r="N1440" s="154">
        <v>24.5</v>
      </c>
      <c r="O1440" s="154">
        <v>29.6</v>
      </c>
    </row>
    <row r="1441" spans="1:15" ht="13.5" customHeight="1" x14ac:dyDescent="0.25">
      <c r="A1441" s="155">
        <v>0.8125</v>
      </c>
      <c r="B1441" s="154">
        <v>15</v>
      </c>
      <c r="C1441" s="154">
        <v>0</v>
      </c>
      <c r="D1441" s="154">
        <v>0</v>
      </c>
      <c r="E1441" s="154">
        <v>15</v>
      </c>
      <c r="F1441" s="154">
        <v>0</v>
      </c>
      <c r="G1441" s="154">
        <v>0</v>
      </c>
      <c r="H1441" s="154">
        <v>0</v>
      </c>
      <c r="I1441" s="154">
        <v>0</v>
      </c>
      <c r="J1441" s="154">
        <v>0</v>
      </c>
      <c r="K1441" s="154">
        <v>0</v>
      </c>
      <c r="L1441" s="154">
        <v>0</v>
      </c>
      <c r="M1441" s="154">
        <v>0</v>
      </c>
      <c r="N1441" s="154">
        <v>22.8</v>
      </c>
      <c r="O1441" s="154">
        <v>27.9</v>
      </c>
    </row>
    <row r="1442" spans="1:15" ht="13.5" customHeight="1" x14ac:dyDescent="0.25">
      <c r="A1442" s="155">
        <v>0.82291666666666696</v>
      </c>
      <c r="B1442" s="154">
        <v>13</v>
      </c>
      <c r="C1442" s="154">
        <v>0</v>
      </c>
      <c r="D1442" s="154">
        <v>2</v>
      </c>
      <c r="E1442" s="154">
        <v>11</v>
      </c>
      <c r="F1442" s="154">
        <v>0</v>
      </c>
      <c r="G1442" s="154">
        <v>0</v>
      </c>
      <c r="H1442" s="154">
        <v>0</v>
      </c>
      <c r="I1442" s="154">
        <v>0</v>
      </c>
      <c r="J1442" s="154">
        <v>0</v>
      </c>
      <c r="K1442" s="154">
        <v>0</v>
      </c>
      <c r="L1442" s="154">
        <v>0</v>
      </c>
      <c r="M1442" s="154">
        <v>0</v>
      </c>
      <c r="N1442" s="154">
        <v>26</v>
      </c>
      <c r="O1442" s="154">
        <v>28.3</v>
      </c>
    </row>
    <row r="1443" spans="1:15" ht="13.5" customHeight="1" x14ac:dyDescent="0.25">
      <c r="A1443" s="155">
        <v>0.83333333333333304</v>
      </c>
      <c r="B1443" s="154">
        <v>29</v>
      </c>
      <c r="C1443" s="154">
        <v>0</v>
      </c>
      <c r="D1443" s="154">
        <v>1</v>
      </c>
      <c r="E1443" s="154">
        <v>27</v>
      </c>
      <c r="F1443" s="154">
        <v>1</v>
      </c>
      <c r="G1443" s="154">
        <v>0</v>
      </c>
      <c r="H1443" s="154">
        <v>0</v>
      </c>
      <c r="I1443" s="154">
        <v>0</v>
      </c>
      <c r="J1443" s="154">
        <v>0</v>
      </c>
      <c r="K1443" s="154">
        <v>0</v>
      </c>
      <c r="L1443" s="154">
        <v>0</v>
      </c>
      <c r="M1443" s="154">
        <v>0</v>
      </c>
      <c r="N1443" s="154">
        <v>24.8</v>
      </c>
      <c r="O1443" s="154">
        <v>27.1</v>
      </c>
    </row>
    <row r="1444" spans="1:15" ht="13.5" customHeight="1" x14ac:dyDescent="0.25">
      <c r="A1444" s="155">
        <v>0.84375</v>
      </c>
      <c r="B1444" s="154">
        <v>16</v>
      </c>
      <c r="C1444" s="154">
        <v>0</v>
      </c>
      <c r="D1444" s="154">
        <v>2</v>
      </c>
      <c r="E1444" s="154">
        <v>13</v>
      </c>
      <c r="F1444" s="154">
        <v>1</v>
      </c>
      <c r="G1444" s="154">
        <v>0</v>
      </c>
      <c r="H1444" s="154">
        <v>0</v>
      </c>
      <c r="I1444" s="154">
        <v>0</v>
      </c>
      <c r="J1444" s="154">
        <v>0</v>
      </c>
      <c r="K1444" s="154">
        <v>0</v>
      </c>
      <c r="L1444" s="154">
        <v>0</v>
      </c>
      <c r="M1444" s="154">
        <v>0</v>
      </c>
      <c r="N1444" s="154">
        <v>24.7</v>
      </c>
      <c r="O1444" s="154">
        <v>27.4</v>
      </c>
    </row>
    <row r="1445" spans="1:15" ht="13.5" customHeight="1" x14ac:dyDescent="0.25">
      <c r="A1445" s="155">
        <v>0.85416666666666696</v>
      </c>
      <c r="B1445" s="154">
        <v>14</v>
      </c>
      <c r="C1445" s="154">
        <v>0</v>
      </c>
      <c r="D1445" s="154">
        <v>1</v>
      </c>
      <c r="E1445" s="154">
        <v>13</v>
      </c>
      <c r="F1445" s="154">
        <v>0</v>
      </c>
      <c r="G1445" s="154">
        <v>0</v>
      </c>
      <c r="H1445" s="154">
        <v>0</v>
      </c>
      <c r="I1445" s="154">
        <v>0</v>
      </c>
      <c r="J1445" s="154">
        <v>0</v>
      </c>
      <c r="K1445" s="154">
        <v>0</v>
      </c>
      <c r="L1445" s="154">
        <v>0</v>
      </c>
      <c r="M1445" s="154">
        <v>0</v>
      </c>
      <c r="N1445" s="154">
        <v>25.6</v>
      </c>
      <c r="O1445" s="154">
        <v>31.1</v>
      </c>
    </row>
    <row r="1446" spans="1:15" ht="13.5" customHeight="1" x14ac:dyDescent="0.25">
      <c r="A1446" s="155">
        <v>0.86458333333333304</v>
      </c>
      <c r="B1446" s="154">
        <v>12</v>
      </c>
      <c r="C1446" s="154">
        <v>0</v>
      </c>
      <c r="D1446" s="154">
        <v>0</v>
      </c>
      <c r="E1446" s="154">
        <v>12</v>
      </c>
      <c r="F1446" s="154">
        <v>0</v>
      </c>
      <c r="G1446" s="154">
        <v>0</v>
      </c>
      <c r="H1446" s="154">
        <v>0</v>
      </c>
      <c r="I1446" s="154">
        <v>0</v>
      </c>
      <c r="J1446" s="154">
        <v>0</v>
      </c>
      <c r="K1446" s="154">
        <v>0</v>
      </c>
      <c r="L1446" s="154">
        <v>0</v>
      </c>
      <c r="M1446" s="154">
        <v>0</v>
      </c>
      <c r="N1446" s="154">
        <v>26.5</v>
      </c>
      <c r="O1446" s="154">
        <v>28.8</v>
      </c>
    </row>
    <row r="1447" spans="1:15" ht="13.5" customHeight="1" x14ac:dyDescent="0.25">
      <c r="A1447" s="155">
        <v>0.875</v>
      </c>
      <c r="B1447" s="154">
        <v>17</v>
      </c>
      <c r="C1447" s="154">
        <v>0</v>
      </c>
      <c r="D1447" s="154">
        <v>1</v>
      </c>
      <c r="E1447" s="154">
        <v>15</v>
      </c>
      <c r="F1447" s="154">
        <v>1</v>
      </c>
      <c r="G1447" s="154">
        <v>0</v>
      </c>
      <c r="H1447" s="154">
        <v>0</v>
      </c>
      <c r="I1447" s="154">
        <v>0</v>
      </c>
      <c r="J1447" s="154">
        <v>0</v>
      </c>
      <c r="K1447" s="154">
        <v>0</v>
      </c>
      <c r="L1447" s="154">
        <v>0</v>
      </c>
      <c r="M1447" s="154">
        <v>0</v>
      </c>
      <c r="N1447" s="154">
        <v>23.7</v>
      </c>
      <c r="O1447" s="154">
        <v>28.3</v>
      </c>
    </row>
    <row r="1448" spans="1:15" ht="13.5" customHeight="1" x14ac:dyDescent="0.25">
      <c r="A1448" s="155">
        <v>0.88541666666666696</v>
      </c>
      <c r="B1448" s="154">
        <v>11</v>
      </c>
      <c r="C1448" s="154">
        <v>0</v>
      </c>
      <c r="D1448" s="154">
        <v>1</v>
      </c>
      <c r="E1448" s="154">
        <v>10</v>
      </c>
      <c r="F1448" s="154">
        <v>0</v>
      </c>
      <c r="G1448" s="154">
        <v>0</v>
      </c>
      <c r="H1448" s="154">
        <v>0</v>
      </c>
      <c r="I1448" s="154">
        <v>0</v>
      </c>
      <c r="J1448" s="154">
        <v>0</v>
      </c>
      <c r="K1448" s="154">
        <v>0</v>
      </c>
      <c r="L1448" s="154">
        <v>0</v>
      </c>
      <c r="M1448" s="154">
        <v>0</v>
      </c>
      <c r="N1448" s="154">
        <v>20</v>
      </c>
      <c r="O1448" s="154">
        <v>21.2</v>
      </c>
    </row>
    <row r="1449" spans="1:15" ht="13.5" customHeight="1" x14ac:dyDescent="0.25">
      <c r="A1449" s="155">
        <v>0.89583333333333304</v>
      </c>
      <c r="B1449" s="154">
        <v>4</v>
      </c>
      <c r="C1449" s="154">
        <v>0</v>
      </c>
      <c r="D1449" s="154">
        <v>0</v>
      </c>
      <c r="E1449" s="154">
        <v>4</v>
      </c>
      <c r="F1449" s="154">
        <v>0</v>
      </c>
      <c r="G1449" s="154">
        <v>0</v>
      </c>
      <c r="H1449" s="154">
        <v>0</v>
      </c>
      <c r="I1449" s="154">
        <v>0</v>
      </c>
      <c r="J1449" s="154">
        <v>0</v>
      </c>
      <c r="K1449" s="154">
        <v>0</v>
      </c>
      <c r="L1449" s="154">
        <v>0</v>
      </c>
      <c r="M1449" s="154">
        <v>0</v>
      </c>
      <c r="N1449" s="154">
        <v>26.4</v>
      </c>
      <c r="O1449" s="154" t="s">
        <v>187</v>
      </c>
    </row>
    <row r="1450" spans="1:15" ht="13.5" customHeight="1" x14ac:dyDescent="0.25">
      <c r="A1450" s="155">
        <v>0.90625</v>
      </c>
      <c r="B1450" s="154">
        <v>9</v>
      </c>
      <c r="C1450" s="154">
        <v>2</v>
      </c>
      <c r="D1450" s="154">
        <v>0</v>
      </c>
      <c r="E1450" s="154">
        <v>7</v>
      </c>
      <c r="F1450" s="154">
        <v>0</v>
      </c>
      <c r="G1450" s="154">
        <v>0</v>
      </c>
      <c r="H1450" s="154">
        <v>0</v>
      </c>
      <c r="I1450" s="154">
        <v>0</v>
      </c>
      <c r="J1450" s="154">
        <v>0</v>
      </c>
      <c r="K1450" s="154">
        <v>0</v>
      </c>
      <c r="L1450" s="154">
        <v>0</v>
      </c>
      <c r="M1450" s="154">
        <v>0</v>
      </c>
      <c r="N1450" s="154">
        <v>22.2</v>
      </c>
      <c r="O1450" s="154" t="s">
        <v>187</v>
      </c>
    </row>
    <row r="1451" spans="1:15" ht="13.5" customHeight="1" x14ac:dyDescent="0.25">
      <c r="A1451" s="155">
        <v>0.91666666666666696</v>
      </c>
      <c r="B1451" s="154">
        <v>12</v>
      </c>
      <c r="C1451" s="154">
        <v>1</v>
      </c>
      <c r="D1451" s="154">
        <v>0</v>
      </c>
      <c r="E1451" s="154">
        <v>10</v>
      </c>
      <c r="F1451" s="154">
        <v>1</v>
      </c>
      <c r="G1451" s="154">
        <v>0</v>
      </c>
      <c r="H1451" s="154">
        <v>0</v>
      </c>
      <c r="I1451" s="154">
        <v>0</v>
      </c>
      <c r="J1451" s="154">
        <v>0</v>
      </c>
      <c r="K1451" s="154">
        <v>0</v>
      </c>
      <c r="L1451" s="154">
        <v>0</v>
      </c>
      <c r="M1451" s="154">
        <v>0</v>
      </c>
      <c r="N1451" s="154">
        <v>23.2</v>
      </c>
      <c r="O1451" s="154">
        <v>28.4</v>
      </c>
    </row>
    <row r="1452" spans="1:15" ht="13.5" customHeight="1" x14ac:dyDescent="0.25">
      <c r="A1452" s="155">
        <v>0.92708333333333304</v>
      </c>
      <c r="B1452" s="154">
        <v>13</v>
      </c>
      <c r="C1452" s="154">
        <v>0</v>
      </c>
      <c r="D1452" s="154">
        <v>0</v>
      </c>
      <c r="E1452" s="154">
        <v>12</v>
      </c>
      <c r="F1452" s="154">
        <v>1</v>
      </c>
      <c r="G1452" s="154">
        <v>0</v>
      </c>
      <c r="H1452" s="154">
        <v>0</v>
      </c>
      <c r="I1452" s="154">
        <v>0</v>
      </c>
      <c r="J1452" s="154">
        <v>0</v>
      </c>
      <c r="K1452" s="154">
        <v>0</v>
      </c>
      <c r="L1452" s="154">
        <v>0</v>
      </c>
      <c r="M1452" s="154">
        <v>0</v>
      </c>
      <c r="N1452" s="154">
        <v>25.4</v>
      </c>
      <c r="O1452" s="154">
        <v>33</v>
      </c>
    </row>
    <row r="1453" spans="1:15" ht="13.5" customHeight="1" x14ac:dyDescent="0.25">
      <c r="A1453" s="155">
        <v>0.9375</v>
      </c>
      <c r="B1453" s="154">
        <v>9</v>
      </c>
      <c r="C1453" s="154">
        <v>0</v>
      </c>
      <c r="D1453" s="154">
        <v>1</v>
      </c>
      <c r="E1453" s="154">
        <v>7</v>
      </c>
      <c r="F1453" s="154">
        <v>1</v>
      </c>
      <c r="G1453" s="154">
        <v>0</v>
      </c>
      <c r="H1453" s="154">
        <v>0</v>
      </c>
      <c r="I1453" s="154">
        <v>0</v>
      </c>
      <c r="J1453" s="154">
        <v>0</v>
      </c>
      <c r="K1453" s="154">
        <v>0</v>
      </c>
      <c r="L1453" s="154">
        <v>0</v>
      </c>
      <c r="M1453" s="154">
        <v>0</v>
      </c>
      <c r="N1453" s="154">
        <v>25.8</v>
      </c>
      <c r="O1453" s="154" t="s">
        <v>187</v>
      </c>
    </row>
    <row r="1454" spans="1:15" ht="13.5" customHeight="1" x14ac:dyDescent="0.25">
      <c r="A1454" s="155">
        <v>0.94791666666666696</v>
      </c>
      <c r="B1454" s="154">
        <v>4</v>
      </c>
      <c r="C1454" s="154">
        <v>0</v>
      </c>
      <c r="D1454" s="154">
        <v>0</v>
      </c>
      <c r="E1454" s="154">
        <v>4</v>
      </c>
      <c r="F1454" s="154">
        <v>0</v>
      </c>
      <c r="G1454" s="154">
        <v>0</v>
      </c>
      <c r="H1454" s="154">
        <v>0</v>
      </c>
      <c r="I1454" s="154">
        <v>0</v>
      </c>
      <c r="J1454" s="154">
        <v>0</v>
      </c>
      <c r="K1454" s="154">
        <v>0</v>
      </c>
      <c r="L1454" s="154">
        <v>0</v>
      </c>
      <c r="M1454" s="154">
        <v>0</v>
      </c>
      <c r="N1454" s="154">
        <v>24.8</v>
      </c>
      <c r="O1454" s="154" t="s">
        <v>187</v>
      </c>
    </row>
    <row r="1455" spans="1:15" ht="13.5" customHeight="1" x14ac:dyDescent="0.25">
      <c r="A1455" s="155">
        <v>0.95833333333333304</v>
      </c>
      <c r="B1455" s="154">
        <v>2</v>
      </c>
      <c r="C1455" s="154">
        <v>0</v>
      </c>
      <c r="D1455" s="154">
        <v>0</v>
      </c>
      <c r="E1455" s="154">
        <v>1</v>
      </c>
      <c r="F1455" s="154">
        <v>1</v>
      </c>
      <c r="G1455" s="154">
        <v>0</v>
      </c>
      <c r="H1455" s="154">
        <v>0</v>
      </c>
      <c r="I1455" s="154">
        <v>0</v>
      </c>
      <c r="J1455" s="154">
        <v>0</v>
      </c>
      <c r="K1455" s="154">
        <v>0</v>
      </c>
      <c r="L1455" s="154">
        <v>0</v>
      </c>
      <c r="M1455" s="154">
        <v>0</v>
      </c>
      <c r="N1455" s="154">
        <v>28.3</v>
      </c>
      <c r="O1455" s="154" t="s">
        <v>187</v>
      </c>
    </row>
    <row r="1456" spans="1:15" ht="13.5" customHeight="1" x14ac:dyDescent="0.25">
      <c r="A1456" s="155">
        <v>0.96875</v>
      </c>
      <c r="B1456" s="154">
        <v>5</v>
      </c>
      <c r="C1456" s="154">
        <v>0</v>
      </c>
      <c r="D1456" s="154">
        <v>0</v>
      </c>
      <c r="E1456" s="154">
        <v>4</v>
      </c>
      <c r="F1456" s="154">
        <v>1</v>
      </c>
      <c r="G1456" s="154">
        <v>0</v>
      </c>
      <c r="H1456" s="154">
        <v>0</v>
      </c>
      <c r="I1456" s="154">
        <v>0</v>
      </c>
      <c r="J1456" s="154">
        <v>0</v>
      </c>
      <c r="K1456" s="154">
        <v>0</v>
      </c>
      <c r="L1456" s="154">
        <v>0</v>
      </c>
      <c r="M1456" s="154">
        <v>0</v>
      </c>
      <c r="N1456" s="154">
        <v>29.1</v>
      </c>
      <c r="O1456" s="154" t="s">
        <v>187</v>
      </c>
    </row>
    <row r="1457" spans="1:15" ht="13.5" customHeight="1" x14ac:dyDescent="0.25">
      <c r="A1457" s="155">
        <v>0.97916666666666696</v>
      </c>
      <c r="B1457" s="154">
        <v>3</v>
      </c>
      <c r="C1457" s="154">
        <v>0</v>
      </c>
      <c r="D1457" s="154">
        <v>0</v>
      </c>
      <c r="E1457" s="154">
        <v>3</v>
      </c>
      <c r="F1457" s="154">
        <v>0</v>
      </c>
      <c r="G1457" s="154">
        <v>0</v>
      </c>
      <c r="H1457" s="154">
        <v>0</v>
      </c>
      <c r="I1457" s="154">
        <v>0</v>
      </c>
      <c r="J1457" s="154">
        <v>0</v>
      </c>
      <c r="K1457" s="154">
        <v>0</v>
      </c>
      <c r="L1457" s="154">
        <v>0</v>
      </c>
      <c r="M1457" s="154">
        <v>0</v>
      </c>
      <c r="N1457" s="154">
        <v>24.4</v>
      </c>
      <c r="O1457" s="154" t="s">
        <v>187</v>
      </c>
    </row>
    <row r="1458" spans="1:15" ht="13.5" customHeight="1" thickBot="1" x14ac:dyDescent="0.3">
      <c r="A1458" s="156">
        <v>0.98958333333333304</v>
      </c>
      <c r="B1458" s="154">
        <v>1</v>
      </c>
      <c r="C1458" s="154">
        <v>0</v>
      </c>
      <c r="D1458" s="154">
        <v>0</v>
      </c>
      <c r="E1458" s="154">
        <v>0</v>
      </c>
      <c r="F1458" s="154">
        <v>1</v>
      </c>
      <c r="G1458" s="154">
        <v>0</v>
      </c>
      <c r="H1458" s="154">
        <v>0</v>
      </c>
      <c r="I1458" s="154">
        <v>0</v>
      </c>
      <c r="J1458" s="154">
        <v>0</v>
      </c>
      <c r="K1458" s="154">
        <v>0</v>
      </c>
      <c r="L1458" s="154">
        <v>0</v>
      </c>
      <c r="M1458" s="154">
        <v>0</v>
      </c>
      <c r="N1458" s="154">
        <v>20.6</v>
      </c>
      <c r="O1458" s="154" t="s">
        <v>187</v>
      </c>
    </row>
    <row r="1459" spans="1:15" ht="13.5" customHeight="1" thickTop="1" x14ac:dyDescent="0.25">
      <c r="A1459" s="157" t="s">
        <v>44</v>
      </c>
      <c r="B1459" s="158">
        <f t="shared" ref="B1459:M1459" si="101">SUM(B1391:B1438)</f>
        <v>1468</v>
      </c>
      <c r="C1459" s="158">
        <f t="shared" si="101"/>
        <v>15</v>
      </c>
      <c r="D1459" s="158">
        <f t="shared" si="101"/>
        <v>20</v>
      </c>
      <c r="E1459" s="158">
        <f t="shared" si="101"/>
        <v>1272</v>
      </c>
      <c r="F1459" s="158">
        <f t="shared" si="101"/>
        <v>153</v>
      </c>
      <c r="G1459" s="158">
        <f t="shared" si="101"/>
        <v>5</v>
      </c>
      <c r="H1459" s="158">
        <f t="shared" si="101"/>
        <v>1</v>
      </c>
      <c r="I1459" s="158">
        <f t="shared" si="101"/>
        <v>0</v>
      </c>
      <c r="J1459" s="158">
        <f t="shared" si="101"/>
        <v>1</v>
      </c>
      <c r="K1459" s="158">
        <f t="shared" si="101"/>
        <v>0</v>
      </c>
      <c r="L1459" s="158">
        <f t="shared" si="101"/>
        <v>0</v>
      </c>
      <c r="M1459" s="158">
        <f t="shared" si="101"/>
        <v>1</v>
      </c>
      <c r="N1459" s="159">
        <v>22.3</v>
      </c>
      <c r="O1459" s="159">
        <v>26.2</v>
      </c>
    </row>
    <row r="1460" spans="1:15" ht="13.5" customHeight="1" x14ac:dyDescent="0.25">
      <c r="A1460" s="160" t="s">
        <v>45</v>
      </c>
      <c r="B1460" s="154">
        <f t="shared" ref="B1460:M1460" si="102">SUM(B1387:B1450)</f>
        <v>1645</v>
      </c>
      <c r="C1460" s="154">
        <f t="shared" si="102"/>
        <v>17</v>
      </c>
      <c r="D1460" s="154">
        <f t="shared" si="102"/>
        <v>30</v>
      </c>
      <c r="E1460" s="154">
        <f t="shared" si="102"/>
        <v>1431</v>
      </c>
      <c r="F1460" s="154">
        <f t="shared" si="102"/>
        <v>159</v>
      </c>
      <c r="G1460" s="154">
        <f t="shared" si="102"/>
        <v>5</v>
      </c>
      <c r="H1460" s="154">
        <f t="shared" si="102"/>
        <v>1</v>
      </c>
      <c r="I1460" s="154">
        <f t="shared" si="102"/>
        <v>0</v>
      </c>
      <c r="J1460" s="154">
        <f t="shared" si="102"/>
        <v>1</v>
      </c>
      <c r="K1460" s="154">
        <f t="shared" si="102"/>
        <v>0</v>
      </c>
      <c r="L1460" s="154">
        <f t="shared" si="102"/>
        <v>0</v>
      </c>
      <c r="M1460" s="154">
        <f t="shared" si="102"/>
        <v>1</v>
      </c>
      <c r="N1460" s="161">
        <v>22.5</v>
      </c>
      <c r="O1460" s="161">
        <v>26.5</v>
      </c>
    </row>
    <row r="1461" spans="1:15" ht="13.5" customHeight="1" x14ac:dyDescent="0.25">
      <c r="A1461" s="154" t="s">
        <v>46</v>
      </c>
      <c r="B1461" s="154">
        <f t="shared" ref="B1461:M1461" si="103">SUM(B1387:B1458)</f>
        <v>1694</v>
      </c>
      <c r="C1461" s="154">
        <f t="shared" si="103"/>
        <v>18</v>
      </c>
      <c r="D1461" s="154">
        <f t="shared" si="103"/>
        <v>31</v>
      </c>
      <c r="E1461" s="154">
        <f t="shared" si="103"/>
        <v>1472</v>
      </c>
      <c r="F1461" s="154">
        <f t="shared" si="103"/>
        <v>165</v>
      </c>
      <c r="G1461" s="154">
        <f t="shared" si="103"/>
        <v>5</v>
      </c>
      <c r="H1461" s="154">
        <f t="shared" si="103"/>
        <v>1</v>
      </c>
      <c r="I1461" s="154">
        <f t="shared" si="103"/>
        <v>0</v>
      </c>
      <c r="J1461" s="154">
        <f t="shared" si="103"/>
        <v>1</v>
      </c>
      <c r="K1461" s="154">
        <f t="shared" si="103"/>
        <v>0</v>
      </c>
      <c r="L1461" s="154">
        <f t="shared" si="103"/>
        <v>0</v>
      </c>
      <c r="M1461" s="154">
        <f t="shared" si="103"/>
        <v>1</v>
      </c>
      <c r="N1461" s="161">
        <v>22.6</v>
      </c>
      <c r="O1461" s="161">
        <v>26.6</v>
      </c>
    </row>
    <row r="1462" spans="1:15" ht="13.5" customHeight="1" thickBot="1" x14ac:dyDescent="0.3">
      <c r="A1462" s="162" t="s">
        <v>47</v>
      </c>
      <c r="B1462" s="162">
        <f t="shared" ref="B1462:M1462" si="104">SUM(B1363:B1458)</f>
        <v>1774</v>
      </c>
      <c r="C1462" s="162">
        <f t="shared" si="104"/>
        <v>18</v>
      </c>
      <c r="D1462" s="162">
        <f t="shared" si="104"/>
        <v>31</v>
      </c>
      <c r="E1462" s="162">
        <f t="shared" si="104"/>
        <v>1530</v>
      </c>
      <c r="F1462" s="162">
        <f t="shared" si="104"/>
        <v>187</v>
      </c>
      <c r="G1462" s="162">
        <f t="shared" si="104"/>
        <v>5</v>
      </c>
      <c r="H1462" s="162">
        <f t="shared" si="104"/>
        <v>1</v>
      </c>
      <c r="I1462" s="162">
        <f t="shared" si="104"/>
        <v>0</v>
      </c>
      <c r="J1462" s="162">
        <f t="shared" si="104"/>
        <v>1</v>
      </c>
      <c r="K1462" s="162">
        <f t="shared" si="104"/>
        <v>0</v>
      </c>
      <c r="L1462" s="162">
        <f t="shared" si="104"/>
        <v>0</v>
      </c>
      <c r="M1462" s="162">
        <f t="shared" si="104"/>
        <v>1</v>
      </c>
      <c r="N1462" s="163">
        <v>22.8</v>
      </c>
      <c r="O1462" s="163">
        <v>27</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5</v>
      </c>
      <c r="C1467" s="154">
        <v>0</v>
      </c>
      <c r="D1467" s="154">
        <v>0</v>
      </c>
      <c r="E1467" s="154">
        <v>5</v>
      </c>
      <c r="F1467" s="154">
        <v>0</v>
      </c>
      <c r="G1467" s="154">
        <v>0</v>
      </c>
      <c r="H1467" s="154">
        <v>0</v>
      </c>
      <c r="I1467" s="154">
        <v>0</v>
      </c>
      <c r="J1467" s="154">
        <v>0</v>
      </c>
      <c r="K1467" s="154">
        <v>0</v>
      </c>
      <c r="L1467" s="154">
        <v>0</v>
      </c>
      <c r="M1467" s="154">
        <v>0</v>
      </c>
      <c r="N1467" s="154">
        <v>26.2</v>
      </c>
      <c r="O1467" s="154" t="s">
        <v>187</v>
      </c>
    </row>
    <row r="1468" spans="1:15" ht="13.5" customHeight="1" x14ac:dyDescent="0.25">
      <c r="A1468" s="155">
        <v>1.0416666666666666E-2</v>
      </c>
      <c r="B1468" s="154">
        <v>1</v>
      </c>
      <c r="C1468" s="154">
        <v>0</v>
      </c>
      <c r="D1468" s="154">
        <v>0</v>
      </c>
      <c r="E1468" s="154">
        <v>1</v>
      </c>
      <c r="F1468" s="154">
        <v>0</v>
      </c>
      <c r="G1468" s="154">
        <v>0</v>
      </c>
      <c r="H1468" s="154">
        <v>0</v>
      </c>
      <c r="I1468" s="154">
        <v>0</v>
      </c>
      <c r="J1468" s="154">
        <v>0</v>
      </c>
      <c r="K1468" s="154">
        <v>0</v>
      </c>
      <c r="L1468" s="154">
        <v>0</v>
      </c>
      <c r="M1468" s="154">
        <v>0</v>
      </c>
      <c r="N1468" s="154">
        <v>18.7</v>
      </c>
      <c r="O1468" s="154" t="s">
        <v>187</v>
      </c>
    </row>
    <row r="1469" spans="1:15" ht="13.5" customHeight="1" x14ac:dyDescent="0.25">
      <c r="A1469" s="155">
        <v>2.0833333333333332E-2</v>
      </c>
      <c r="B1469" s="154">
        <v>0</v>
      </c>
      <c r="C1469" s="154">
        <v>0</v>
      </c>
      <c r="D1469" s="154">
        <v>0</v>
      </c>
      <c r="E1469" s="154">
        <v>0</v>
      </c>
      <c r="F1469" s="154">
        <v>0</v>
      </c>
      <c r="G1469" s="154">
        <v>0</v>
      </c>
      <c r="H1469" s="154">
        <v>0</v>
      </c>
      <c r="I1469" s="154">
        <v>0</v>
      </c>
      <c r="J1469" s="154">
        <v>0</v>
      </c>
      <c r="K1469" s="154">
        <v>0</v>
      </c>
      <c r="L1469" s="154">
        <v>0</v>
      </c>
      <c r="M1469" s="154">
        <v>0</v>
      </c>
      <c r="N1469" s="154" t="s">
        <v>187</v>
      </c>
      <c r="O1469" s="154" t="s">
        <v>187</v>
      </c>
    </row>
    <row r="1470" spans="1:15" ht="13.5" customHeight="1" x14ac:dyDescent="0.25">
      <c r="A1470" s="155">
        <v>3.125E-2</v>
      </c>
      <c r="B1470" s="154">
        <v>2</v>
      </c>
      <c r="C1470" s="154">
        <v>0</v>
      </c>
      <c r="D1470" s="154">
        <v>0</v>
      </c>
      <c r="E1470" s="154">
        <v>2</v>
      </c>
      <c r="F1470" s="154">
        <v>0</v>
      </c>
      <c r="G1470" s="154">
        <v>0</v>
      </c>
      <c r="H1470" s="154">
        <v>0</v>
      </c>
      <c r="I1470" s="154">
        <v>0</v>
      </c>
      <c r="J1470" s="154">
        <v>0</v>
      </c>
      <c r="K1470" s="154">
        <v>0</v>
      </c>
      <c r="L1470" s="154">
        <v>0</v>
      </c>
      <c r="M1470" s="154">
        <v>0</v>
      </c>
      <c r="N1470" s="154">
        <v>28</v>
      </c>
      <c r="O1470" s="154" t="s">
        <v>187</v>
      </c>
    </row>
    <row r="1471" spans="1:15" ht="13.5" customHeight="1" x14ac:dyDescent="0.25">
      <c r="A1471" s="155">
        <v>4.1666666666666664E-2</v>
      </c>
      <c r="B1471" s="154">
        <v>4</v>
      </c>
      <c r="C1471" s="154">
        <v>0</v>
      </c>
      <c r="D1471" s="154">
        <v>0</v>
      </c>
      <c r="E1471" s="154">
        <v>4</v>
      </c>
      <c r="F1471" s="154">
        <v>0</v>
      </c>
      <c r="G1471" s="154">
        <v>0</v>
      </c>
      <c r="H1471" s="154">
        <v>0</v>
      </c>
      <c r="I1471" s="154">
        <v>0</v>
      </c>
      <c r="J1471" s="154">
        <v>0</v>
      </c>
      <c r="K1471" s="154">
        <v>0</v>
      </c>
      <c r="L1471" s="154">
        <v>0</v>
      </c>
      <c r="M1471" s="154">
        <v>0</v>
      </c>
      <c r="N1471" s="154">
        <v>27.5</v>
      </c>
      <c r="O1471" s="154" t="s">
        <v>187</v>
      </c>
    </row>
    <row r="1472" spans="1:15"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187</v>
      </c>
      <c r="O1472" s="154" t="s">
        <v>187</v>
      </c>
    </row>
    <row r="1473" spans="1:15" ht="13.5" customHeight="1" x14ac:dyDescent="0.25">
      <c r="A1473" s="155">
        <v>6.25E-2</v>
      </c>
      <c r="B1473" s="154">
        <v>3</v>
      </c>
      <c r="C1473" s="154">
        <v>0</v>
      </c>
      <c r="D1473" s="154">
        <v>0</v>
      </c>
      <c r="E1473" s="154">
        <v>2</v>
      </c>
      <c r="F1473" s="154">
        <v>1</v>
      </c>
      <c r="G1473" s="154">
        <v>0</v>
      </c>
      <c r="H1473" s="154">
        <v>0</v>
      </c>
      <c r="I1473" s="154">
        <v>0</v>
      </c>
      <c r="J1473" s="154">
        <v>0</v>
      </c>
      <c r="K1473" s="154">
        <v>0</v>
      </c>
      <c r="L1473" s="154">
        <v>0</v>
      </c>
      <c r="M1473" s="154">
        <v>0</v>
      </c>
      <c r="N1473" s="154">
        <v>27.1</v>
      </c>
      <c r="O1473" s="154" t="s">
        <v>187</v>
      </c>
    </row>
    <row r="1474" spans="1:15" ht="13.5" customHeight="1" x14ac:dyDescent="0.25">
      <c r="A1474" s="155">
        <v>7.2916666666666699E-2</v>
      </c>
      <c r="B1474" s="154">
        <v>1</v>
      </c>
      <c r="C1474" s="154">
        <v>0</v>
      </c>
      <c r="D1474" s="154">
        <v>0</v>
      </c>
      <c r="E1474" s="154">
        <v>1</v>
      </c>
      <c r="F1474" s="154">
        <v>0</v>
      </c>
      <c r="G1474" s="154">
        <v>0</v>
      </c>
      <c r="H1474" s="154">
        <v>0</v>
      </c>
      <c r="I1474" s="154">
        <v>0</v>
      </c>
      <c r="J1474" s="154">
        <v>0</v>
      </c>
      <c r="K1474" s="154">
        <v>0</v>
      </c>
      <c r="L1474" s="154">
        <v>0</v>
      </c>
      <c r="M1474" s="154">
        <v>0</v>
      </c>
      <c r="N1474" s="154">
        <v>26.9</v>
      </c>
      <c r="O1474" s="154" t="s">
        <v>187</v>
      </c>
    </row>
    <row r="1475" spans="1:15" ht="13.5" customHeight="1" x14ac:dyDescent="0.25">
      <c r="A1475" s="155">
        <v>8.3333333333333301E-2</v>
      </c>
      <c r="B1475" s="154">
        <v>2</v>
      </c>
      <c r="C1475" s="154">
        <v>0</v>
      </c>
      <c r="D1475" s="154">
        <v>0</v>
      </c>
      <c r="E1475" s="154">
        <v>2</v>
      </c>
      <c r="F1475" s="154">
        <v>0</v>
      </c>
      <c r="G1475" s="154">
        <v>0</v>
      </c>
      <c r="H1475" s="154">
        <v>0</v>
      </c>
      <c r="I1475" s="154">
        <v>0</v>
      </c>
      <c r="J1475" s="154">
        <v>0</v>
      </c>
      <c r="K1475" s="154">
        <v>0</v>
      </c>
      <c r="L1475" s="154">
        <v>0</v>
      </c>
      <c r="M1475" s="154">
        <v>0</v>
      </c>
      <c r="N1475" s="154">
        <v>29.1</v>
      </c>
      <c r="O1475" s="154" t="s">
        <v>187</v>
      </c>
    </row>
    <row r="1476" spans="1:15" ht="13.5" customHeight="1" x14ac:dyDescent="0.25">
      <c r="A1476" s="155">
        <v>9.375E-2</v>
      </c>
      <c r="B1476" s="154">
        <v>1</v>
      </c>
      <c r="C1476" s="154">
        <v>0</v>
      </c>
      <c r="D1476" s="154">
        <v>0</v>
      </c>
      <c r="E1476" s="154">
        <v>1</v>
      </c>
      <c r="F1476" s="154">
        <v>0</v>
      </c>
      <c r="G1476" s="154">
        <v>0</v>
      </c>
      <c r="H1476" s="154">
        <v>0</v>
      </c>
      <c r="I1476" s="154">
        <v>0</v>
      </c>
      <c r="J1476" s="154">
        <v>0</v>
      </c>
      <c r="K1476" s="154">
        <v>0</v>
      </c>
      <c r="L1476" s="154">
        <v>0</v>
      </c>
      <c r="M1476" s="154">
        <v>0</v>
      </c>
      <c r="N1476" s="154">
        <v>29</v>
      </c>
      <c r="O1476" s="154" t="s">
        <v>187</v>
      </c>
    </row>
    <row r="1477" spans="1:15" ht="13.5" customHeight="1" x14ac:dyDescent="0.25">
      <c r="A1477" s="155">
        <v>0.104166666666667</v>
      </c>
      <c r="B1477" s="154">
        <v>2</v>
      </c>
      <c r="C1477" s="154">
        <v>0</v>
      </c>
      <c r="D1477" s="154">
        <v>0</v>
      </c>
      <c r="E1477" s="154">
        <v>1</v>
      </c>
      <c r="F1477" s="154">
        <v>1</v>
      </c>
      <c r="G1477" s="154">
        <v>0</v>
      </c>
      <c r="H1477" s="154">
        <v>0</v>
      </c>
      <c r="I1477" s="154">
        <v>0</v>
      </c>
      <c r="J1477" s="154">
        <v>0</v>
      </c>
      <c r="K1477" s="154">
        <v>0</v>
      </c>
      <c r="L1477" s="154">
        <v>0</v>
      </c>
      <c r="M1477" s="154">
        <v>0</v>
      </c>
      <c r="N1477" s="154">
        <v>32.799999999999997</v>
      </c>
      <c r="O1477" s="154" t="s">
        <v>187</v>
      </c>
    </row>
    <row r="1478" spans="1:15" ht="13.5" customHeight="1" x14ac:dyDescent="0.25">
      <c r="A1478" s="155">
        <v>0.114583333333333</v>
      </c>
      <c r="B1478" s="154">
        <v>1</v>
      </c>
      <c r="C1478" s="154">
        <v>0</v>
      </c>
      <c r="D1478" s="154">
        <v>0</v>
      </c>
      <c r="E1478" s="154">
        <v>0</v>
      </c>
      <c r="F1478" s="154">
        <v>0</v>
      </c>
      <c r="G1478" s="154">
        <v>1</v>
      </c>
      <c r="H1478" s="154">
        <v>0</v>
      </c>
      <c r="I1478" s="154">
        <v>0</v>
      </c>
      <c r="J1478" s="154">
        <v>0</v>
      </c>
      <c r="K1478" s="154">
        <v>0</v>
      </c>
      <c r="L1478" s="154">
        <v>0</v>
      </c>
      <c r="M1478" s="154">
        <v>0</v>
      </c>
      <c r="N1478" s="154">
        <v>28.5</v>
      </c>
      <c r="O1478" s="154" t="s">
        <v>187</v>
      </c>
    </row>
    <row r="1479" spans="1:15" ht="13.5" customHeight="1" x14ac:dyDescent="0.25">
      <c r="A1479" s="155">
        <v>0.125</v>
      </c>
      <c r="B1479" s="154">
        <v>2</v>
      </c>
      <c r="C1479" s="154">
        <v>0</v>
      </c>
      <c r="D1479" s="154">
        <v>0</v>
      </c>
      <c r="E1479" s="154">
        <v>2</v>
      </c>
      <c r="F1479" s="154">
        <v>0</v>
      </c>
      <c r="G1479" s="154">
        <v>0</v>
      </c>
      <c r="H1479" s="154">
        <v>0</v>
      </c>
      <c r="I1479" s="154">
        <v>0</v>
      </c>
      <c r="J1479" s="154">
        <v>0</v>
      </c>
      <c r="K1479" s="154">
        <v>0</v>
      </c>
      <c r="L1479" s="154">
        <v>0</v>
      </c>
      <c r="M1479" s="154">
        <v>0</v>
      </c>
      <c r="N1479" s="154">
        <v>28.3</v>
      </c>
      <c r="O1479" s="154" t="s">
        <v>187</v>
      </c>
    </row>
    <row r="1480" spans="1:15" ht="13.5" customHeight="1" x14ac:dyDescent="0.25">
      <c r="A1480" s="155">
        <v>0.13541666666666699</v>
      </c>
      <c r="B1480" s="154">
        <v>5</v>
      </c>
      <c r="C1480" s="154">
        <v>0</v>
      </c>
      <c r="D1480" s="154">
        <v>1</v>
      </c>
      <c r="E1480" s="154">
        <v>4</v>
      </c>
      <c r="F1480" s="154">
        <v>0</v>
      </c>
      <c r="G1480" s="154">
        <v>0</v>
      </c>
      <c r="H1480" s="154">
        <v>0</v>
      </c>
      <c r="I1480" s="154">
        <v>0</v>
      </c>
      <c r="J1480" s="154">
        <v>0</v>
      </c>
      <c r="K1480" s="154">
        <v>0</v>
      </c>
      <c r="L1480" s="154">
        <v>0</v>
      </c>
      <c r="M1480" s="154">
        <v>0</v>
      </c>
      <c r="N1480" s="154">
        <v>23.9</v>
      </c>
      <c r="O1480" s="154" t="s">
        <v>187</v>
      </c>
    </row>
    <row r="1481" spans="1:15" ht="13.5" customHeight="1" x14ac:dyDescent="0.25">
      <c r="A1481" s="155">
        <v>0.14583333333333301</v>
      </c>
      <c r="B1481" s="154">
        <v>2</v>
      </c>
      <c r="C1481" s="154">
        <v>0</v>
      </c>
      <c r="D1481" s="154">
        <v>0</v>
      </c>
      <c r="E1481" s="154">
        <v>2</v>
      </c>
      <c r="F1481" s="154">
        <v>0</v>
      </c>
      <c r="G1481" s="154">
        <v>0</v>
      </c>
      <c r="H1481" s="154">
        <v>0</v>
      </c>
      <c r="I1481" s="154">
        <v>0</v>
      </c>
      <c r="J1481" s="154">
        <v>0</v>
      </c>
      <c r="K1481" s="154">
        <v>0</v>
      </c>
      <c r="L1481" s="154">
        <v>0</v>
      </c>
      <c r="M1481" s="154">
        <v>0</v>
      </c>
      <c r="N1481" s="154">
        <v>29.6</v>
      </c>
      <c r="O1481" s="154" t="s">
        <v>187</v>
      </c>
    </row>
    <row r="1482" spans="1:15" ht="13.5" customHeight="1" x14ac:dyDescent="0.25">
      <c r="A1482" s="155">
        <v>0.15625</v>
      </c>
      <c r="B1482" s="154">
        <v>2</v>
      </c>
      <c r="C1482" s="154">
        <v>0</v>
      </c>
      <c r="D1482" s="154">
        <v>0</v>
      </c>
      <c r="E1482" s="154">
        <v>2</v>
      </c>
      <c r="F1482" s="154">
        <v>0</v>
      </c>
      <c r="G1482" s="154">
        <v>0</v>
      </c>
      <c r="H1482" s="154">
        <v>0</v>
      </c>
      <c r="I1482" s="154">
        <v>0</v>
      </c>
      <c r="J1482" s="154">
        <v>0</v>
      </c>
      <c r="K1482" s="154">
        <v>0</v>
      </c>
      <c r="L1482" s="154">
        <v>0</v>
      </c>
      <c r="M1482" s="154">
        <v>0</v>
      </c>
      <c r="N1482" s="154">
        <v>26.1</v>
      </c>
      <c r="O1482" s="154" t="s">
        <v>187</v>
      </c>
    </row>
    <row r="1483" spans="1:15"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187</v>
      </c>
      <c r="O1483" s="154" t="s">
        <v>187</v>
      </c>
    </row>
    <row r="1484" spans="1:15" ht="13.5" customHeight="1" x14ac:dyDescent="0.25">
      <c r="A1484" s="155">
        <v>0.17708333333333301</v>
      </c>
      <c r="B1484" s="154">
        <v>1</v>
      </c>
      <c r="C1484" s="154">
        <v>0</v>
      </c>
      <c r="D1484" s="154">
        <v>0</v>
      </c>
      <c r="E1484" s="154">
        <v>1</v>
      </c>
      <c r="F1484" s="154">
        <v>0</v>
      </c>
      <c r="G1484" s="154">
        <v>0</v>
      </c>
      <c r="H1484" s="154">
        <v>0</v>
      </c>
      <c r="I1484" s="154">
        <v>0</v>
      </c>
      <c r="J1484" s="154">
        <v>0</v>
      </c>
      <c r="K1484" s="154">
        <v>0</v>
      </c>
      <c r="L1484" s="154">
        <v>0</v>
      </c>
      <c r="M1484" s="154">
        <v>0</v>
      </c>
      <c r="N1484" s="154">
        <v>22.8</v>
      </c>
      <c r="O1484" s="154" t="s">
        <v>187</v>
      </c>
    </row>
    <row r="1485" spans="1:15" ht="13.5" customHeight="1" x14ac:dyDescent="0.25">
      <c r="A1485" s="155">
        <v>0.1875</v>
      </c>
      <c r="B1485" s="154">
        <v>2</v>
      </c>
      <c r="C1485" s="154">
        <v>0</v>
      </c>
      <c r="D1485" s="154">
        <v>0</v>
      </c>
      <c r="E1485" s="154">
        <v>2</v>
      </c>
      <c r="F1485" s="154">
        <v>0</v>
      </c>
      <c r="G1485" s="154">
        <v>0</v>
      </c>
      <c r="H1485" s="154">
        <v>0</v>
      </c>
      <c r="I1485" s="154">
        <v>0</v>
      </c>
      <c r="J1485" s="154">
        <v>0</v>
      </c>
      <c r="K1485" s="154">
        <v>0</v>
      </c>
      <c r="L1485" s="154">
        <v>0</v>
      </c>
      <c r="M1485" s="154">
        <v>0</v>
      </c>
      <c r="N1485" s="154">
        <v>22.8</v>
      </c>
      <c r="O1485" s="154" t="s">
        <v>187</v>
      </c>
    </row>
    <row r="1486" spans="1:15" ht="13.5" customHeight="1" x14ac:dyDescent="0.25">
      <c r="A1486" s="155">
        <v>0.19791666666666699</v>
      </c>
      <c r="B1486" s="154">
        <v>7</v>
      </c>
      <c r="C1486" s="154">
        <v>0</v>
      </c>
      <c r="D1486" s="154">
        <v>1</v>
      </c>
      <c r="E1486" s="154">
        <v>5</v>
      </c>
      <c r="F1486" s="154">
        <v>1</v>
      </c>
      <c r="G1486" s="154">
        <v>0</v>
      </c>
      <c r="H1486" s="154">
        <v>0</v>
      </c>
      <c r="I1486" s="154">
        <v>0</v>
      </c>
      <c r="J1486" s="154">
        <v>0</v>
      </c>
      <c r="K1486" s="154">
        <v>0</v>
      </c>
      <c r="L1486" s="154">
        <v>0</v>
      </c>
      <c r="M1486" s="154">
        <v>0</v>
      </c>
      <c r="N1486" s="154">
        <v>23.5</v>
      </c>
      <c r="O1486" s="154" t="s">
        <v>187</v>
      </c>
    </row>
    <row r="1487" spans="1:15" ht="13.5" customHeight="1" x14ac:dyDescent="0.25">
      <c r="A1487" s="155">
        <v>0.20833333333333301</v>
      </c>
      <c r="B1487" s="154">
        <v>5</v>
      </c>
      <c r="C1487" s="154">
        <v>0</v>
      </c>
      <c r="D1487" s="154">
        <v>1</v>
      </c>
      <c r="E1487" s="154">
        <v>4</v>
      </c>
      <c r="F1487" s="154">
        <v>0</v>
      </c>
      <c r="G1487" s="154">
        <v>0</v>
      </c>
      <c r="H1487" s="154">
        <v>0</v>
      </c>
      <c r="I1487" s="154">
        <v>0</v>
      </c>
      <c r="J1487" s="154">
        <v>0</v>
      </c>
      <c r="K1487" s="154">
        <v>0</v>
      </c>
      <c r="L1487" s="154">
        <v>0</v>
      </c>
      <c r="M1487" s="154">
        <v>0</v>
      </c>
      <c r="N1487" s="154">
        <v>28.5</v>
      </c>
      <c r="O1487" s="154" t="s">
        <v>187</v>
      </c>
    </row>
    <row r="1488" spans="1:15" ht="13.5" customHeight="1" x14ac:dyDescent="0.25">
      <c r="A1488" s="155">
        <v>0.21875</v>
      </c>
      <c r="B1488" s="154">
        <v>2</v>
      </c>
      <c r="C1488" s="154">
        <v>0</v>
      </c>
      <c r="D1488" s="154">
        <v>0</v>
      </c>
      <c r="E1488" s="154">
        <v>2</v>
      </c>
      <c r="F1488" s="154">
        <v>0</v>
      </c>
      <c r="G1488" s="154">
        <v>0</v>
      </c>
      <c r="H1488" s="154">
        <v>0</v>
      </c>
      <c r="I1488" s="154">
        <v>0</v>
      </c>
      <c r="J1488" s="154">
        <v>0</v>
      </c>
      <c r="K1488" s="154">
        <v>0</v>
      </c>
      <c r="L1488" s="154">
        <v>0</v>
      </c>
      <c r="M1488" s="154">
        <v>0</v>
      </c>
      <c r="N1488" s="154">
        <v>25.8</v>
      </c>
      <c r="O1488" s="154" t="s">
        <v>187</v>
      </c>
    </row>
    <row r="1489" spans="1:15" ht="13.5" customHeight="1" x14ac:dyDescent="0.25">
      <c r="A1489" s="155">
        <v>0.22916666666666699</v>
      </c>
      <c r="B1489" s="154">
        <v>6</v>
      </c>
      <c r="C1489" s="154">
        <v>0</v>
      </c>
      <c r="D1489" s="154">
        <v>0</v>
      </c>
      <c r="E1489" s="154">
        <v>5</v>
      </c>
      <c r="F1489" s="154">
        <v>1</v>
      </c>
      <c r="G1489" s="154">
        <v>0</v>
      </c>
      <c r="H1489" s="154">
        <v>0</v>
      </c>
      <c r="I1489" s="154">
        <v>0</v>
      </c>
      <c r="J1489" s="154">
        <v>0</v>
      </c>
      <c r="K1489" s="154">
        <v>0</v>
      </c>
      <c r="L1489" s="154">
        <v>0</v>
      </c>
      <c r="M1489" s="154">
        <v>0</v>
      </c>
      <c r="N1489" s="154">
        <v>25.7</v>
      </c>
      <c r="O1489" s="154" t="s">
        <v>187</v>
      </c>
    </row>
    <row r="1490" spans="1:15" ht="13.5" customHeight="1" x14ac:dyDescent="0.25">
      <c r="A1490" s="155">
        <v>0.23958333333333301</v>
      </c>
      <c r="B1490" s="154">
        <v>6</v>
      </c>
      <c r="C1490" s="154">
        <v>0</v>
      </c>
      <c r="D1490" s="154">
        <v>0</v>
      </c>
      <c r="E1490" s="154">
        <v>6</v>
      </c>
      <c r="F1490" s="154">
        <v>0</v>
      </c>
      <c r="G1490" s="154">
        <v>0</v>
      </c>
      <c r="H1490" s="154">
        <v>0</v>
      </c>
      <c r="I1490" s="154">
        <v>0</v>
      </c>
      <c r="J1490" s="154">
        <v>0</v>
      </c>
      <c r="K1490" s="154">
        <v>0</v>
      </c>
      <c r="L1490" s="154">
        <v>0</v>
      </c>
      <c r="M1490" s="154">
        <v>0</v>
      </c>
      <c r="N1490" s="154">
        <v>25</v>
      </c>
      <c r="O1490" s="154" t="s">
        <v>187</v>
      </c>
    </row>
    <row r="1491" spans="1:15" ht="13.5" customHeight="1" x14ac:dyDescent="0.25">
      <c r="A1491" s="155">
        <v>0.25</v>
      </c>
      <c r="B1491" s="154">
        <v>8</v>
      </c>
      <c r="C1491" s="154">
        <v>0</v>
      </c>
      <c r="D1491" s="154">
        <v>0</v>
      </c>
      <c r="E1491" s="154">
        <v>8</v>
      </c>
      <c r="F1491" s="154">
        <v>0</v>
      </c>
      <c r="G1491" s="154">
        <v>0</v>
      </c>
      <c r="H1491" s="154">
        <v>0</v>
      </c>
      <c r="I1491" s="154">
        <v>0</v>
      </c>
      <c r="J1491" s="154">
        <v>0</v>
      </c>
      <c r="K1491" s="154">
        <v>0</v>
      </c>
      <c r="L1491" s="154">
        <v>0</v>
      </c>
      <c r="M1491" s="154">
        <v>0</v>
      </c>
      <c r="N1491" s="154">
        <v>27.9</v>
      </c>
      <c r="O1491" s="154" t="s">
        <v>187</v>
      </c>
    </row>
    <row r="1492" spans="1:15" ht="13.5" customHeight="1" x14ac:dyDescent="0.25">
      <c r="A1492" s="155">
        <v>0.26041666666666702</v>
      </c>
      <c r="B1492" s="154">
        <v>10</v>
      </c>
      <c r="C1492" s="154">
        <v>0</v>
      </c>
      <c r="D1492" s="154">
        <v>0</v>
      </c>
      <c r="E1492" s="154">
        <v>9</v>
      </c>
      <c r="F1492" s="154">
        <v>0</v>
      </c>
      <c r="G1492" s="154">
        <v>1</v>
      </c>
      <c r="H1492" s="154">
        <v>0</v>
      </c>
      <c r="I1492" s="154">
        <v>0</v>
      </c>
      <c r="J1492" s="154">
        <v>0</v>
      </c>
      <c r="K1492" s="154">
        <v>0</v>
      </c>
      <c r="L1492" s="154">
        <v>0</v>
      </c>
      <c r="M1492" s="154">
        <v>0</v>
      </c>
      <c r="N1492" s="154">
        <v>25.8</v>
      </c>
      <c r="O1492" s="154" t="s">
        <v>187</v>
      </c>
    </row>
    <row r="1493" spans="1:15" ht="13.5" customHeight="1" x14ac:dyDescent="0.25">
      <c r="A1493" s="155">
        <v>0.27083333333333298</v>
      </c>
      <c r="B1493" s="154">
        <v>16</v>
      </c>
      <c r="C1493" s="154">
        <v>0</v>
      </c>
      <c r="D1493" s="154">
        <v>0</v>
      </c>
      <c r="E1493" s="154">
        <v>15</v>
      </c>
      <c r="F1493" s="154">
        <v>1</v>
      </c>
      <c r="G1493" s="154">
        <v>0</v>
      </c>
      <c r="H1493" s="154">
        <v>0</v>
      </c>
      <c r="I1493" s="154">
        <v>0</v>
      </c>
      <c r="J1493" s="154">
        <v>0</v>
      </c>
      <c r="K1493" s="154">
        <v>0</v>
      </c>
      <c r="L1493" s="154">
        <v>0</v>
      </c>
      <c r="M1493" s="154">
        <v>0</v>
      </c>
      <c r="N1493" s="154">
        <v>24.7</v>
      </c>
      <c r="O1493" s="154">
        <v>31.2</v>
      </c>
    </row>
    <row r="1494" spans="1:15" ht="13.5" customHeight="1" x14ac:dyDescent="0.25">
      <c r="A1494" s="155">
        <v>0.28125</v>
      </c>
      <c r="B1494" s="154">
        <v>29</v>
      </c>
      <c r="C1494" s="154">
        <v>0</v>
      </c>
      <c r="D1494" s="154">
        <v>1</v>
      </c>
      <c r="E1494" s="154">
        <v>27</v>
      </c>
      <c r="F1494" s="154">
        <v>1</v>
      </c>
      <c r="G1494" s="154">
        <v>0</v>
      </c>
      <c r="H1494" s="154">
        <v>0</v>
      </c>
      <c r="I1494" s="154">
        <v>0</v>
      </c>
      <c r="J1494" s="154">
        <v>0</v>
      </c>
      <c r="K1494" s="154">
        <v>0</v>
      </c>
      <c r="L1494" s="154">
        <v>0</v>
      </c>
      <c r="M1494" s="154">
        <v>0</v>
      </c>
      <c r="N1494" s="154">
        <v>25</v>
      </c>
      <c r="O1494" s="154">
        <v>28.1</v>
      </c>
    </row>
    <row r="1495" spans="1:15" ht="13.5" customHeight="1" x14ac:dyDescent="0.25">
      <c r="A1495" s="155">
        <v>0.29166666666666702</v>
      </c>
      <c r="B1495" s="154">
        <v>57</v>
      </c>
      <c r="C1495" s="154">
        <v>1</v>
      </c>
      <c r="D1495" s="154">
        <v>0</v>
      </c>
      <c r="E1495" s="154">
        <v>55</v>
      </c>
      <c r="F1495" s="154">
        <v>1</v>
      </c>
      <c r="G1495" s="154">
        <v>0</v>
      </c>
      <c r="H1495" s="154">
        <v>0</v>
      </c>
      <c r="I1495" s="154">
        <v>0</v>
      </c>
      <c r="J1495" s="154">
        <v>0</v>
      </c>
      <c r="K1495" s="154">
        <v>0</v>
      </c>
      <c r="L1495" s="154">
        <v>0</v>
      </c>
      <c r="M1495" s="154">
        <v>0</v>
      </c>
      <c r="N1495" s="154">
        <v>23.5</v>
      </c>
      <c r="O1495" s="154">
        <v>27.3</v>
      </c>
    </row>
    <row r="1496" spans="1:15" ht="13.5" customHeight="1" x14ac:dyDescent="0.25">
      <c r="A1496" s="155">
        <v>0.30208333333333298</v>
      </c>
      <c r="B1496" s="154">
        <v>54</v>
      </c>
      <c r="C1496" s="154">
        <v>1</v>
      </c>
      <c r="D1496" s="154">
        <v>1</v>
      </c>
      <c r="E1496" s="154">
        <v>48</v>
      </c>
      <c r="F1496" s="154">
        <v>4</v>
      </c>
      <c r="G1496" s="154">
        <v>0</v>
      </c>
      <c r="H1496" s="154">
        <v>0</v>
      </c>
      <c r="I1496" s="154">
        <v>0</v>
      </c>
      <c r="J1496" s="154">
        <v>0</v>
      </c>
      <c r="K1496" s="154">
        <v>0</v>
      </c>
      <c r="L1496" s="154">
        <v>0</v>
      </c>
      <c r="M1496" s="154">
        <v>0</v>
      </c>
      <c r="N1496" s="154">
        <v>23.8</v>
      </c>
      <c r="O1496" s="154">
        <v>26.7</v>
      </c>
    </row>
    <row r="1497" spans="1:15" ht="13.5" customHeight="1" x14ac:dyDescent="0.25">
      <c r="A1497" s="155">
        <v>0.3125</v>
      </c>
      <c r="B1497" s="154">
        <v>53</v>
      </c>
      <c r="C1497" s="154">
        <v>0</v>
      </c>
      <c r="D1497" s="154">
        <v>1</v>
      </c>
      <c r="E1497" s="154">
        <v>51</v>
      </c>
      <c r="F1497" s="154">
        <v>1</v>
      </c>
      <c r="G1497" s="154">
        <v>0</v>
      </c>
      <c r="H1497" s="154">
        <v>0</v>
      </c>
      <c r="I1497" s="154">
        <v>0</v>
      </c>
      <c r="J1497" s="154">
        <v>0</v>
      </c>
      <c r="K1497" s="154">
        <v>0</v>
      </c>
      <c r="L1497" s="154">
        <v>0</v>
      </c>
      <c r="M1497" s="154">
        <v>0</v>
      </c>
      <c r="N1497" s="154">
        <v>22.5</v>
      </c>
      <c r="O1497" s="154">
        <v>26.7</v>
      </c>
    </row>
    <row r="1498" spans="1:15" ht="13.5" customHeight="1" x14ac:dyDescent="0.25">
      <c r="A1498" s="155">
        <v>0.32291666666666702</v>
      </c>
      <c r="B1498" s="154">
        <v>65</v>
      </c>
      <c r="C1498" s="154">
        <v>1</v>
      </c>
      <c r="D1498" s="154">
        <v>1</v>
      </c>
      <c r="E1498" s="154">
        <v>57</v>
      </c>
      <c r="F1498" s="154">
        <v>6</v>
      </c>
      <c r="G1498" s="154">
        <v>0</v>
      </c>
      <c r="H1498" s="154">
        <v>0</v>
      </c>
      <c r="I1498" s="154">
        <v>0</v>
      </c>
      <c r="J1498" s="154">
        <v>0</v>
      </c>
      <c r="K1498" s="154">
        <v>0</v>
      </c>
      <c r="L1498" s="154">
        <v>0</v>
      </c>
      <c r="M1498" s="154">
        <v>0</v>
      </c>
      <c r="N1498" s="154">
        <v>22.6</v>
      </c>
      <c r="O1498" s="154">
        <v>24.7</v>
      </c>
    </row>
    <row r="1499" spans="1:15" ht="13.5" customHeight="1" x14ac:dyDescent="0.25">
      <c r="A1499" s="155">
        <v>0.33333333333333298</v>
      </c>
      <c r="B1499" s="154">
        <v>48</v>
      </c>
      <c r="C1499" s="154">
        <v>1</v>
      </c>
      <c r="D1499" s="154">
        <v>1</v>
      </c>
      <c r="E1499" s="154">
        <v>42</v>
      </c>
      <c r="F1499" s="154">
        <v>4</v>
      </c>
      <c r="G1499" s="154">
        <v>0</v>
      </c>
      <c r="H1499" s="154">
        <v>0</v>
      </c>
      <c r="I1499" s="154">
        <v>0</v>
      </c>
      <c r="J1499" s="154">
        <v>0</v>
      </c>
      <c r="K1499" s="154">
        <v>0</v>
      </c>
      <c r="L1499" s="154">
        <v>0</v>
      </c>
      <c r="M1499" s="154">
        <v>0</v>
      </c>
      <c r="N1499" s="154">
        <v>21.9</v>
      </c>
      <c r="O1499" s="154">
        <v>25.1</v>
      </c>
    </row>
    <row r="1500" spans="1:15" ht="13.5" customHeight="1" x14ac:dyDescent="0.25">
      <c r="A1500" s="155">
        <v>0.34375</v>
      </c>
      <c r="B1500" s="154">
        <v>72</v>
      </c>
      <c r="C1500" s="154">
        <v>0</v>
      </c>
      <c r="D1500" s="154">
        <v>0</v>
      </c>
      <c r="E1500" s="154">
        <v>65</v>
      </c>
      <c r="F1500" s="154">
        <v>5</v>
      </c>
      <c r="G1500" s="154">
        <v>0</v>
      </c>
      <c r="H1500" s="154">
        <v>0</v>
      </c>
      <c r="I1500" s="154">
        <v>0</v>
      </c>
      <c r="J1500" s="154">
        <v>0</v>
      </c>
      <c r="K1500" s="154">
        <v>1</v>
      </c>
      <c r="L1500" s="154">
        <v>1</v>
      </c>
      <c r="M1500" s="154">
        <v>0</v>
      </c>
      <c r="N1500" s="154">
        <v>19.3</v>
      </c>
      <c r="O1500" s="154">
        <v>22.4</v>
      </c>
    </row>
    <row r="1501" spans="1:15" ht="13.5" customHeight="1" x14ac:dyDescent="0.25">
      <c r="A1501" s="155">
        <v>0.35416666666666702</v>
      </c>
      <c r="B1501" s="154">
        <v>74</v>
      </c>
      <c r="C1501" s="154">
        <v>1</v>
      </c>
      <c r="D1501" s="154">
        <v>0</v>
      </c>
      <c r="E1501" s="154">
        <v>72</v>
      </c>
      <c r="F1501" s="154">
        <v>1</v>
      </c>
      <c r="G1501" s="154">
        <v>0</v>
      </c>
      <c r="H1501" s="154">
        <v>0</v>
      </c>
      <c r="I1501" s="154">
        <v>0</v>
      </c>
      <c r="J1501" s="154">
        <v>0</v>
      </c>
      <c r="K1501" s="154">
        <v>0</v>
      </c>
      <c r="L1501" s="154">
        <v>0</v>
      </c>
      <c r="M1501" s="154">
        <v>0</v>
      </c>
      <c r="N1501" s="154">
        <v>18.100000000000001</v>
      </c>
      <c r="O1501" s="154">
        <v>22.8</v>
      </c>
    </row>
    <row r="1502" spans="1:15" ht="13.5" customHeight="1" x14ac:dyDescent="0.25">
      <c r="A1502" s="155">
        <v>0.36458333333333298</v>
      </c>
      <c r="B1502" s="154">
        <v>79</v>
      </c>
      <c r="C1502" s="154">
        <v>3</v>
      </c>
      <c r="D1502" s="154">
        <v>5</v>
      </c>
      <c r="E1502" s="154">
        <v>70</v>
      </c>
      <c r="F1502" s="154">
        <v>1</v>
      </c>
      <c r="G1502" s="154">
        <v>0</v>
      </c>
      <c r="H1502" s="154">
        <v>0</v>
      </c>
      <c r="I1502" s="154">
        <v>0</v>
      </c>
      <c r="J1502" s="154">
        <v>0</v>
      </c>
      <c r="K1502" s="154">
        <v>0</v>
      </c>
      <c r="L1502" s="154">
        <v>0</v>
      </c>
      <c r="M1502" s="154">
        <v>0</v>
      </c>
      <c r="N1502" s="154">
        <v>16</v>
      </c>
      <c r="O1502" s="154">
        <v>21.3</v>
      </c>
    </row>
    <row r="1503" spans="1:15" ht="13.5" customHeight="1" x14ac:dyDescent="0.25">
      <c r="A1503" s="155">
        <v>0.375</v>
      </c>
      <c r="B1503" s="154">
        <v>64</v>
      </c>
      <c r="C1503" s="154">
        <v>3</v>
      </c>
      <c r="D1503" s="154">
        <v>3</v>
      </c>
      <c r="E1503" s="154">
        <v>51</v>
      </c>
      <c r="F1503" s="154">
        <v>7</v>
      </c>
      <c r="G1503" s="154">
        <v>0</v>
      </c>
      <c r="H1503" s="154">
        <v>0</v>
      </c>
      <c r="I1503" s="154">
        <v>0</v>
      </c>
      <c r="J1503" s="154">
        <v>0</v>
      </c>
      <c r="K1503" s="154">
        <v>0</v>
      </c>
      <c r="L1503" s="154">
        <v>0</v>
      </c>
      <c r="M1503" s="154">
        <v>0</v>
      </c>
      <c r="N1503" s="154">
        <v>19.8</v>
      </c>
      <c r="O1503" s="154">
        <v>22.7</v>
      </c>
    </row>
    <row r="1504" spans="1:15" ht="13.5" customHeight="1" x14ac:dyDescent="0.25">
      <c r="A1504" s="155">
        <v>0.38541666666666702</v>
      </c>
      <c r="B1504" s="154">
        <v>36</v>
      </c>
      <c r="C1504" s="154">
        <v>0</v>
      </c>
      <c r="D1504" s="154">
        <v>0</v>
      </c>
      <c r="E1504" s="154">
        <v>36</v>
      </c>
      <c r="F1504" s="154">
        <v>0</v>
      </c>
      <c r="G1504" s="154">
        <v>0</v>
      </c>
      <c r="H1504" s="154">
        <v>0</v>
      </c>
      <c r="I1504" s="154">
        <v>0</v>
      </c>
      <c r="J1504" s="154">
        <v>0</v>
      </c>
      <c r="K1504" s="154">
        <v>0</v>
      </c>
      <c r="L1504" s="154">
        <v>0</v>
      </c>
      <c r="M1504" s="154">
        <v>0</v>
      </c>
      <c r="N1504" s="154">
        <v>21.2</v>
      </c>
      <c r="O1504" s="154">
        <v>22.2</v>
      </c>
    </row>
    <row r="1505" spans="1:15" ht="13.5" customHeight="1" x14ac:dyDescent="0.25">
      <c r="A1505" s="155">
        <v>0.39583333333333298</v>
      </c>
      <c r="B1505" s="154">
        <v>67</v>
      </c>
      <c r="C1505" s="154">
        <v>2</v>
      </c>
      <c r="D1505" s="154">
        <v>0</v>
      </c>
      <c r="E1505" s="154">
        <v>61</v>
      </c>
      <c r="F1505" s="154">
        <v>2</v>
      </c>
      <c r="G1505" s="154">
        <v>1</v>
      </c>
      <c r="H1505" s="154">
        <v>0</v>
      </c>
      <c r="I1505" s="154">
        <v>0</v>
      </c>
      <c r="J1505" s="154">
        <v>1</v>
      </c>
      <c r="K1505" s="154">
        <v>0</v>
      </c>
      <c r="L1505" s="154">
        <v>0</v>
      </c>
      <c r="M1505" s="154">
        <v>0</v>
      </c>
      <c r="N1505" s="154">
        <v>20.5</v>
      </c>
      <c r="O1505" s="154">
        <v>25.1</v>
      </c>
    </row>
    <row r="1506" spans="1:15" ht="13.5" customHeight="1" x14ac:dyDescent="0.25">
      <c r="A1506" s="155">
        <v>0.40625</v>
      </c>
      <c r="B1506" s="154">
        <v>49</v>
      </c>
      <c r="C1506" s="154">
        <v>2</v>
      </c>
      <c r="D1506" s="154">
        <v>1</v>
      </c>
      <c r="E1506" s="154">
        <v>44</v>
      </c>
      <c r="F1506" s="154">
        <v>1</v>
      </c>
      <c r="G1506" s="154">
        <v>1</v>
      </c>
      <c r="H1506" s="154">
        <v>0</v>
      </c>
      <c r="I1506" s="154">
        <v>0</v>
      </c>
      <c r="J1506" s="154">
        <v>0</v>
      </c>
      <c r="K1506" s="154">
        <v>0</v>
      </c>
      <c r="L1506" s="154">
        <v>0</v>
      </c>
      <c r="M1506" s="154">
        <v>0</v>
      </c>
      <c r="N1506" s="154">
        <v>19.100000000000001</v>
      </c>
      <c r="O1506" s="154">
        <v>23</v>
      </c>
    </row>
    <row r="1507" spans="1:15" ht="13.5" customHeight="1" x14ac:dyDescent="0.25">
      <c r="A1507" s="155">
        <v>0.41666666666666702</v>
      </c>
      <c r="B1507" s="154">
        <v>30</v>
      </c>
      <c r="C1507" s="154">
        <v>0</v>
      </c>
      <c r="D1507" s="154">
        <v>1</v>
      </c>
      <c r="E1507" s="154">
        <v>25</v>
      </c>
      <c r="F1507" s="154">
        <v>3</v>
      </c>
      <c r="G1507" s="154">
        <v>1</v>
      </c>
      <c r="H1507" s="154">
        <v>0</v>
      </c>
      <c r="I1507" s="154">
        <v>0</v>
      </c>
      <c r="J1507" s="154">
        <v>0</v>
      </c>
      <c r="K1507" s="154">
        <v>0</v>
      </c>
      <c r="L1507" s="154">
        <v>0</v>
      </c>
      <c r="M1507" s="154">
        <v>0</v>
      </c>
      <c r="N1507" s="154">
        <v>20.399999999999999</v>
      </c>
      <c r="O1507" s="154">
        <v>24.6</v>
      </c>
    </row>
    <row r="1508" spans="1:15" ht="13.5" customHeight="1" x14ac:dyDescent="0.25">
      <c r="A1508" s="155">
        <v>0.42708333333333298</v>
      </c>
      <c r="B1508" s="154">
        <v>34</v>
      </c>
      <c r="C1508" s="154">
        <v>2</v>
      </c>
      <c r="D1508" s="154">
        <v>0</v>
      </c>
      <c r="E1508" s="154">
        <v>30</v>
      </c>
      <c r="F1508" s="154">
        <v>1</v>
      </c>
      <c r="G1508" s="154">
        <v>1</v>
      </c>
      <c r="H1508" s="154">
        <v>0</v>
      </c>
      <c r="I1508" s="154">
        <v>0</v>
      </c>
      <c r="J1508" s="154">
        <v>0</v>
      </c>
      <c r="K1508" s="154">
        <v>0</v>
      </c>
      <c r="L1508" s="154">
        <v>0</v>
      </c>
      <c r="M1508" s="154">
        <v>0</v>
      </c>
      <c r="N1508" s="154">
        <v>22.3</v>
      </c>
      <c r="O1508" s="154">
        <v>25.3</v>
      </c>
    </row>
    <row r="1509" spans="1:15" ht="13.5" customHeight="1" x14ac:dyDescent="0.25">
      <c r="A1509" s="155">
        <v>0.4375</v>
      </c>
      <c r="B1509" s="154">
        <v>56</v>
      </c>
      <c r="C1509" s="154">
        <v>0</v>
      </c>
      <c r="D1509" s="154">
        <v>0</v>
      </c>
      <c r="E1509" s="154">
        <v>49</v>
      </c>
      <c r="F1509" s="154">
        <v>6</v>
      </c>
      <c r="G1509" s="154">
        <v>1</v>
      </c>
      <c r="H1509" s="154">
        <v>0</v>
      </c>
      <c r="I1509" s="154">
        <v>0</v>
      </c>
      <c r="J1509" s="154">
        <v>0</v>
      </c>
      <c r="K1509" s="154">
        <v>0</v>
      </c>
      <c r="L1509" s="154">
        <v>0</v>
      </c>
      <c r="M1509" s="154">
        <v>0</v>
      </c>
      <c r="N1509" s="154">
        <v>22.8</v>
      </c>
      <c r="O1509" s="154">
        <v>24.7</v>
      </c>
    </row>
    <row r="1510" spans="1:15" ht="13.5" customHeight="1" x14ac:dyDescent="0.25">
      <c r="A1510" s="155">
        <v>0.44791666666666702</v>
      </c>
      <c r="B1510" s="154">
        <v>55</v>
      </c>
      <c r="C1510" s="154">
        <v>1</v>
      </c>
      <c r="D1510" s="154">
        <v>1</v>
      </c>
      <c r="E1510" s="154">
        <v>51</v>
      </c>
      <c r="F1510" s="154">
        <v>2</v>
      </c>
      <c r="G1510" s="154">
        <v>0</v>
      </c>
      <c r="H1510" s="154">
        <v>0</v>
      </c>
      <c r="I1510" s="154">
        <v>0</v>
      </c>
      <c r="J1510" s="154">
        <v>0</v>
      </c>
      <c r="K1510" s="154">
        <v>0</v>
      </c>
      <c r="L1510" s="154">
        <v>0</v>
      </c>
      <c r="M1510" s="154">
        <v>0</v>
      </c>
      <c r="N1510" s="154">
        <v>21.5</v>
      </c>
      <c r="O1510" s="154">
        <v>25.6</v>
      </c>
    </row>
    <row r="1511" spans="1:15" ht="13.5" customHeight="1" x14ac:dyDescent="0.25">
      <c r="A1511" s="155">
        <v>0.45833333333333298</v>
      </c>
      <c r="B1511" s="154">
        <v>38</v>
      </c>
      <c r="C1511" s="154">
        <v>0</v>
      </c>
      <c r="D1511" s="154">
        <v>0</v>
      </c>
      <c r="E1511" s="154">
        <v>36</v>
      </c>
      <c r="F1511" s="154">
        <v>2</v>
      </c>
      <c r="G1511" s="154">
        <v>0</v>
      </c>
      <c r="H1511" s="154">
        <v>0</v>
      </c>
      <c r="I1511" s="154">
        <v>0</v>
      </c>
      <c r="J1511" s="154">
        <v>0</v>
      </c>
      <c r="K1511" s="154">
        <v>0</v>
      </c>
      <c r="L1511" s="154">
        <v>0</v>
      </c>
      <c r="M1511" s="154">
        <v>0</v>
      </c>
      <c r="N1511" s="154">
        <v>23.3</v>
      </c>
      <c r="O1511" s="154">
        <v>25.7</v>
      </c>
    </row>
    <row r="1512" spans="1:15" ht="13.5" customHeight="1" x14ac:dyDescent="0.25">
      <c r="A1512" s="155">
        <v>0.46875</v>
      </c>
      <c r="B1512" s="154">
        <v>37</v>
      </c>
      <c r="C1512" s="154">
        <v>0</v>
      </c>
      <c r="D1512" s="154">
        <v>2</v>
      </c>
      <c r="E1512" s="154">
        <v>34</v>
      </c>
      <c r="F1512" s="154">
        <v>1</v>
      </c>
      <c r="G1512" s="154">
        <v>0</v>
      </c>
      <c r="H1512" s="154">
        <v>0</v>
      </c>
      <c r="I1512" s="154">
        <v>0</v>
      </c>
      <c r="J1512" s="154">
        <v>0</v>
      </c>
      <c r="K1512" s="154">
        <v>0</v>
      </c>
      <c r="L1512" s="154">
        <v>0</v>
      </c>
      <c r="M1512" s="154">
        <v>0</v>
      </c>
      <c r="N1512" s="154">
        <v>23.5</v>
      </c>
      <c r="O1512" s="154">
        <v>25.7</v>
      </c>
    </row>
    <row r="1513" spans="1:15" ht="13.5" customHeight="1" x14ac:dyDescent="0.25">
      <c r="A1513" s="155">
        <v>0.47916666666666702</v>
      </c>
      <c r="B1513" s="154">
        <v>27</v>
      </c>
      <c r="C1513" s="154">
        <v>0</v>
      </c>
      <c r="D1513" s="154">
        <v>0</v>
      </c>
      <c r="E1513" s="154">
        <v>25</v>
      </c>
      <c r="F1513" s="154">
        <v>1</v>
      </c>
      <c r="G1513" s="154">
        <v>1</v>
      </c>
      <c r="H1513" s="154">
        <v>0</v>
      </c>
      <c r="I1513" s="154">
        <v>0</v>
      </c>
      <c r="J1513" s="154">
        <v>0</v>
      </c>
      <c r="K1513" s="154">
        <v>0</v>
      </c>
      <c r="L1513" s="154">
        <v>0</v>
      </c>
      <c r="M1513" s="154">
        <v>0</v>
      </c>
      <c r="N1513" s="154">
        <v>21.8</v>
      </c>
      <c r="O1513" s="154">
        <v>25.3</v>
      </c>
    </row>
    <row r="1514" spans="1:15" ht="13.5" customHeight="1" x14ac:dyDescent="0.25">
      <c r="A1514" s="155">
        <v>0.48958333333333298</v>
      </c>
      <c r="B1514" s="154">
        <v>51</v>
      </c>
      <c r="C1514" s="154">
        <v>1</v>
      </c>
      <c r="D1514" s="154">
        <v>1</v>
      </c>
      <c r="E1514" s="154">
        <v>46</v>
      </c>
      <c r="F1514" s="154">
        <v>2</v>
      </c>
      <c r="G1514" s="154">
        <v>1</v>
      </c>
      <c r="H1514" s="154">
        <v>0</v>
      </c>
      <c r="I1514" s="154">
        <v>0</v>
      </c>
      <c r="J1514" s="154">
        <v>0</v>
      </c>
      <c r="K1514" s="154">
        <v>0</v>
      </c>
      <c r="L1514" s="154">
        <v>0</v>
      </c>
      <c r="M1514" s="154">
        <v>0</v>
      </c>
      <c r="N1514" s="154">
        <v>22.9</v>
      </c>
      <c r="O1514" s="154">
        <v>26.4</v>
      </c>
    </row>
    <row r="1515" spans="1:15" ht="13.5" customHeight="1" x14ac:dyDescent="0.25">
      <c r="A1515" s="155">
        <v>0.5</v>
      </c>
      <c r="B1515" s="154">
        <v>30</v>
      </c>
      <c r="C1515" s="154">
        <v>2</v>
      </c>
      <c r="D1515" s="154">
        <v>0</v>
      </c>
      <c r="E1515" s="154">
        <v>28</v>
      </c>
      <c r="F1515" s="154">
        <v>0</v>
      </c>
      <c r="G1515" s="154">
        <v>0</v>
      </c>
      <c r="H1515" s="154">
        <v>0</v>
      </c>
      <c r="I1515" s="154">
        <v>0</v>
      </c>
      <c r="J1515" s="154">
        <v>0</v>
      </c>
      <c r="K1515" s="154">
        <v>0</v>
      </c>
      <c r="L1515" s="154">
        <v>0</v>
      </c>
      <c r="M1515" s="154">
        <v>0</v>
      </c>
      <c r="N1515" s="154">
        <v>19.8</v>
      </c>
      <c r="O1515" s="154">
        <v>25.6</v>
      </c>
    </row>
    <row r="1516" spans="1:15" ht="13.5" customHeight="1" x14ac:dyDescent="0.25">
      <c r="A1516" s="155">
        <v>0.51041666666666696</v>
      </c>
      <c r="B1516" s="154">
        <v>42</v>
      </c>
      <c r="C1516" s="154">
        <v>1</v>
      </c>
      <c r="D1516" s="154">
        <v>0</v>
      </c>
      <c r="E1516" s="154">
        <v>40</v>
      </c>
      <c r="F1516" s="154">
        <v>0</v>
      </c>
      <c r="G1516" s="154">
        <v>0</v>
      </c>
      <c r="H1516" s="154">
        <v>0</v>
      </c>
      <c r="I1516" s="154">
        <v>0</v>
      </c>
      <c r="J1516" s="154">
        <v>1</v>
      </c>
      <c r="K1516" s="154">
        <v>0</v>
      </c>
      <c r="L1516" s="154">
        <v>0</v>
      </c>
      <c r="M1516" s="154">
        <v>0</v>
      </c>
      <c r="N1516" s="154">
        <v>23.2</v>
      </c>
      <c r="O1516" s="154">
        <v>25.5</v>
      </c>
    </row>
    <row r="1517" spans="1:15" ht="13.5" customHeight="1" x14ac:dyDescent="0.25">
      <c r="A1517" s="155">
        <v>0.52083333333333304</v>
      </c>
      <c r="B1517" s="154">
        <v>54</v>
      </c>
      <c r="C1517" s="154">
        <v>2</v>
      </c>
      <c r="D1517" s="154">
        <v>1</v>
      </c>
      <c r="E1517" s="154">
        <v>46</v>
      </c>
      <c r="F1517" s="154">
        <v>5</v>
      </c>
      <c r="G1517" s="154">
        <v>0</v>
      </c>
      <c r="H1517" s="154">
        <v>0</v>
      </c>
      <c r="I1517" s="154">
        <v>0</v>
      </c>
      <c r="J1517" s="154">
        <v>0</v>
      </c>
      <c r="K1517" s="154">
        <v>0</v>
      </c>
      <c r="L1517" s="154">
        <v>0</v>
      </c>
      <c r="M1517" s="154">
        <v>0</v>
      </c>
      <c r="N1517" s="154">
        <v>21.3</v>
      </c>
      <c r="O1517" s="154">
        <v>26.2</v>
      </c>
    </row>
    <row r="1518" spans="1:15" ht="13.5" customHeight="1" x14ac:dyDescent="0.25">
      <c r="A1518" s="155">
        <v>0.53125</v>
      </c>
      <c r="B1518" s="154">
        <v>36</v>
      </c>
      <c r="C1518" s="154">
        <v>0</v>
      </c>
      <c r="D1518" s="154">
        <v>0</v>
      </c>
      <c r="E1518" s="154">
        <v>33</v>
      </c>
      <c r="F1518" s="154">
        <v>2</v>
      </c>
      <c r="G1518" s="154">
        <v>1</v>
      </c>
      <c r="H1518" s="154">
        <v>0</v>
      </c>
      <c r="I1518" s="154">
        <v>0</v>
      </c>
      <c r="J1518" s="154">
        <v>0</v>
      </c>
      <c r="K1518" s="154">
        <v>0</v>
      </c>
      <c r="L1518" s="154">
        <v>0</v>
      </c>
      <c r="M1518" s="154">
        <v>0</v>
      </c>
      <c r="N1518" s="154">
        <v>22.5</v>
      </c>
      <c r="O1518" s="154">
        <v>24.7</v>
      </c>
    </row>
    <row r="1519" spans="1:15" ht="13.5" customHeight="1" x14ac:dyDescent="0.25">
      <c r="A1519" s="155">
        <v>0.54166666666666696</v>
      </c>
      <c r="B1519" s="154">
        <v>40</v>
      </c>
      <c r="C1519" s="154">
        <v>0</v>
      </c>
      <c r="D1519" s="154">
        <v>1</v>
      </c>
      <c r="E1519" s="154">
        <v>32</v>
      </c>
      <c r="F1519" s="154">
        <v>7</v>
      </c>
      <c r="G1519" s="154">
        <v>0</v>
      </c>
      <c r="H1519" s="154">
        <v>0</v>
      </c>
      <c r="I1519" s="154">
        <v>0</v>
      </c>
      <c r="J1519" s="154">
        <v>0</v>
      </c>
      <c r="K1519" s="154">
        <v>0</v>
      </c>
      <c r="L1519" s="154">
        <v>0</v>
      </c>
      <c r="M1519" s="154">
        <v>0</v>
      </c>
      <c r="N1519" s="154">
        <v>22.4</v>
      </c>
      <c r="O1519" s="154">
        <v>28</v>
      </c>
    </row>
    <row r="1520" spans="1:15" ht="13.5" customHeight="1" x14ac:dyDescent="0.25">
      <c r="A1520" s="155">
        <v>0.55208333333333304</v>
      </c>
      <c r="B1520" s="154">
        <v>38</v>
      </c>
      <c r="C1520" s="154">
        <v>1</v>
      </c>
      <c r="D1520" s="154">
        <v>1</v>
      </c>
      <c r="E1520" s="154">
        <v>35</v>
      </c>
      <c r="F1520" s="154">
        <v>0</v>
      </c>
      <c r="G1520" s="154">
        <v>1</v>
      </c>
      <c r="H1520" s="154">
        <v>0</v>
      </c>
      <c r="I1520" s="154">
        <v>0</v>
      </c>
      <c r="J1520" s="154">
        <v>0</v>
      </c>
      <c r="K1520" s="154">
        <v>0</v>
      </c>
      <c r="L1520" s="154">
        <v>0</v>
      </c>
      <c r="M1520" s="154">
        <v>0</v>
      </c>
      <c r="N1520" s="154">
        <v>21.3</v>
      </c>
      <c r="O1520" s="154">
        <v>26.2</v>
      </c>
    </row>
    <row r="1521" spans="1:15" ht="13.5" customHeight="1" x14ac:dyDescent="0.25">
      <c r="A1521" s="155">
        <v>0.5625</v>
      </c>
      <c r="B1521" s="154">
        <v>32</v>
      </c>
      <c r="C1521" s="154">
        <v>0</v>
      </c>
      <c r="D1521" s="154">
        <v>1</v>
      </c>
      <c r="E1521" s="154">
        <v>30</v>
      </c>
      <c r="F1521" s="154">
        <v>1</v>
      </c>
      <c r="G1521" s="154">
        <v>0</v>
      </c>
      <c r="H1521" s="154">
        <v>0</v>
      </c>
      <c r="I1521" s="154">
        <v>0</v>
      </c>
      <c r="J1521" s="154">
        <v>0</v>
      </c>
      <c r="K1521" s="154">
        <v>0</v>
      </c>
      <c r="L1521" s="154">
        <v>0</v>
      </c>
      <c r="M1521" s="154">
        <v>0</v>
      </c>
      <c r="N1521" s="154">
        <v>21.9</v>
      </c>
      <c r="O1521" s="154">
        <v>24.3</v>
      </c>
    </row>
    <row r="1522" spans="1:15" ht="13.5" customHeight="1" x14ac:dyDescent="0.25">
      <c r="A1522" s="155">
        <v>0.57291666666666696</v>
      </c>
      <c r="B1522" s="154">
        <v>37</v>
      </c>
      <c r="C1522" s="154">
        <v>1</v>
      </c>
      <c r="D1522" s="154">
        <v>2</v>
      </c>
      <c r="E1522" s="154">
        <v>32</v>
      </c>
      <c r="F1522" s="154">
        <v>2</v>
      </c>
      <c r="G1522" s="154">
        <v>0</v>
      </c>
      <c r="H1522" s="154">
        <v>0</v>
      </c>
      <c r="I1522" s="154">
        <v>0</v>
      </c>
      <c r="J1522" s="154">
        <v>0</v>
      </c>
      <c r="K1522" s="154">
        <v>0</v>
      </c>
      <c r="L1522" s="154">
        <v>0</v>
      </c>
      <c r="M1522" s="154">
        <v>0</v>
      </c>
      <c r="N1522" s="154">
        <v>21.3</v>
      </c>
      <c r="O1522" s="154">
        <v>27.1</v>
      </c>
    </row>
    <row r="1523" spans="1:15" ht="13.5" customHeight="1" x14ac:dyDescent="0.25">
      <c r="A1523" s="155">
        <v>0.58333333333333304</v>
      </c>
      <c r="B1523" s="154">
        <v>26</v>
      </c>
      <c r="C1523" s="154">
        <v>0</v>
      </c>
      <c r="D1523" s="154">
        <v>0</v>
      </c>
      <c r="E1523" s="154">
        <v>23</v>
      </c>
      <c r="F1523" s="154">
        <v>3</v>
      </c>
      <c r="G1523" s="154">
        <v>0</v>
      </c>
      <c r="H1523" s="154">
        <v>0</v>
      </c>
      <c r="I1523" s="154">
        <v>0</v>
      </c>
      <c r="J1523" s="154">
        <v>0</v>
      </c>
      <c r="K1523" s="154">
        <v>0</v>
      </c>
      <c r="L1523" s="154">
        <v>0</v>
      </c>
      <c r="M1523" s="154">
        <v>0</v>
      </c>
      <c r="N1523" s="154">
        <v>21.2</v>
      </c>
      <c r="O1523" s="154">
        <v>27</v>
      </c>
    </row>
    <row r="1524" spans="1:15" ht="13.5" customHeight="1" x14ac:dyDescent="0.25">
      <c r="A1524" s="155">
        <v>0.59375</v>
      </c>
      <c r="B1524" s="154">
        <v>34</v>
      </c>
      <c r="C1524" s="154">
        <v>0</v>
      </c>
      <c r="D1524" s="154">
        <v>1</v>
      </c>
      <c r="E1524" s="154">
        <v>31</v>
      </c>
      <c r="F1524" s="154">
        <v>2</v>
      </c>
      <c r="G1524" s="154">
        <v>0</v>
      </c>
      <c r="H1524" s="154">
        <v>0</v>
      </c>
      <c r="I1524" s="154">
        <v>0</v>
      </c>
      <c r="J1524" s="154">
        <v>0</v>
      </c>
      <c r="K1524" s="154">
        <v>0</v>
      </c>
      <c r="L1524" s="154">
        <v>0</v>
      </c>
      <c r="M1524" s="154">
        <v>0</v>
      </c>
      <c r="N1524" s="154">
        <v>21.9</v>
      </c>
      <c r="O1524" s="154">
        <v>25</v>
      </c>
    </row>
    <row r="1525" spans="1:15" ht="13.5" customHeight="1" x14ac:dyDescent="0.25">
      <c r="A1525" s="155">
        <v>0.60416666666666696</v>
      </c>
      <c r="B1525" s="154">
        <v>26</v>
      </c>
      <c r="C1525" s="154">
        <v>0</v>
      </c>
      <c r="D1525" s="154">
        <v>0</v>
      </c>
      <c r="E1525" s="154">
        <v>22</v>
      </c>
      <c r="F1525" s="154">
        <v>4</v>
      </c>
      <c r="G1525" s="154">
        <v>0</v>
      </c>
      <c r="H1525" s="154">
        <v>0</v>
      </c>
      <c r="I1525" s="154">
        <v>0</v>
      </c>
      <c r="J1525" s="154">
        <v>0</v>
      </c>
      <c r="K1525" s="154">
        <v>0</v>
      </c>
      <c r="L1525" s="154">
        <v>0</v>
      </c>
      <c r="M1525" s="154">
        <v>0</v>
      </c>
      <c r="N1525" s="154">
        <v>23.4</v>
      </c>
      <c r="O1525" s="154">
        <v>25.3</v>
      </c>
    </row>
    <row r="1526" spans="1:15" ht="13.5" customHeight="1" x14ac:dyDescent="0.25">
      <c r="A1526" s="155">
        <v>0.61458333333333304</v>
      </c>
      <c r="B1526" s="154">
        <v>31</v>
      </c>
      <c r="C1526" s="154">
        <v>1</v>
      </c>
      <c r="D1526" s="154">
        <v>1</v>
      </c>
      <c r="E1526" s="154">
        <v>27</v>
      </c>
      <c r="F1526" s="154">
        <v>2</v>
      </c>
      <c r="G1526" s="154">
        <v>0</v>
      </c>
      <c r="H1526" s="154">
        <v>0</v>
      </c>
      <c r="I1526" s="154">
        <v>0</v>
      </c>
      <c r="J1526" s="154">
        <v>0</v>
      </c>
      <c r="K1526" s="154">
        <v>0</v>
      </c>
      <c r="L1526" s="154">
        <v>0</v>
      </c>
      <c r="M1526" s="154">
        <v>0</v>
      </c>
      <c r="N1526" s="154">
        <v>21.1</v>
      </c>
      <c r="O1526" s="154">
        <v>23.5</v>
      </c>
    </row>
    <row r="1527" spans="1:15" ht="13.5" customHeight="1" x14ac:dyDescent="0.25">
      <c r="A1527" s="155">
        <v>0.625</v>
      </c>
      <c r="B1527" s="154">
        <v>31</v>
      </c>
      <c r="C1527" s="154">
        <v>1</v>
      </c>
      <c r="D1527" s="154">
        <v>1</v>
      </c>
      <c r="E1527" s="154">
        <v>29</v>
      </c>
      <c r="F1527" s="154">
        <v>0</v>
      </c>
      <c r="G1527" s="154">
        <v>0</v>
      </c>
      <c r="H1527" s="154">
        <v>0</v>
      </c>
      <c r="I1527" s="154">
        <v>0</v>
      </c>
      <c r="J1527" s="154">
        <v>0</v>
      </c>
      <c r="K1527" s="154">
        <v>0</v>
      </c>
      <c r="L1527" s="154">
        <v>0</v>
      </c>
      <c r="M1527" s="154">
        <v>0</v>
      </c>
      <c r="N1527" s="154">
        <v>19.7</v>
      </c>
      <c r="O1527" s="154">
        <v>23.7</v>
      </c>
    </row>
    <row r="1528" spans="1:15" ht="13.5" customHeight="1" x14ac:dyDescent="0.25">
      <c r="A1528" s="155">
        <v>0.63541666666666696</v>
      </c>
      <c r="B1528" s="154">
        <v>31</v>
      </c>
      <c r="C1528" s="154">
        <v>0</v>
      </c>
      <c r="D1528" s="154">
        <v>0</v>
      </c>
      <c r="E1528" s="154">
        <v>30</v>
      </c>
      <c r="F1528" s="154">
        <v>1</v>
      </c>
      <c r="G1528" s="154">
        <v>0</v>
      </c>
      <c r="H1528" s="154">
        <v>0</v>
      </c>
      <c r="I1528" s="154">
        <v>0</v>
      </c>
      <c r="J1528" s="154">
        <v>0</v>
      </c>
      <c r="K1528" s="154">
        <v>0</v>
      </c>
      <c r="L1528" s="154">
        <v>0</v>
      </c>
      <c r="M1528" s="154">
        <v>0</v>
      </c>
      <c r="N1528" s="154">
        <v>21.3</v>
      </c>
      <c r="O1528" s="154">
        <v>25.2</v>
      </c>
    </row>
    <row r="1529" spans="1:15" ht="13.5" customHeight="1" x14ac:dyDescent="0.25">
      <c r="A1529" s="155">
        <v>0.64583333333333304</v>
      </c>
      <c r="B1529" s="154">
        <v>35</v>
      </c>
      <c r="C1529" s="154">
        <v>0</v>
      </c>
      <c r="D1529" s="154">
        <v>0</v>
      </c>
      <c r="E1529" s="154">
        <v>32</v>
      </c>
      <c r="F1529" s="154">
        <v>3</v>
      </c>
      <c r="G1529" s="154">
        <v>0</v>
      </c>
      <c r="H1529" s="154">
        <v>0</v>
      </c>
      <c r="I1529" s="154">
        <v>0</v>
      </c>
      <c r="J1529" s="154">
        <v>0</v>
      </c>
      <c r="K1529" s="154">
        <v>0</v>
      </c>
      <c r="L1529" s="154">
        <v>0</v>
      </c>
      <c r="M1529" s="154">
        <v>0</v>
      </c>
      <c r="N1529" s="154">
        <v>22</v>
      </c>
      <c r="O1529" s="154">
        <v>26.2</v>
      </c>
    </row>
    <row r="1530" spans="1:15" ht="13.5" customHeight="1" x14ac:dyDescent="0.25">
      <c r="A1530" s="155">
        <v>0.65625</v>
      </c>
      <c r="B1530" s="154">
        <v>55</v>
      </c>
      <c r="C1530" s="154">
        <v>0</v>
      </c>
      <c r="D1530" s="154">
        <v>2</v>
      </c>
      <c r="E1530" s="154">
        <v>49</v>
      </c>
      <c r="F1530" s="154">
        <v>4</v>
      </c>
      <c r="G1530" s="154">
        <v>0</v>
      </c>
      <c r="H1530" s="154">
        <v>0</v>
      </c>
      <c r="I1530" s="154">
        <v>0</v>
      </c>
      <c r="J1530" s="154">
        <v>0</v>
      </c>
      <c r="K1530" s="154">
        <v>0</v>
      </c>
      <c r="L1530" s="154">
        <v>0</v>
      </c>
      <c r="M1530" s="154">
        <v>0</v>
      </c>
      <c r="N1530" s="154">
        <v>22.5</v>
      </c>
      <c r="O1530" s="154">
        <v>26.4</v>
      </c>
    </row>
    <row r="1531" spans="1:15" ht="13.5" customHeight="1" x14ac:dyDescent="0.25">
      <c r="A1531" s="155">
        <v>0.66666666666666696</v>
      </c>
      <c r="B1531" s="154">
        <v>31</v>
      </c>
      <c r="C1531" s="154">
        <v>0</v>
      </c>
      <c r="D1531" s="154">
        <v>0</v>
      </c>
      <c r="E1531" s="154">
        <v>28</v>
      </c>
      <c r="F1531" s="154">
        <v>2</v>
      </c>
      <c r="G1531" s="154">
        <v>0</v>
      </c>
      <c r="H1531" s="154">
        <v>0</v>
      </c>
      <c r="I1531" s="154">
        <v>0</v>
      </c>
      <c r="J1531" s="154">
        <v>1</v>
      </c>
      <c r="K1531" s="154">
        <v>0</v>
      </c>
      <c r="L1531" s="154">
        <v>0</v>
      </c>
      <c r="M1531" s="154">
        <v>0</v>
      </c>
      <c r="N1531" s="154">
        <v>22.9</v>
      </c>
      <c r="O1531" s="154">
        <v>25.7</v>
      </c>
    </row>
    <row r="1532" spans="1:15" ht="13.5" customHeight="1" x14ac:dyDescent="0.25">
      <c r="A1532" s="155">
        <v>0.67708333333333304</v>
      </c>
      <c r="B1532" s="154">
        <v>33</v>
      </c>
      <c r="C1532" s="154">
        <v>0</v>
      </c>
      <c r="D1532" s="154">
        <v>0</v>
      </c>
      <c r="E1532" s="154">
        <v>28</v>
      </c>
      <c r="F1532" s="154">
        <v>4</v>
      </c>
      <c r="G1532" s="154">
        <v>1</v>
      </c>
      <c r="H1532" s="154">
        <v>0</v>
      </c>
      <c r="I1532" s="154">
        <v>0</v>
      </c>
      <c r="J1532" s="154">
        <v>0</v>
      </c>
      <c r="K1532" s="154">
        <v>0</v>
      </c>
      <c r="L1532" s="154">
        <v>0</v>
      </c>
      <c r="M1532" s="154">
        <v>0</v>
      </c>
      <c r="N1532" s="154">
        <v>20.399999999999999</v>
      </c>
      <c r="O1532" s="154">
        <v>23.7</v>
      </c>
    </row>
    <row r="1533" spans="1:15" ht="13.5" customHeight="1" x14ac:dyDescent="0.25">
      <c r="A1533" s="155">
        <v>0.6875</v>
      </c>
      <c r="B1533" s="154">
        <v>37</v>
      </c>
      <c r="C1533" s="154">
        <v>0</v>
      </c>
      <c r="D1533" s="154">
        <v>0</v>
      </c>
      <c r="E1533" s="154">
        <v>35</v>
      </c>
      <c r="F1533" s="154">
        <v>2</v>
      </c>
      <c r="G1533" s="154">
        <v>0</v>
      </c>
      <c r="H1533" s="154">
        <v>0</v>
      </c>
      <c r="I1533" s="154">
        <v>0</v>
      </c>
      <c r="J1533" s="154">
        <v>0</v>
      </c>
      <c r="K1533" s="154">
        <v>0</v>
      </c>
      <c r="L1533" s="154">
        <v>0</v>
      </c>
      <c r="M1533" s="154">
        <v>0</v>
      </c>
      <c r="N1533" s="154">
        <v>22.3</v>
      </c>
      <c r="O1533" s="154">
        <v>25.4</v>
      </c>
    </row>
    <row r="1534" spans="1:15" ht="13.5" customHeight="1" x14ac:dyDescent="0.25">
      <c r="A1534" s="155">
        <v>0.69791666666666696</v>
      </c>
      <c r="B1534" s="154">
        <v>29</v>
      </c>
      <c r="C1534" s="154">
        <v>1</v>
      </c>
      <c r="D1534" s="154">
        <v>0</v>
      </c>
      <c r="E1534" s="154">
        <v>27</v>
      </c>
      <c r="F1534" s="154">
        <v>1</v>
      </c>
      <c r="G1534" s="154">
        <v>0</v>
      </c>
      <c r="H1534" s="154">
        <v>0</v>
      </c>
      <c r="I1534" s="154">
        <v>0</v>
      </c>
      <c r="J1534" s="154">
        <v>0</v>
      </c>
      <c r="K1534" s="154">
        <v>0</v>
      </c>
      <c r="L1534" s="154">
        <v>0</v>
      </c>
      <c r="M1534" s="154">
        <v>0</v>
      </c>
      <c r="N1534" s="154">
        <v>21.8</v>
      </c>
      <c r="O1534" s="154">
        <v>26</v>
      </c>
    </row>
    <row r="1535" spans="1:15" ht="13.5" customHeight="1" x14ac:dyDescent="0.25">
      <c r="A1535" s="155">
        <v>0.70833333333333304</v>
      </c>
      <c r="B1535" s="154">
        <v>39</v>
      </c>
      <c r="C1535" s="154">
        <v>0</v>
      </c>
      <c r="D1535" s="154">
        <v>1</v>
      </c>
      <c r="E1535" s="154">
        <v>35</v>
      </c>
      <c r="F1535" s="154">
        <v>3</v>
      </c>
      <c r="G1535" s="154">
        <v>0</v>
      </c>
      <c r="H1535" s="154">
        <v>0</v>
      </c>
      <c r="I1535" s="154">
        <v>0</v>
      </c>
      <c r="J1535" s="154">
        <v>0</v>
      </c>
      <c r="K1535" s="154">
        <v>0</v>
      </c>
      <c r="L1535" s="154">
        <v>0</v>
      </c>
      <c r="M1535" s="154">
        <v>0</v>
      </c>
      <c r="N1535" s="154">
        <v>21.9</v>
      </c>
      <c r="O1535" s="154">
        <v>25.2</v>
      </c>
    </row>
    <row r="1536" spans="1:15" ht="13.5" customHeight="1" x14ac:dyDescent="0.25">
      <c r="A1536" s="155">
        <v>0.71875</v>
      </c>
      <c r="B1536" s="154">
        <v>24</v>
      </c>
      <c r="C1536" s="154">
        <v>0</v>
      </c>
      <c r="D1536" s="154">
        <v>1</v>
      </c>
      <c r="E1536" s="154">
        <v>21</v>
      </c>
      <c r="F1536" s="154">
        <v>2</v>
      </c>
      <c r="G1536" s="154">
        <v>0</v>
      </c>
      <c r="H1536" s="154">
        <v>0</v>
      </c>
      <c r="I1536" s="154">
        <v>0</v>
      </c>
      <c r="J1536" s="154">
        <v>0</v>
      </c>
      <c r="K1536" s="154">
        <v>0</v>
      </c>
      <c r="L1536" s="154">
        <v>0</v>
      </c>
      <c r="M1536" s="154">
        <v>0</v>
      </c>
      <c r="N1536" s="154">
        <v>22.6</v>
      </c>
      <c r="O1536" s="154">
        <v>24.6</v>
      </c>
    </row>
    <row r="1537" spans="1:15" ht="13.5" customHeight="1" x14ac:dyDescent="0.25">
      <c r="A1537" s="155">
        <v>0.72916666666666696</v>
      </c>
      <c r="B1537" s="154">
        <v>25</v>
      </c>
      <c r="C1537" s="154">
        <v>0</v>
      </c>
      <c r="D1537" s="154">
        <v>2</v>
      </c>
      <c r="E1537" s="154">
        <v>23</v>
      </c>
      <c r="F1537" s="154">
        <v>0</v>
      </c>
      <c r="G1537" s="154">
        <v>0</v>
      </c>
      <c r="H1537" s="154">
        <v>0</v>
      </c>
      <c r="I1537" s="154">
        <v>0</v>
      </c>
      <c r="J1537" s="154">
        <v>0</v>
      </c>
      <c r="K1537" s="154">
        <v>0</v>
      </c>
      <c r="L1537" s="154">
        <v>0</v>
      </c>
      <c r="M1537" s="154">
        <v>0</v>
      </c>
      <c r="N1537" s="154">
        <v>22.4</v>
      </c>
      <c r="O1537" s="154">
        <v>25.7</v>
      </c>
    </row>
    <row r="1538" spans="1:15" ht="13.5" customHeight="1" x14ac:dyDescent="0.25">
      <c r="A1538" s="155">
        <v>0.73958333333333304</v>
      </c>
      <c r="B1538" s="154">
        <v>35</v>
      </c>
      <c r="C1538" s="154">
        <v>2</v>
      </c>
      <c r="D1538" s="154">
        <v>1</v>
      </c>
      <c r="E1538" s="154">
        <v>30</v>
      </c>
      <c r="F1538" s="154">
        <v>2</v>
      </c>
      <c r="G1538" s="154">
        <v>0</v>
      </c>
      <c r="H1538" s="154">
        <v>0</v>
      </c>
      <c r="I1538" s="154">
        <v>0</v>
      </c>
      <c r="J1538" s="154">
        <v>0</v>
      </c>
      <c r="K1538" s="154">
        <v>0</v>
      </c>
      <c r="L1538" s="154">
        <v>0</v>
      </c>
      <c r="M1538" s="154">
        <v>0</v>
      </c>
      <c r="N1538" s="154">
        <v>21.2</v>
      </c>
      <c r="O1538" s="154">
        <v>25.3</v>
      </c>
    </row>
    <row r="1539" spans="1:15" ht="13.5" customHeight="1" x14ac:dyDescent="0.25">
      <c r="A1539" s="155">
        <v>0.75</v>
      </c>
      <c r="B1539" s="154">
        <v>48</v>
      </c>
      <c r="C1539" s="154">
        <v>1</v>
      </c>
      <c r="D1539" s="154">
        <v>2</v>
      </c>
      <c r="E1539" s="154">
        <v>40</v>
      </c>
      <c r="F1539" s="154">
        <v>5</v>
      </c>
      <c r="G1539" s="154">
        <v>0</v>
      </c>
      <c r="H1539" s="154">
        <v>0</v>
      </c>
      <c r="I1539" s="154">
        <v>0</v>
      </c>
      <c r="J1539" s="154">
        <v>0</v>
      </c>
      <c r="K1539" s="154">
        <v>0</v>
      </c>
      <c r="L1539" s="154">
        <v>0</v>
      </c>
      <c r="M1539" s="154">
        <v>0</v>
      </c>
      <c r="N1539" s="154">
        <v>23.3</v>
      </c>
      <c r="O1539" s="154">
        <v>27.1</v>
      </c>
    </row>
    <row r="1540" spans="1:15" ht="13.5" customHeight="1" x14ac:dyDescent="0.25">
      <c r="A1540" s="155">
        <v>0.76041666666666696</v>
      </c>
      <c r="B1540" s="154">
        <v>34</v>
      </c>
      <c r="C1540" s="154">
        <v>0</v>
      </c>
      <c r="D1540" s="154">
        <v>1</v>
      </c>
      <c r="E1540" s="154">
        <v>31</v>
      </c>
      <c r="F1540" s="154">
        <v>1</v>
      </c>
      <c r="G1540" s="154">
        <v>0</v>
      </c>
      <c r="H1540" s="154">
        <v>1</v>
      </c>
      <c r="I1540" s="154">
        <v>0</v>
      </c>
      <c r="J1540" s="154">
        <v>0</v>
      </c>
      <c r="K1540" s="154">
        <v>0</v>
      </c>
      <c r="L1540" s="154">
        <v>0</v>
      </c>
      <c r="M1540" s="154">
        <v>0</v>
      </c>
      <c r="N1540" s="154">
        <v>23.6</v>
      </c>
      <c r="O1540" s="154">
        <v>27</v>
      </c>
    </row>
    <row r="1541" spans="1:15" ht="13.5" customHeight="1" x14ac:dyDescent="0.25">
      <c r="A1541" s="155">
        <v>0.77083333333333304</v>
      </c>
      <c r="B1541" s="154">
        <v>23</v>
      </c>
      <c r="C1541" s="154">
        <v>0</v>
      </c>
      <c r="D1541" s="154">
        <v>0</v>
      </c>
      <c r="E1541" s="154">
        <v>20</v>
      </c>
      <c r="F1541" s="154">
        <v>3</v>
      </c>
      <c r="G1541" s="154">
        <v>0</v>
      </c>
      <c r="H1541" s="154">
        <v>0</v>
      </c>
      <c r="I1541" s="154">
        <v>0</v>
      </c>
      <c r="J1541" s="154">
        <v>0</v>
      </c>
      <c r="K1541" s="154">
        <v>0</v>
      </c>
      <c r="L1541" s="154">
        <v>0</v>
      </c>
      <c r="M1541" s="154">
        <v>0</v>
      </c>
      <c r="N1541" s="154">
        <v>25.4</v>
      </c>
      <c r="O1541" s="154">
        <v>27.1</v>
      </c>
    </row>
    <row r="1542" spans="1:15" ht="13.5" customHeight="1" x14ac:dyDescent="0.25">
      <c r="A1542" s="155">
        <v>0.78125</v>
      </c>
      <c r="B1542" s="154">
        <v>24</v>
      </c>
      <c r="C1542" s="154">
        <v>0</v>
      </c>
      <c r="D1542" s="154">
        <v>0</v>
      </c>
      <c r="E1542" s="154">
        <v>24</v>
      </c>
      <c r="F1542" s="154">
        <v>0</v>
      </c>
      <c r="G1542" s="154">
        <v>0</v>
      </c>
      <c r="H1542" s="154">
        <v>0</v>
      </c>
      <c r="I1542" s="154">
        <v>0</v>
      </c>
      <c r="J1542" s="154">
        <v>0</v>
      </c>
      <c r="K1542" s="154">
        <v>0</v>
      </c>
      <c r="L1542" s="154">
        <v>0</v>
      </c>
      <c r="M1542" s="154">
        <v>0</v>
      </c>
      <c r="N1542" s="154">
        <v>22</v>
      </c>
      <c r="O1542" s="154">
        <v>26.4</v>
      </c>
    </row>
    <row r="1543" spans="1:15" ht="13.5" customHeight="1" x14ac:dyDescent="0.25">
      <c r="A1543" s="155">
        <v>0.79166666666666696</v>
      </c>
      <c r="B1543" s="154">
        <v>34</v>
      </c>
      <c r="C1543" s="154">
        <v>1</v>
      </c>
      <c r="D1543" s="154">
        <v>0</v>
      </c>
      <c r="E1543" s="154">
        <v>30</v>
      </c>
      <c r="F1543" s="154">
        <v>3</v>
      </c>
      <c r="G1543" s="154">
        <v>0</v>
      </c>
      <c r="H1543" s="154">
        <v>0</v>
      </c>
      <c r="I1543" s="154">
        <v>0</v>
      </c>
      <c r="J1543" s="154">
        <v>0</v>
      </c>
      <c r="K1543" s="154">
        <v>0</v>
      </c>
      <c r="L1543" s="154">
        <v>0</v>
      </c>
      <c r="M1543" s="154">
        <v>0</v>
      </c>
      <c r="N1543" s="154">
        <v>21.8</v>
      </c>
      <c r="O1543" s="154">
        <v>23.4</v>
      </c>
    </row>
    <row r="1544" spans="1:15" ht="13.5" customHeight="1" x14ac:dyDescent="0.25">
      <c r="A1544" s="155">
        <v>0.80208333333333304</v>
      </c>
      <c r="B1544" s="154">
        <v>31</v>
      </c>
      <c r="C1544" s="154">
        <v>0</v>
      </c>
      <c r="D1544" s="154">
        <v>0</v>
      </c>
      <c r="E1544" s="154">
        <v>28</v>
      </c>
      <c r="F1544" s="154">
        <v>3</v>
      </c>
      <c r="G1544" s="154">
        <v>0</v>
      </c>
      <c r="H1544" s="154">
        <v>0</v>
      </c>
      <c r="I1544" s="154">
        <v>0</v>
      </c>
      <c r="J1544" s="154">
        <v>0</v>
      </c>
      <c r="K1544" s="154">
        <v>0</v>
      </c>
      <c r="L1544" s="154">
        <v>0</v>
      </c>
      <c r="M1544" s="154">
        <v>0</v>
      </c>
      <c r="N1544" s="154">
        <v>23.6</v>
      </c>
      <c r="O1544" s="154">
        <v>27.2</v>
      </c>
    </row>
    <row r="1545" spans="1:15" ht="13.5" customHeight="1" x14ac:dyDescent="0.25">
      <c r="A1545" s="155">
        <v>0.8125</v>
      </c>
      <c r="B1545" s="154">
        <v>29</v>
      </c>
      <c r="C1545" s="154">
        <v>0</v>
      </c>
      <c r="D1545" s="154">
        <v>2</v>
      </c>
      <c r="E1545" s="154">
        <v>26</v>
      </c>
      <c r="F1545" s="154">
        <v>1</v>
      </c>
      <c r="G1545" s="154">
        <v>0</v>
      </c>
      <c r="H1545" s="154">
        <v>0</v>
      </c>
      <c r="I1545" s="154">
        <v>0</v>
      </c>
      <c r="J1545" s="154">
        <v>0</v>
      </c>
      <c r="K1545" s="154">
        <v>0</v>
      </c>
      <c r="L1545" s="154">
        <v>0</v>
      </c>
      <c r="M1545" s="154">
        <v>0</v>
      </c>
      <c r="N1545" s="154">
        <v>22.7</v>
      </c>
      <c r="O1545" s="154">
        <v>25.5</v>
      </c>
    </row>
    <row r="1546" spans="1:15" ht="13.5" customHeight="1" x14ac:dyDescent="0.25">
      <c r="A1546" s="155">
        <v>0.82291666666666696</v>
      </c>
      <c r="B1546" s="154">
        <v>41</v>
      </c>
      <c r="C1546" s="154">
        <v>0</v>
      </c>
      <c r="D1546" s="154">
        <v>0</v>
      </c>
      <c r="E1546" s="154">
        <v>38</v>
      </c>
      <c r="F1546" s="154">
        <v>3</v>
      </c>
      <c r="G1546" s="154">
        <v>0</v>
      </c>
      <c r="H1546" s="154">
        <v>0</v>
      </c>
      <c r="I1546" s="154">
        <v>0</v>
      </c>
      <c r="J1546" s="154">
        <v>0</v>
      </c>
      <c r="K1546" s="154">
        <v>0</v>
      </c>
      <c r="L1546" s="154">
        <v>0</v>
      </c>
      <c r="M1546" s="154">
        <v>0</v>
      </c>
      <c r="N1546" s="154">
        <v>24.6</v>
      </c>
      <c r="O1546" s="154">
        <v>27.7</v>
      </c>
    </row>
    <row r="1547" spans="1:15" ht="13.5" customHeight="1" x14ac:dyDescent="0.25">
      <c r="A1547" s="155">
        <v>0.83333333333333304</v>
      </c>
      <c r="B1547" s="154">
        <v>25</v>
      </c>
      <c r="C1547" s="154">
        <v>0</v>
      </c>
      <c r="D1547" s="154">
        <v>0</v>
      </c>
      <c r="E1547" s="154">
        <v>23</v>
      </c>
      <c r="F1547" s="154">
        <v>1</v>
      </c>
      <c r="G1547" s="154">
        <v>0</v>
      </c>
      <c r="H1547" s="154">
        <v>0</v>
      </c>
      <c r="I1547" s="154">
        <v>0</v>
      </c>
      <c r="J1547" s="154">
        <v>1</v>
      </c>
      <c r="K1547" s="154">
        <v>0</v>
      </c>
      <c r="L1547" s="154">
        <v>0</v>
      </c>
      <c r="M1547" s="154">
        <v>0</v>
      </c>
      <c r="N1547" s="154">
        <v>24.9</v>
      </c>
      <c r="O1547" s="154">
        <v>28.4</v>
      </c>
    </row>
    <row r="1548" spans="1:15" ht="13.5" customHeight="1" x14ac:dyDescent="0.25">
      <c r="A1548" s="155">
        <v>0.84375</v>
      </c>
      <c r="B1548" s="154">
        <v>22</v>
      </c>
      <c r="C1548" s="154">
        <v>0</v>
      </c>
      <c r="D1548" s="154">
        <v>0</v>
      </c>
      <c r="E1548" s="154">
        <v>21</v>
      </c>
      <c r="F1548" s="154">
        <v>1</v>
      </c>
      <c r="G1548" s="154">
        <v>0</v>
      </c>
      <c r="H1548" s="154">
        <v>0</v>
      </c>
      <c r="I1548" s="154">
        <v>0</v>
      </c>
      <c r="J1548" s="154">
        <v>0</v>
      </c>
      <c r="K1548" s="154">
        <v>0</v>
      </c>
      <c r="L1548" s="154">
        <v>0</v>
      </c>
      <c r="M1548" s="154">
        <v>0</v>
      </c>
      <c r="N1548" s="154">
        <v>25.3</v>
      </c>
      <c r="O1548" s="154">
        <v>27.6</v>
      </c>
    </row>
    <row r="1549" spans="1:15" ht="13.5" customHeight="1" x14ac:dyDescent="0.25">
      <c r="A1549" s="155">
        <v>0.85416666666666696</v>
      </c>
      <c r="B1549" s="154">
        <v>17</v>
      </c>
      <c r="C1549" s="154">
        <v>0</v>
      </c>
      <c r="D1549" s="154">
        <v>0</v>
      </c>
      <c r="E1549" s="154">
        <v>16</v>
      </c>
      <c r="F1549" s="154">
        <v>1</v>
      </c>
      <c r="G1549" s="154">
        <v>0</v>
      </c>
      <c r="H1549" s="154">
        <v>0</v>
      </c>
      <c r="I1549" s="154">
        <v>0</v>
      </c>
      <c r="J1549" s="154">
        <v>0</v>
      </c>
      <c r="K1549" s="154">
        <v>0</v>
      </c>
      <c r="L1549" s="154">
        <v>0</v>
      </c>
      <c r="M1549" s="154">
        <v>0</v>
      </c>
      <c r="N1549" s="154">
        <v>23.1</v>
      </c>
      <c r="O1549" s="154">
        <v>27.5</v>
      </c>
    </row>
    <row r="1550" spans="1:15" ht="13.5" customHeight="1" x14ac:dyDescent="0.25">
      <c r="A1550" s="155">
        <v>0.86458333333333304</v>
      </c>
      <c r="B1550" s="154">
        <v>13</v>
      </c>
      <c r="C1550" s="154">
        <v>0</v>
      </c>
      <c r="D1550" s="154">
        <v>0</v>
      </c>
      <c r="E1550" s="154">
        <v>13</v>
      </c>
      <c r="F1550" s="154">
        <v>0</v>
      </c>
      <c r="G1550" s="154">
        <v>0</v>
      </c>
      <c r="H1550" s="154">
        <v>0</v>
      </c>
      <c r="I1550" s="154">
        <v>0</v>
      </c>
      <c r="J1550" s="154">
        <v>0</v>
      </c>
      <c r="K1550" s="154">
        <v>0</v>
      </c>
      <c r="L1550" s="154">
        <v>0</v>
      </c>
      <c r="M1550" s="154">
        <v>0</v>
      </c>
      <c r="N1550" s="154">
        <v>25.2</v>
      </c>
      <c r="O1550" s="154">
        <v>32.1</v>
      </c>
    </row>
    <row r="1551" spans="1:15" ht="13.5" customHeight="1" x14ac:dyDescent="0.25">
      <c r="A1551" s="155">
        <v>0.875</v>
      </c>
      <c r="B1551" s="154">
        <v>15</v>
      </c>
      <c r="C1551" s="154">
        <v>0</v>
      </c>
      <c r="D1551" s="154">
        <v>1</v>
      </c>
      <c r="E1551" s="154">
        <v>14</v>
      </c>
      <c r="F1551" s="154">
        <v>0</v>
      </c>
      <c r="G1551" s="154">
        <v>0</v>
      </c>
      <c r="H1551" s="154">
        <v>0</v>
      </c>
      <c r="I1551" s="154">
        <v>0</v>
      </c>
      <c r="J1551" s="154">
        <v>0</v>
      </c>
      <c r="K1551" s="154">
        <v>0</v>
      </c>
      <c r="L1551" s="154">
        <v>0</v>
      </c>
      <c r="M1551" s="154">
        <v>0</v>
      </c>
      <c r="N1551" s="154">
        <v>24.6</v>
      </c>
      <c r="O1551" s="154">
        <v>28</v>
      </c>
    </row>
    <row r="1552" spans="1:15" ht="13.5" customHeight="1" x14ac:dyDescent="0.25">
      <c r="A1552" s="155">
        <v>0.88541666666666696</v>
      </c>
      <c r="B1552" s="154">
        <v>13</v>
      </c>
      <c r="C1552" s="154">
        <v>0</v>
      </c>
      <c r="D1552" s="154">
        <v>1</v>
      </c>
      <c r="E1552" s="154">
        <v>10</v>
      </c>
      <c r="F1552" s="154">
        <v>2</v>
      </c>
      <c r="G1552" s="154">
        <v>0</v>
      </c>
      <c r="H1552" s="154">
        <v>0</v>
      </c>
      <c r="I1552" s="154">
        <v>0</v>
      </c>
      <c r="J1552" s="154">
        <v>0</v>
      </c>
      <c r="K1552" s="154">
        <v>0</v>
      </c>
      <c r="L1552" s="154">
        <v>0</v>
      </c>
      <c r="M1552" s="154">
        <v>0</v>
      </c>
      <c r="N1552" s="154">
        <v>23.9</v>
      </c>
      <c r="O1552" s="154">
        <v>30.3</v>
      </c>
    </row>
    <row r="1553" spans="1:15" ht="13.5" customHeight="1" x14ac:dyDescent="0.25">
      <c r="A1553" s="155">
        <v>0.89583333333333304</v>
      </c>
      <c r="B1553" s="154">
        <v>15</v>
      </c>
      <c r="C1553" s="154">
        <v>0</v>
      </c>
      <c r="D1553" s="154">
        <v>1</v>
      </c>
      <c r="E1553" s="154">
        <v>12</v>
      </c>
      <c r="F1553" s="154">
        <v>2</v>
      </c>
      <c r="G1553" s="154">
        <v>0</v>
      </c>
      <c r="H1553" s="154">
        <v>0</v>
      </c>
      <c r="I1553" s="154">
        <v>0</v>
      </c>
      <c r="J1553" s="154">
        <v>0</v>
      </c>
      <c r="K1553" s="154">
        <v>0</v>
      </c>
      <c r="L1553" s="154">
        <v>0</v>
      </c>
      <c r="M1553" s="154">
        <v>0</v>
      </c>
      <c r="N1553" s="154">
        <v>21.7</v>
      </c>
      <c r="O1553" s="154">
        <v>24.8</v>
      </c>
    </row>
    <row r="1554" spans="1:15" ht="13.5" customHeight="1" x14ac:dyDescent="0.25">
      <c r="A1554" s="155">
        <v>0.90625</v>
      </c>
      <c r="B1554" s="154">
        <v>12</v>
      </c>
      <c r="C1554" s="154">
        <v>0</v>
      </c>
      <c r="D1554" s="154">
        <v>0</v>
      </c>
      <c r="E1554" s="154">
        <v>11</v>
      </c>
      <c r="F1554" s="154">
        <v>1</v>
      </c>
      <c r="G1554" s="154">
        <v>0</v>
      </c>
      <c r="H1554" s="154">
        <v>0</v>
      </c>
      <c r="I1554" s="154">
        <v>0</v>
      </c>
      <c r="J1554" s="154">
        <v>0</v>
      </c>
      <c r="K1554" s="154">
        <v>0</v>
      </c>
      <c r="L1554" s="154">
        <v>0</v>
      </c>
      <c r="M1554" s="154">
        <v>0</v>
      </c>
      <c r="N1554" s="154">
        <v>24.9</v>
      </c>
      <c r="O1554" s="154">
        <v>27.6</v>
      </c>
    </row>
    <row r="1555" spans="1:15" ht="13.5" customHeight="1" x14ac:dyDescent="0.25">
      <c r="A1555" s="155">
        <v>0.91666666666666696</v>
      </c>
      <c r="B1555" s="154">
        <v>15</v>
      </c>
      <c r="C1555" s="154">
        <v>0</v>
      </c>
      <c r="D1555" s="154">
        <v>1</v>
      </c>
      <c r="E1555" s="154">
        <v>13</v>
      </c>
      <c r="F1555" s="154">
        <v>1</v>
      </c>
      <c r="G1555" s="154">
        <v>0</v>
      </c>
      <c r="H1555" s="154">
        <v>0</v>
      </c>
      <c r="I1555" s="154">
        <v>0</v>
      </c>
      <c r="J1555" s="154">
        <v>0</v>
      </c>
      <c r="K1555" s="154">
        <v>0</v>
      </c>
      <c r="L1555" s="154">
        <v>0</v>
      </c>
      <c r="M1555" s="154">
        <v>0</v>
      </c>
      <c r="N1555" s="154">
        <v>22.5</v>
      </c>
      <c r="O1555" s="154">
        <v>29.4</v>
      </c>
    </row>
    <row r="1556" spans="1:15" ht="13.5" customHeight="1" x14ac:dyDescent="0.25">
      <c r="A1556" s="155">
        <v>0.92708333333333304</v>
      </c>
      <c r="B1556" s="154">
        <v>3</v>
      </c>
      <c r="C1556" s="154">
        <v>0</v>
      </c>
      <c r="D1556" s="154">
        <v>0</v>
      </c>
      <c r="E1556" s="154">
        <v>3</v>
      </c>
      <c r="F1556" s="154">
        <v>0</v>
      </c>
      <c r="G1556" s="154">
        <v>0</v>
      </c>
      <c r="H1556" s="154">
        <v>0</v>
      </c>
      <c r="I1556" s="154">
        <v>0</v>
      </c>
      <c r="J1556" s="154">
        <v>0</v>
      </c>
      <c r="K1556" s="154">
        <v>0</v>
      </c>
      <c r="L1556" s="154">
        <v>0</v>
      </c>
      <c r="M1556" s="154">
        <v>0</v>
      </c>
      <c r="N1556" s="154">
        <v>26.6</v>
      </c>
      <c r="O1556" s="154" t="s">
        <v>187</v>
      </c>
    </row>
    <row r="1557" spans="1:15" ht="13.5" customHeight="1" x14ac:dyDescent="0.25">
      <c r="A1557" s="155">
        <v>0.9375</v>
      </c>
      <c r="B1557" s="154">
        <v>5</v>
      </c>
      <c r="C1557" s="154">
        <v>0</v>
      </c>
      <c r="D1557" s="154">
        <v>0</v>
      </c>
      <c r="E1557" s="154">
        <v>5</v>
      </c>
      <c r="F1557" s="154">
        <v>0</v>
      </c>
      <c r="G1557" s="154">
        <v>0</v>
      </c>
      <c r="H1557" s="154">
        <v>0</v>
      </c>
      <c r="I1557" s="154">
        <v>0</v>
      </c>
      <c r="J1557" s="154">
        <v>0</v>
      </c>
      <c r="K1557" s="154">
        <v>0</v>
      </c>
      <c r="L1557" s="154">
        <v>0</v>
      </c>
      <c r="M1557" s="154">
        <v>0</v>
      </c>
      <c r="N1557" s="154">
        <v>27.4</v>
      </c>
      <c r="O1557" s="154" t="s">
        <v>187</v>
      </c>
    </row>
    <row r="1558" spans="1:15" ht="13.5" customHeight="1" x14ac:dyDescent="0.25">
      <c r="A1558" s="155">
        <v>0.94791666666666696</v>
      </c>
      <c r="B1558" s="154">
        <v>7</v>
      </c>
      <c r="C1558" s="154">
        <v>0</v>
      </c>
      <c r="D1558" s="154">
        <v>0</v>
      </c>
      <c r="E1558" s="154">
        <v>7</v>
      </c>
      <c r="F1558" s="154">
        <v>0</v>
      </c>
      <c r="G1558" s="154">
        <v>0</v>
      </c>
      <c r="H1558" s="154">
        <v>0</v>
      </c>
      <c r="I1558" s="154">
        <v>0</v>
      </c>
      <c r="J1558" s="154">
        <v>0</v>
      </c>
      <c r="K1558" s="154">
        <v>0</v>
      </c>
      <c r="L1558" s="154">
        <v>0</v>
      </c>
      <c r="M1558" s="154">
        <v>0</v>
      </c>
      <c r="N1558" s="154">
        <v>23.9</v>
      </c>
      <c r="O1558" s="154" t="s">
        <v>187</v>
      </c>
    </row>
    <row r="1559" spans="1:15" ht="13.5" customHeight="1" x14ac:dyDescent="0.25">
      <c r="A1559" s="155">
        <v>0.95833333333333304</v>
      </c>
      <c r="B1559" s="154">
        <v>4</v>
      </c>
      <c r="C1559" s="154">
        <v>0</v>
      </c>
      <c r="D1559" s="154">
        <v>0</v>
      </c>
      <c r="E1559" s="154">
        <v>4</v>
      </c>
      <c r="F1559" s="154">
        <v>0</v>
      </c>
      <c r="G1559" s="154">
        <v>0</v>
      </c>
      <c r="H1559" s="154">
        <v>0</v>
      </c>
      <c r="I1559" s="154">
        <v>0</v>
      </c>
      <c r="J1559" s="154">
        <v>0</v>
      </c>
      <c r="K1559" s="154">
        <v>0</v>
      </c>
      <c r="L1559" s="154">
        <v>0</v>
      </c>
      <c r="M1559" s="154">
        <v>0</v>
      </c>
      <c r="N1559" s="154">
        <v>26.6</v>
      </c>
      <c r="O1559" s="154" t="s">
        <v>187</v>
      </c>
    </row>
    <row r="1560" spans="1:15" ht="13.5" customHeight="1" x14ac:dyDescent="0.25">
      <c r="A1560" s="155">
        <v>0.96875</v>
      </c>
      <c r="B1560" s="154">
        <v>5</v>
      </c>
      <c r="C1560" s="154">
        <v>0</v>
      </c>
      <c r="D1560" s="154">
        <v>0</v>
      </c>
      <c r="E1560" s="154">
        <v>5</v>
      </c>
      <c r="F1560" s="154">
        <v>0</v>
      </c>
      <c r="G1560" s="154">
        <v>0</v>
      </c>
      <c r="H1560" s="154">
        <v>0</v>
      </c>
      <c r="I1560" s="154">
        <v>0</v>
      </c>
      <c r="J1560" s="154">
        <v>0</v>
      </c>
      <c r="K1560" s="154">
        <v>0</v>
      </c>
      <c r="L1560" s="154">
        <v>0</v>
      </c>
      <c r="M1560" s="154">
        <v>0</v>
      </c>
      <c r="N1560" s="154">
        <v>25.6</v>
      </c>
      <c r="O1560" s="154" t="s">
        <v>187</v>
      </c>
    </row>
    <row r="1561" spans="1:15" ht="13.5" customHeight="1" x14ac:dyDescent="0.25">
      <c r="A1561" s="155">
        <v>0.97916666666666696</v>
      </c>
      <c r="B1561" s="154">
        <v>1</v>
      </c>
      <c r="C1561" s="154">
        <v>0</v>
      </c>
      <c r="D1561" s="154">
        <v>0</v>
      </c>
      <c r="E1561" s="154">
        <v>1</v>
      </c>
      <c r="F1561" s="154">
        <v>0</v>
      </c>
      <c r="G1561" s="154">
        <v>0</v>
      </c>
      <c r="H1561" s="154">
        <v>0</v>
      </c>
      <c r="I1561" s="154">
        <v>0</v>
      </c>
      <c r="J1561" s="154">
        <v>0</v>
      </c>
      <c r="K1561" s="154">
        <v>0</v>
      </c>
      <c r="L1561" s="154">
        <v>0</v>
      </c>
      <c r="M1561" s="154">
        <v>0</v>
      </c>
      <c r="N1561" s="154">
        <v>31.5</v>
      </c>
      <c r="O1561" s="154" t="s">
        <v>187</v>
      </c>
    </row>
    <row r="1562" spans="1:15" ht="13.5" customHeight="1" thickBot="1" x14ac:dyDescent="0.3">
      <c r="A1562" s="156">
        <v>0.98958333333333304</v>
      </c>
      <c r="B1562" s="154">
        <v>2</v>
      </c>
      <c r="C1562" s="154">
        <v>0</v>
      </c>
      <c r="D1562" s="154">
        <v>0</v>
      </c>
      <c r="E1562" s="154">
        <v>2</v>
      </c>
      <c r="F1562" s="154">
        <v>0</v>
      </c>
      <c r="G1562" s="154">
        <v>0</v>
      </c>
      <c r="H1562" s="154">
        <v>0</v>
      </c>
      <c r="I1562" s="154">
        <v>0</v>
      </c>
      <c r="J1562" s="154">
        <v>0</v>
      </c>
      <c r="K1562" s="154">
        <v>0</v>
      </c>
      <c r="L1562" s="154">
        <v>0</v>
      </c>
      <c r="M1562" s="154">
        <v>0</v>
      </c>
      <c r="N1562" s="154">
        <v>30.7</v>
      </c>
      <c r="O1562" s="154" t="s">
        <v>187</v>
      </c>
    </row>
    <row r="1563" spans="1:15" ht="13.5" customHeight="1" thickTop="1" x14ac:dyDescent="0.25">
      <c r="A1563" s="157" t="s">
        <v>44</v>
      </c>
      <c r="B1563" s="158">
        <f t="shared" ref="B1563:M1563" si="105">SUM(B1495:B1542)</f>
        <v>2006</v>
      </c>
      <c r="C1563" s="158">
        <f t="shared" si="105"/>
        <v>32</v>
      </c>
      <c r="D1563" s="158">
        <f t="shared" si="105"/>
        <v>37</v>
      </c>
      <c r="E1563" s="158">
        <f t="shared" si="105"/>
        <v>1809</v>
      </c>
      <c r="F1563" s="158">
        <f t="shared" si="105"/>
        <v>112</v>
      </c>
      <c r="G1563" s="158">
        <f t="shared" si="105"/>
        <v>10</v>
      </c>
      <c r="H1563" s="158">
        <f t="shared" si="105"/>
        <v>1</v>
      </c>
      <c r="I1563" s="158">
        <f t="shared" si="105"/>
        <v>0</v>
      </c>
      <c r="J1563" s="158">
        <f t="shared" si="105"/>
        <v>3</v>
      </c>
      <c r="K1563" s="158">
        <f t="shared" si="105"/>
        <v>1</v>
      </c>
      <c r="L1563" s="158">
        <f t="shared" si="105"/>
        <v>1</v>
      </c>
      <c r="M1563" s="158">
        <f t="shared" si="105"/>
        <v>0</v>
      </c>
      <c r="N1563" s="159">
        <v>21.5</v>
      </c>
      <c r="O1563" s="159">
        <v>25.3</v>
      </c>
    </row>
    <row r="1564" spans="1:15" ht="13.5" customHeight="1" x14ac:dyDescent="0.25">
      <c r="A1564" s="160" t="s">
        <v>45</v>
      </c>
      <c r="B1564" s="154">
        <f t="shared" ref="B1564:M1564" si="106">SUM(B1491:B1554)</f>
        <v>2336</v>
      </c>
      <c r="C1564" s="154">
        <f t="shared" si="106"/>
        <v>33</v>
      </c>
      <c r="D1564" s="154">
        <f t="shared" si="106"/>
        <v>43</v>
      </c>
      <c r="E1564" s="154">
        <f t="shared" si="106"/>
        <v>2110</v>
      </c>
      <c r="F1564" s="154">
        <f t="shared" si="106"/>
        <v>132</v>
      </c>
      <c r="G1564" s="154">
        <f t="shared" si="106"/>
        <v>11</v>
      </c>
      <c r="H1564" s="154">
        <f t="shared" si="106"/>
        <v>1</v>
      </c>
      <c r="I1564" s="154">
        <f t="shared" si="106"/>
        <v>0</v>
      </c>
      <c r="J1564" s="154">
        <f t="shared" si="106"/>
        <v>4</v>
      </c>
      <c r="K1564" s="154">
        <f t="shared" si="106"/>
        <v>1</v>
      </c>
      <c r="L1564" s="154">
        <f t="shared" si="106"/>
        <v>1</v>
      </c>
      <c r="M1564" s="154">
        <f t="shared" si="106"/>
        <v>0</v>
      </c>
      <c r="N1564" s="161">
        <v>21.9</v>
      </c>
      <c r="O1564" s="161">
        <v>25.7</v>
      </c>
    </row>
    <row r="1565" spans="1:15" ht="13.5" customHeight="1" x14ac:dyDescent="0.25">
      <c r="A1565" s="154" t="s">
        <v>46</v>
      </c>
      <c r="B1565" s="154">
        <f t="shared" ref="B1565:M1565" si="107">SUM(B1491:B1562)</f>
        <v>2378</v>
      </c>
      <c r="C1565" s="154">
        <f t="shared" si="107"/>
        <v>33</v>
      </c>
      <c r="D1565" s="154">
        <f t="shared" si="107"/>
        <v>44</v>
      </c>
      <c r="E1565" s="154">
        <f t="shared" si="107"/>
        <v>2150</v>
      </c>
      <c r="F1565" s="154">
        <f t="shared" si="107"/>
        <v>133</v>
      </c>
      <c r="G1565" s="154">
        <f t="shared" si="107"/>
        <v>11</v>
      </c>
      <c r="H1565" s="154">
        <f t="shared" si="107"/>
        <v>1</v>
      </c>
      <c r="I1565" s="154">
        <f t="shared" si="107"/>
        <v>0</v>
      </c>
      <c r="J1565" s="154">
        <f t="shared" si="107"/>
        <v>4</v>
      </c>
      <c r="K1565" s="154">
        <f t="shared" si="107"/>
        <v>1</v>
      </c>
      <c r="L1565" s="154">
        <f t="shared" si="107"/>
        <v>1</v>
      </c>
      <c r="M1565" s="154">
        <f t="shared" si="107"/>
        <v>0</v>
      </c>
      <c r="N1565" s="161">
        <v>21.9</v>
      </c>
      <c r="O1565" s="161">
        <v>25.7</v>
      </c>
    </row>
    <row r="1566" spans="1:15" ht="13.5" customHeight="1" thickBot="1" x14ac:dyDescent="0.3">
      <c r="A1566" s="162" t="s">
        <v>47</v>
      </c>
      <c r="B1566" s="162">
        <f t="shared" ref="B1566:M1566" si="108">SUM(B1467:B1562)</f>
        <v>2440</v>
      </c>
      <c r="C1566" s="162">
        <f t="shared" si="108"/>
        <v>33</v>
      </c>
      <c r="D1566" s="162">
        <f t="shared" si="108"/>
        <v>47</v>
      </c>
      <c r="E1566" s="162">
        <f t="shared" si="108"/>
        <v>2204</v>
      </c>
      <c r="F1566" s="162">
        <f t="shared" si="108"/>
        <v>137</v>
      </c>
      <c r="G1566" s="162">
        <f t="shared" si="108"/>
        <v>12</v>
      </c>
      <c r="H1566" s="162">
        <f t="shared" si="108"/>
        <v>1</v>
      </c>
      <c r="I1566" s="162">
        <f t="shared" si="108"/>
        <v>0</v>
      </c>
      <c r="J1566" s="162">
        <f t="shared" si="108"/>
        <v>4</v>
      </c>
      <c r="K1566" s="162">
        <f t="shared" si="108"/>
        <v>1</v>
      </c>
      <c r="L1566" s="162">
        <f t="shared" si="108"/>
        <v>1</v>
      </c>
      <c r="M1566" s="162">
        <f t="shared" si="108"/>
        <v>0</v>
      </c>
      <c r="N1566" s="163">
        <v>22</v>
      </c>
      <c r="O1566" s="163">
        <v>26</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0</v>
      </c>
      <c r="C1571" s="154">
        <v>0</v>
      </c>
      <c r="D1571" s="154">
        <v>0</v>
      </c>
      <c r="E1571" s="154">
        <v>0</v>
      </c>
      <c r="F1571" s="154">
        <v>0</v>
      </c>
      <c r="G1571" s="154">
        <v>0</v>
      </c>
      <c r="H1571" s="154">
        <v>0</v>
      </c>
      <c r="I1571" s="154">
        <v>0</v>
      </c>
      <c r="J1571" s="154">
        <v>0</v>
      </c>
      <c r="K1571" s="154">
        <v>0</v>
      </c>
      <c r="L1571" s="154">
        <v>0</v>
      </c>
      <c r="M1571" s="154">
        <v>0</v>
      </c>
      <c r="N1571" s="154" t="s">
        <v>187</v>
      </c>
      <c r="O1571" s="154" t="s">
        <v>187</v>
      </c>
    </row>
    <row r="1572" spans="1:15" ht="13.5" customHeight="1" x14ac:dyDescent="0.25">
      <c r="A1572" s="155">
        <v>1.0416666666666666E-2</v>
      </c>
      <c r="B1572" s="154">
        <v>2</v>
      </c>
      <c r="C1572" s="154">
        <v>0</v>
      </c>
      <c r="D1572" s="154">
        <v>0</v>
      </c>
      <c r="E1572" s="154">
        <v>2</v>
      </c>
      <c r="F1572" s="154">
        <v>0</v>
      </c>
      <c r="G1572" s="154">
        <v>0</v>
      </c>
      <c r="H1572" s="154">
        <v>0</v>
      </c>
      <c r="I1572" s="154">
        <v>0</v>
      </c>
      <c r="J1572" s="154">
        <v>0</v>
      </c>
      <c r="K1572" s="154">
        <v>0</v>
      </c>
      <c r="L1572" s="154">
        <v>0</v>
      </c>
      <c r="M1572" s="154">
        <v>0</v>
      </c>
      <c r="N1572" s="154">
        <v>25.9</v>
      </c>
      <c r="O1572" s="154" t="s">
        <v>187</v>
      </c>
    </row>
    <row r="1573" spans="1:15" ht="13.5" customHeight="1" x14ac:dyDescent="0.25">
      <c r="A1573" s="155">
        <v>2.0833333333333332E-2</v>
      </c>
      <c r="B1573" s="154">
        <v>4</v>
      </c>
      <c r="C1573" s="154">
        <v>0</v>
      </c>
      <c r="D1573" s="154">
        <v>0</v>
      </c>
      <c r="E1573" s="154">
        <v>4</v>
      </c>
      <c r="F1573" s="154">
        <v>0</v>
      </c>
      <c r="G1573" s="154">
        <v>0</v>
      </c>
      <c r="H1573" s="154">
        <v>0</v>
      </c>
      <c r="I1573" s="154">
        <v>0</v>
      </c>
      <c r="J1573" s="154">
        <v>0</v>
      </c>
      <c r="K1573" s="154">
        <v>0</v>
      </c>
      <c r="L1573" s="154">
        <v>0</v>
      </c>
      <c r="M1573" s="154">
        <v>0</v>
      </c>
      <c r="N1573" s="154">
        <v>31.3</v>
      </c>
      <c r="O1573" s="154" t="s">
        <v>187</v>
      </c>
    </row>
    <row r="1574" spans="1:15"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187</v>
      </c>
      <c r="O1574" s="154" t="s">
        <v>187</v>
      </c>
    </row>
    <row r="1575" spans="1:15"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row>
    <row r="1576" spans="1:15" ht="13.5" customHeight="1" x14ac:dyDescent="0.25">
      <c r="A1576" s="155">
        <v>5.2083333333333336E-2</v>
      </c>
      <c r="B1576" s="154">
        <v>4</v>
      </c>
      <c r="C1576" s="154">
        <v>0</v>
      </c>
      <c r="D1576" s="154">
        <v>0</v>
      </c>
      <c r="E1576" s="154">
        <v>2</v>
      </c>
      <c r="F1576" s="154">
        <v>1</v>
      </c>
      <c r="G1576" s="154">
        <v>0</v>
      </c>
      <c r="H1576" s="154">
        <v>0</v>
      </c>
      <c r="I1576" s="154">
        <v>0</v>
      </c>
      <c r="J1576" s="154">
        <v>1</v>
      </c>
      <c r="K1576" s="154">
        <v>0</v>
      </c>
      <c r="L1576" s="154">
        <v>0</v>
      </c>
      <c r="M1576" s="154">
        <v>0</v>
      </c>
      <c r="N1576" s="154">
        <v>27.1</v>
      </c>
      <c r="O1576" s="154" t="s">
        <v>187</v>
      </c>
    </row>
    <row r="1577" spans="1:15" ht="13.5" customHeight="1" x14ac:dyDescent="0.25">
      <c r="A1577" s="155">
        <v>6.25E-2</v>
      </c>
      <c r="B1577" s="154">
        <v>1</v>
      </c>
      <c r="C1577" s="154">
        <v>0</v>
      </c>
      <c r="D1577" s="154">
        <v>0</v>
      </c>
      <c r="E1577" s="154">
        <v>1</v>
      </c>
      <c r="F1577" s="154">
        <v>0</v>
      </c>
      <c r="G1577" s="154">
        <v>0</v>
      </c>
      <c r="H1577" s="154">
        <v>0</v>
      </c>
      <c r="I1577" s="154">
        <v>0</v>
      </c>
      <c r="J1577" s="154">
        <v>0</v>
      </c>
      <c r="K1577" s="154">
        <v>0</v>
      </c>
      <c r="L1577" s="154">
        <v>0</v>
      </c>
      <c r="M1577" s="154">
        <v>0</v>
      </c>
      <c r="N1577" s="154">
        <v>20.399999999999999</v>
      </c>
      <c r="O1577" s="154" t="s">
        <v>187</v>
      </c>
    </row>
    <row r="1578" spans="1:15" ht="13.5" customHeight="1" x14ac:dyDescent="0.25">
      <c r="A1578" s="155">
        <v>7.2916666666666699E-2</v>
      </c>
      <c r="B1578" s="154">
        <v>2</v>
      </c>
      <c r="C1578" s="154">
        <v>0</v>
      </c>
      <c r="D1578" s="154">
        <v>0</v>
      </c>
      <c r="E1578" s="154">
        <v>2</v>
      </c>
      <c r="F1578" s="154">
        <v>0</v>
      </c>
      <c r="G1578" s="154">
        <v>0</v>
      </c>
      <c r="H1578" s="154">
        <v>0</v>
      </c>
      <c r="I1578" s="154">
        <v>0</v>
      </c>
      <c r="J1578" s="154">
        <v>0</v>
      </c>
      <c r="K1578" s="154">
        <v>0</v>
      </c>
      <c r="L1578" s="154">
        <v>0</v>
      </c>
      <c r="M1578" s="154">
        <v>0</v>
      </c>
      <c r="N1578" s="154">
        <v>24.1</v>
      </c>
      <c r="O1578" s="154" t="s">
        <v>187</v>
      </c>
    </row>
    <row r="1579" spans="1:15"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187</v>
      </c>
      <c r="O1579" s="154" t="s">
        <v>187</v>
      </c>
    </row>
    <row r="1580" spans="1:15"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187</v>
      </c>
      <c r="O1580" s="154" t="s">
        <v>187</v>
      </c>
    </row>
    <row r="1581" spans="1:15" ht="13.5" customHeight="1" x14ac:dyDescent="0.25">
      <c r="A1581" s="155">
        <v>0.104166666666667</v>
      </c>
      <c r="B1581" s="154">
        <v>1</v>
      </c>
      <c r="C1581" s="154">
        <v>0</v>
      </c>
      <c r="D1581" s="154">
        <v>0</v>
      </c>
      <c r="E1581" s="154">
        <v>0</v>
      </c>
      <c r="F1581" s="154">
        <v>1</v>
      </c>
      <c r="G1581" s="154">
        <v>0</v>
      </c>
      <c r="H1581" s="154">
        <v>0</v>
      </c>
      <c r="I1581" s="154">
        <v>0</v>
      </c>
      <c r="J1581" s="154">
        <v>0</v>
      </c>
      <c r="K1581" s="154">
        <v>0</v>
      </c>
      <c r="L1581" s="154">
        <v>0</v>
      </c>
      <c r="M1581" s="154">
        <v>0</v>
      </c>
      <c r="N1581" s="154">
        <v>29.8</v>
      </c>
      <c r="O1581" s="154" t="s">
        <v>187</v>
      </c>
    </row>
    <row r="1582" spans="1:15" ht="13.5" customHeight="1" x14ac:dyDescent="0.25">
      <c r="A1582" s="155">
        <v>0.114583333333333</v>
      </c>
      <c r="B1582" s="154">
        <v>3</v>
      </c>
      <c r="C1582" s="154">
        <v>0</v>
      </c>
      <c r="D1582" s="154">
        <v>0</v>
      </c>
      <c r="E1582" s="154">
        <v>2</v>
      </c>
      <c r="F1582" s="154">
        <v>0</v>
      </c>
      <c r="G1582" s="154">
        <v>1</v>
      </c>
      <c r="H1582" s="154">
        <v>0</v>
      </c>
      <c r="I1582" s="154">
        <v>0</v>
      </c>
      <c r="J1582" s="154">
        <v>0</v>
      </c>
      <c r="K1582" s="154">
        <v>0</v>
      </c>
      <c r="L1582" s="154">
        <v>0</v>
      </c>
      <c r="M1582" s="154">
        <v>0</v>
      </c>
      <c r="N1582" s="154">
        <v>22.5</v>
      </c>
      <c r="O1582" s="154" t="s">
        <v>187</v>
      </c>
    </row>
    <row r="1583" spans="1:15" ht="13.5" customHeight="1" x14ac:dyDescent="0.25">
      <c r="A1583" s="155">
        <v>0.125</v>
      </c>
      <c r="B1583" s="154">
        <v>1</v>
      </c>
      <c r="C1583" s="154">
        <v>0</v>
      </c>
      <c r="D1583" s="154">
        <v>0</v>
      </c>
      <c r="E1583" s="154">
        <v>1</v>
      </c>
      <c r="F1583" s="154">
        <v>0</v>
      </c>
      <c r="G1583" s="154">
        <v>0</v>
      </c>
      <c r="H1583" s="154">
        <v>0</v>
      </c>
      <c r="I1583" s="154">
        <v>0</v>
      </c>
      <c r="J1583" s="154">
        <v>0</v>
      </c>
      <c r="K1583" s="154">
        <v>0</v>
      </c>
      <c r="L1583" s="154">
        <v>0</v>
      </c>
      <c r="M1583" s="154">
        <v>0</v>
      </c>
      <c r="N1583" s="154">
        <v>31</v>
      </c>
      <c r="O1583" s="154" t="s">
        <v>187</v>
      </c>
    </row>
    <row r="1584" spans="1:15" ht="13.5" customHeight="1" x14ac:dyDescent="0.25">
      <c r="A1584" s="155">
        <v>0.13541666666666699</v>
      </c>
      <c r="B1584" s="154">
        <v>2</v>
      </c>
      <c r="C1584" s="154">
        <v>0</v>
      </c>
      <c r="D1584" s="154">
        <v>1</v>
      </c>
      <c r="E1584" s="154">
        <v>1</v>
      </c>
      <c r="F1584" s="154">
        <v>0</v>
      </c>
      <c r="G1584" s="154">
        <v>0</v>
      </c>
      <c r="H1584" s="154">
        <v>0</v>
      </c>
      <c r="I1584" s="154">
        <v>0</v>
      </c>
      <c r="J1584" s="154">
        <v>0</v>
      </c>
      <c r="K1584" s="154">
        <v>0</v>
      </c>
      <c r="L1584" s="154">
        <v>0</v>
      </c>
      <c r="M1584" s="154">
        <v>0</v>
      </c>
      <c r="N1584" s="154">
        <v>24.3</v>
      </c>
      <c r="O1584" s="154" t="s">
        <v>187</v>
      </c>
    </row>
    <row r="1585" spans="1:15" ht="13.5" customHeight="1" x14ac:dyDescent="0.25">
      <c r="A1585" s="155">
        <v>0.14583333333333301</v>
      </c>
      <c r="B1585" s="154">
        <v>1</v>
      </c>
      <c r="C1585" s="154">
        <v>0</v>
      </c>
      <c r="D1585" s="154">
        <v>0</v>
      </c>
      <c r="E1585" s="154">
        <v>1</v>
      </c>
      <c r="F1585" s="154">
        <v>0</v>
      </c>
      <c r="G1585" s="154">
        <v>0</v>
      </c>
      <c r="H1585" s="154">
        <v>0</v>
      </c>
      <c r="I1585" s="154">
        <v>0</v>
      </c>
      <c r="J1585" s="154">
        <v>0</v>
      </c>
      <c r="K1585" s="154">
        <v>0</v>
      </c>
      <c r="L1585" s="154">
        <v>0</v>
      </c>
      <c r="M1585" s="154">
        <v>0</v>
      </c>
      <c r="N1585" s="154">
        <v>30.2</v>
      </c>
      <c r="O1585" s="154" t="s">
        <v>187</v>
      </c>
    </row>
    <row r="1586" spans="1:15"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29.8</v>
      </c>
      <c r="O1586" s="154" t="s">
        <v>187</v>
      </c>
    </row>
    <row r="1587" spans="1:15" ht="13.5" customHeight="1" x14ac:dyDescent="0.25">
      <c r="A1587" s="155">
        <v>0.16666666666666699</v>
      </c>
      <c r="B1587" s="154">
        <v>2</v>
      </c>
      <c r="C1587" s="154">
        <v>0</v>
      </c>
      <c r="D1587" s="154">
        <v>1</v>
      </c>
      <c r="E1587" s="154">
        <v>1</v>
      </c>
      <c r="F1587" s="154">
        <v>0</v>
      </c>
      <c r="G1587" s="154">
        <v>0</v>
      </c>
      <c r="H1587" s="154">
        <v>0</v>
      </c>
      <c r="I1587" s="154">
        <v>0</v>
      </c>
      <c r="J1587" s="154">
        <v>0</v>
      </c>
      <c r="K1587" s="154">
        <v>0</v>
      </c>
      <c r="L1587" s="154">
        <v>0</v>
      </c>
      <c r="M1587" s="154">
        <v>0</v>
      </c>
      <c r="N1587" s="154">
        <v>16</v>
      </c>
      <c r="O1587" s="154" t="s">
        <v>187</v>
      </c>
    </row>
    <row r="1588" spans="1:15" ht="13.5" customHeight="1" x14ac:dyDescent="0.25">
      <c r="A1588" s="155">
        <v>0.17708333333333301</v>
      </c>
      <c r="B1588" s="154">
        <v>2</v>
      </c>
      <c r="C1588" s="154">
        <v>0</v>
      </c>
      <c r="D1588" s="154">
        <v>0</v>
      </c>
      <c r="E1588" s="154">
        <v>2</v>
      </c>
      <c r="F1588" s="154">
        <v>0</v>
      </c>
      <c r="G1588" s="154">
        <v>0</v>
      </c>
      <c r="H1588" s="154">
        <v>0</v>
      </c>
      <c r="I1588" s="154">
        <v>0</v>
      </c>
      <c r="J1588" s="154">
        <v>0</v>
      </c>
      <c r="K1588" s="154">
        <v>0</v>
      </c>
      <c r="L1588" s="154">
        <v>0</v>
      </c>
      <c r="M1588" s="154">
        <v>0</v>
      </c>
      <c r="N1588" s="154">
        <v>26.6</v>
      </c>
      <c r="O1588" s="154" t="s">
        <v>187</v>
      </c>
    </row>
    <row r="1589" spans="1:15" ht="13.5" customHeight="1" x14ac:dyDescent="0.25">
      <c r="A1589" s="155">
        <v>0.1875</v>
      </c>
      <c r="B1589" s="154">
        <v>1</v>
      </c>
      <c r="C1589" s="154">
        <v>0</v>
      </c>
      <c r="D1589" s="154">
        <v>0</v>
      </c>
      <c r="E1589" s="154">
        <v>1</v>
      </c>
      <c r="F1589" s="154">
        <v>0</v>
      </c>
      <c r="G1589" s="154">
        <v>0</v>
      </c>
      <c r="H1589" s="154">
        <v>0</v>
      </c>
      <c r="I1589" s="154">
        <v>0</v>
      </c>
      <c r="J1589" s="154">
        <v>0</v>
      </c>
      <c r="K1589" s="154">
        <v>0</v>
      </c>
      <c r="L1589" s="154">
        <v>0</v>
      </c>
      <c r="M1589" s="154">
        <v>0</v>
      </c>
      <c r="N1589" s="154">
        <v>29.7</v>
      </c>
      <c r="O1589" s="154" t="s">
        <v>187</v>
      </c>
    </row>
    <row r="1590" spans="1:15" ht="13.5" customHeight="1" x14ac:dyDescent="0.25">
      <c r="A1590" s="155">
        <v>0.19791666666666699</v>
      </c>
      <c r="B1590" s="154">
        <v>9</v>
      </c>
      <c r="C1590" s="154">
        <v>0</v>
      </c>
      <c r="D1590" s="154">
        <v>1</v>
      </c>
      <c r="E1590" s="154">
        <v>8</v>
      </c>
      <c r="F1590" s="154">
        <v>0</v>
      </c>
      <c r="G1590" s="154">
        <v>0</v>
      </c>
      <c r="H1590" s="154">
        <v>0</v>
      </c>
      <c r="I1590" s="154">
        <v>0</v>
      </c>
      <c r="J1590" s="154">
        <v>0</v>
      </c>
      <c r="K1590" s="154">
        <v>0</v>
      </c>
      <c r="L1590" s="154">
        <v>0</v>
      </c>
      <c r="M1590" s="154">
        <v>0</v>
      </c>
      <c r="N1590" s="154">
        <v>26</v>
      </c>
      <c r="O1590" s="154" t="s">
        <v>187</v>
      </c>
    </row>
    <row r="1591" spans="1:15" ht="13.5" customHeight="1" x14ac:dyDescent="0.25">
      <c r="A1591" s="155">
        <v>0.20833333333333301</v>
      </c>
      <c r="B1591" s="154">
        <v>4</v>
      </c>
      <c r="C1591" s="154">
        <v>0</v>
      </c>
      <c r="D1591" s="154">
        <v>1</v>
      </c>
      <c r="E1591" s="154">
        <v>3</v>
      </c>
      <c r="F1591" s="154">
        <v>0</v>
      </c>
      <c r="G1591" s="154">
        <v>0</v>
      </c>
      <c r="H1591" s="154">
        <v>0</v>
      </c>
      <c r="I1591" s="154">
        <v>0</v>
      </c>
      <c r="J1591" s="154">
        <v>0</v>
      </c>
      <c r="K1591" s="154">
        <v>0</v>
      </c>
      <c r="L1591" s="154">
        <v>0</v>
      </c>
      <c r="M1591" s="154">
        <v>0</v>
      </c>
      <c r="N1591" s="154">
        <v>29.8</v>
      </c>
      <c r="O1591" s="154" t="s">
        <v>187</v>
      </c>
    </row>
    <row r="1592" spans="1:15" ht="13.5" customHeight="1" x14ac:dyDescent="0.25">
      <c r="A1592" s="155">
        <v>0.21875</v>
      </c>
      <c r="B1592" s="154">
        <v>1</v>
      </c>
      <c r="C1592" s="154">
        <v>0</v>
      </c>
      <c r="D1592" s="154">
        <v>0</v>
      </c>
      <c r="E1592" s="154">
        <v>1</v>
      </c>
      <c r="F1592" s="154">
        <v>0</v>
      </c>
      <c r="G1592" s="154">
        <v>0</v>
      </c>
      <c r="H1592" s="154">
        <v>0</v>
      </c>
      <c r="I1592" s="154">
        <v>0</v>
      </c>
      <c r="J1592" s="154">
        <v>0</v>
      </c>
      <c r="K1592" s="154">
        <v>0</v>
      </c>
      <c r="L1592" s="154">
        <v>0</v>
      </c>
      <c r="M1592" s="154">
        <v>0</v>
      </c>
      <c r="N1592" s="154">
        <v>30.9</v>
      </c>
      <c r="O1592" s="154" t="s">
        <v>187</v>
      </c>
    </row>
    <row r="1593" spans="1:15" ht="13.5" customHeight="1" x14ac:dyDescent="0.25">
      <c r="A1593" s="155">
        <v>0.22916666666666699</v>
      </c>
      <c r="B1593" s="154">
        <v>7</v>
      </c>
      <c r="C1593" s="154">
        <v>0</v>
      </c>
      <c r="D1593" s="154">
        <v>0</v>
      </c>
      <c r="E1593" s="154">
        <v>7</v>
      </c>
      <c r="F1593" s="154">
        <v>0</v>
      </c>
      <c r="G1593" s="154">
        <v>0</v>
      </c>
      <c r="H1593" s="154">
        <v>0</v>
      </c>
      <c r="I1593" s="154">
        <v>0</v>
      </c>
      <c r="J1593" s="154">
        <v>0</v>
      </c>
      <c r="K1593" s="154">
        <v>0</v>
      </c>
      <c r="L1593" s="154">
        <v>0</v>
      </c>
      <c r="M1593" s="154">
        <v>0</v>
      </c>
      <c r="N1593" s="154">
        <v>28.6</v>
      </c>
      <c r="O1593" s="154" t="s">
        <v>187</v>
      </c>
    </row>
    <row r="1594" spans="1:15" ht="13.5" customHeight="1" x14ac:dyDescent="0.25">
      <c r="A1594" s="155">
        <v>0.23958333333333301</v>
      </c>
      <c r="B1594" s="154">
        <v>7</v>
      </c>
      <c r="C1594" s="154">
        <v>0</v>
      </c>
      <c r="D1594" s="154">
        <v>0</v>
      </c>
      <c r="E1594" s="154">
        <v>6</v>
      </c>
      <c r="F1594" s="154">
        <v>1</v>
      </c>
      <c r="G1594" s="154">
        <v>0</v>
      </c>
      <c r="H1594" s="154">
        <v>0</v>
      </c>
      <c r="I1594" s="154">
        <v>0</v>
      </c>
      <c r="J1594" s="154">
        <v>0</v>
      </c>
      <c r="K1594" s="154">
        <v>0</v>
      </c>
      <c r="L1594" s="154">
        <v>0</v>
      </c>
      <c r="M1594" s="154">
        <v>0</v>
      </c>
      <c r="N1594" s="154">
        <v>26.6</v>
      </c>
      <c r="O1594" s="154" t="s">
        <v>187</v>
      </c>
    </row>
    <row r="1595" spans="1:15" ht="13.5" customHeight="1" x14ac:dyDescent="0.25">
      <c r="A1595" s="155">
        <v>0.25</v>
      </c>
      <c r="B1595" s="154">
        <v>5</v>
      </c>
      <c r="C1595" s="154">
        <v>0</v>
      </c>
      <c r="D1595" s="154">
        <v>0</v>
      </c>
      <c r="E1595" s="154">
        <v>4</v>
      </c>
      <c r="F1595" s="154">
        <v>1</v>
      </c>
      <c r="G1595" s="154">
        <v>0</v>
      </c>
      <c r="H1595" s="154">
        <v>0</v>
      </c>
      <c r="I1595" s="154">
        <v>0</v>
      </c>
      <c r="J1595" s="154">
        <v>0</v>
      </c>
      <c r="K1595" s="154">
        <v>0</v>
      </c>
      <c r="L1595" s="154">
        <v>0</v>
      </c>
      <c r="M1595" s="154">
        <v>0</v>
      </c>
      <c r="N1595" s="154">
        <v>27.6</v>
      </c>
      <c r="O1595" s="154" t="s">
        <v>187</v>
      </c>
    </row>
    <row r="1596" spans="1:15" ht="13.5" customHeight="1" x14ac:dyDescent="0.25">
      <c r="A1596" s="155">
        <v>0.26041666666666702</v>
      </c>
      <c r="B1596" s="154">
        <v>6</v>
      </c>
      <c r="C1596" s="154">
        <v>0</v>
      </c>
      <c r="D1596" s="154">
        <v>0</v>
      </c>
      <c r="E1596" s="154">
        <v>4</v>
      </c>
      <c r="F1596" s="154">
        <v>2</v>
      </c>
      <c r="G1596" s="154">
        <v>0</v>
      </c>
      <c r="H1596" s="154">
        <v>0</v>
      </c>
      <c r="I1596" s="154">
        <v>0</v>
      </c>
      <c r="J1596" s="154">
        <v>0</v>
      </c>
      <c r="K1596" s="154">
        <v>0</v>
      </c>
      <c r="L1596" s="154">
        <v>0</v>
      </c>
      <c r="M1596" s="154">
        <v>0</v>
      </c>
      <c r="N1596" s="154">
        <v>26.1</v>
      </c>
      <c r="O1596" s="154" t="s">
        <v>187</v>
      </c>
    </row>
    <row r="1597" spans="1:15" ht="13.5" customHeight="1" x14ac:dyDescent="0.25">
      <c r="A1597" s="155">
        <v>0.27083333333333298</v>
      </c>
      <c r="B1597" s="154">
        <v>17</v>
      </c>
      <c r="C1597" s="154">
        <v>0</v>
      </c>
      <c r="D1597" s="154">
        <v>0</v>
      </c>
      <c r="E1597" s="154">
        <v>17</v>
      </c>
      <c r="F1597" s="154">
        <v>0</v>
      </c>
      <c r="G1597" s="154">
        <v>0</v>
      </c>
      <c r="H1597" s="154">
        <v>0</v>
      </c>
      <c r="I1597" s="154">
        <v>0</v>
      </c>
      <c r="J1597" s="154">
        <v>0</v>
      </c>
      <c r="K1597" s="154">
        <v>0</v>
      </c>
      <c r="L1597" s="154">
        <v>0</v>
      </c>
      <c r="M1597" s="154">
        <v>0</v>
      </c>
      <c r="N1597" s="154">
        <v>25.7</v>
      </c>
      <c r="O1597" s="154">
        <v>30.1</v>
      </c>
    </row>
    <row r="1598" spans="1:15" ht="13.5" customHeight="1" x14ac:dyDescent="0.25">
      <c r="A1598" s="155">
        <v>0.28125</v>
      </c>
      <c r="B1598" s="154">
        <v>24</v>
      </c>
      <c r="C1598" s="154">
        <v>0</v>
      </c>
      <c r="D1598" s="154">
        <v>1</v>
      </c>
      <c r="E1598" s="154">
        <v>20</v>
      </c>
      <c r="F1598" s="154">
        <v>3</v>
      </c>
      <c r="G1598" s="154">
        <v>0</v>
      </c>
      <c r="H1598" s="154">
        <v>0</v>
      </c>
      <c r="I1598" s="154">
        <v>0</v>
      </c>
      <c r="J1598" s="154">
        <v>0</v>
      </c>
      <c r="K1598" s="154">
        <v>0</v>
      </c>
      <c r="L1598" s="154">
        <v>0</v>
      </c>
      <c r="M1598" s="154">
        <v>0</v>
      </c>
      <c r="N1598" s="154">
        <v>24.7</v>
      </c>
      <c r="O1598" s="154">
        <v>28</v>
      </c>
    </row>
    <row r="1599" spans="1:15" ht="13.5" customHeight="1" x14ac:dyDescent="0.25">
      <c r="A1599" s="155">
        <v>0.29166666666666702</v>
      </c>
      <c r="B1599" s="154">
        <v>24</v>
      </c>
      <c r="C1599" s="154">
        <v>2</v>
      </c>
      <c r="D1599" s="154">
        <v>0</v>
      </c>
      <c r="E1599" s="154">
        <v>18</v>
      </c>
      <c r="F1599" s="154">
        <v>4</v>
      </c>
      <c r="G1599" s="154">
        <v>0</v>
      </c>
      <c r="H1599" s="154">
        <v>0</v>
      </c>
      <c r="I1599" s="154">
        <v>0</v>
      </c>
      <c r="J1599" s="154">
        <v>0</v>
      </c>
      <c r="K1599" s="154">
        <v>0</v>
      </c>
      <c r="L1599" s="154">
        <v>0</v>
      </c>
      <c r="M1599" s="154">
        <v>0</v>
      </c>
      <c r="N1599" s="154">
        <v>23.4</v>
      </c>
      <c r="O1599" s="154">
        <v>27.9</v>
      </c>
    </row>
    <row r="1600" spans="1:15" ht="13.5" customHeight="1" x14ac:dyDescent="0.25">
      <c r="A1600" s="155">
        <v>0.30208333333333298</v>
      </c>
      <c r="B1600" s="154">
        <v>45</v>
      </c>
      <c r="C1600" s="154">
        <v>0</v>
      </c>
      <c r="D1600" s="154">
        <v>0</v>
      </c>
      <c r="E1600" s="154">
        <v>38</v>
      </c>
      <c r="F1600" s="154">
        <v>6</v>
      </c>
      <c r="G1600" s="154">
        <v>1</v>
      </c>
      <c r="H1600" s="154">
        <v>0</v>
      </c>
      <c r="I1600" s="154">
        <v>0</v>
      </c>
      <c r="J1600" s="154">
        <v>0</v>
      </c>
      <c r="K1600" s="154">
        <v>0</v>
      </c>
      <c r="L1600" s="154">
        <v>0</v>
      </c>
      <c r="M1600" s="154">
        <v>0</v>
      </c>
      <c r="N1600" s="154">
        <v>22.4</v>
      </c>
      <c r="O1600" s="154">
        <v>26.6</v>
      </c>
    </row>
    <row r="1601" spans="1:15" ht="13.5" customHeight="1" x14ac:dyDescent="0.25">
      <c r="A1601" s="155">
        <v>0.3125</v>
      </c>
      <c r="B1601" s="154">
        <v>62</v>
      </c>
      <c r="C1601" s="154">
        <v>0</v>
      </c>
      <c r="D1601" s="154">
        <v>0</v>
      </c>
      <c r="E1601" s="154">
        <v>54</v>
      </c>
      <c r="F1601" s="154">
        <v>7</v>
      </c>
      <c r="G1601" s="154">
        <v>1</v>
      </c>
      <c r="H1601" s="154">
        <v>0</v>
      </c>
      <c r="I1601" s="154">
        <v>0</v>
      </c>
      <c r="J1601" s="154">
        <v>0</v>
      </c>
      <c r="K1601" s="154">
        <v>0</v>
      </c>
      <c r="L1601" s="154">
        <v>0</v>
      </c>
      <c r="M1601" s="154">
        <v>0</v>
      </c>
      <c r="N1601" s="154">
        <v>22.4</v>
      </c>
      <c r="O1601" s="154">
        <v>25.9</v>
      </c>
    </row>
    <row r="1602" spans="1:15" ht="13.5" customHeight="1" x14ac:dyDescent="0.25">
      <c r="A1602" s="155">
        <v>0.32291666666666702</v>
      </c>
      <c r="B1602" s="154">
        <v>43</v>
      </c>
      <c r="C1602" s="154">
        <v>0</v>
      </c>
      <c r="D1602" s="154">
        <v>1</v>
      </c>
      <c r="E1602" s="154">
        <v>33</v>
      </c>
      <c r="F1602" s="154">
        <v>8</v>
      </c>
      <c r="G1602" s="154">
        <v>1</v>
      </c>
      <c r="H1602" s="154">
        <v>0</v>
      </c>
      <c r="I1602" s="154">
        <v>0</v>
      </c>
      <c r="J1602" s="154">
        <v>0</v>
      </c>
      <c r="K1602" s="154">
        <v>0</v>
      </c>
      <c r="L1602" s="154">
        <v>0</v>
      </c>
      <c r="M1602" s="154">
        <v>0</v>
      </c>
      <c r="N1602" s="154">
        <v>23.1</v>
      </c>
      <c r="O1602" s="154">
        <v>27</v>
      </c>
    </row>
    <row r="1603" spans="1:15" ht="13.5" customHeight="1" x14ac:dyDescent="0.25">
      <c r="A1603" s="155">
        <v>0.33333333333333298</v>
      </c>
      <c r="B1603" s="154">
        <v>33</v>
      </c>
      <c r="C1603" s="154">
        <v>0</v>
      </c>
      <c r="D1603" s="154">
        <v>0</v>
      </c>
      <c r="E1603" s="154">
        <v>25</v>
      </c>
      <c r="F1603" s="154">
        <v>7</v>
      </c>
      <c r="G1603" s="154">
        <v>0</v>
      </c>
      <c r="H1603" s="154">
        <v>1</v>
      </c>
      <c r="I1603" s="154">
        <v>0</v>
      </c>
      <c r="J1603" s="154">
        <v>0</v>
      </c>
      <c r="K1603" s="154">
        <v>0</v>
      </c>
      <c r="L1603" s="154">
        <v>0</v>
      </c>
      <c r="M1603" s="154">
        <v>0</v>
      </c>
      <c r="N1603" s="154">
        <v>21.5</v>
      </c>
      <c r="O1603" s="154">
        <v>26.5</v>
      </c>
    </row>
    <row r="1604" spans="1:15" ht="13.5" customHeight="1" x14ac:dyDescent="0.25">
      <c r="A1604" s="155">
        <v>0.34375</v>
      </c>
      <c r="B1604" s="154">
        <v>97</v>
      </c>
      <c r="C1604" s="154">
        <v>1</v>
      </c>
      <c r="D1604" s="154">
        <v>1</v>
      </c>
      <c r="E1604" s="154">
        <v>87</v>
      </c>
      <c r="F1604" s="154">
        <v>4</v>
      </c>
      <c r="G1604" s="154">
        <v>2</v>
      </c>
      <c r="H1604" s="154">
        <v>2</v>
      </c>
      <c r="I1604" s="154">
        <v>0</v>
      </c>
      <c r="J1604" s="154">
        <v>0</v>
      </c>
      <c r="K1604" s="154">
        <v>0</v>
      </c>
      <c r="L1604" s="154">
        <v>0</v>
      </c>
      <c r="M1604" s="154">
        <v>0</v>
      </c>
      <c r="N1604" s="154">
        <v>19.600000000000001</v>
      </c>
      <c r="O1604" s="154">
        <v>23.4</v>
      </c>
    </row>
    <row r="1605" spans="1:15" ht="13.5" customHeight="1" x14ac:dyDescent="0.25">
      <c r="A1605" s="155">
        <v>0.35416666666666702</v>
      </c>
      <c r="B1605" s="154">
        <v>61</v>
      </c>
      <c r="C1605" s="154">
        <v>0</v>
      </c>
      <c r="D1605" s="154">
        <v>1</v>
      </c>
      <c r="E1605" s="154">
        <v>59</v>
      </c>
      <c r="F1605" s="154">
        <v>1</v>
      </c>
      <c r="G1605" s="154">
        <v>0</v>
      </c>
      <c r="H1605" s="154">
        <v>0</v>
      </c>
      <c r="I1605" s="154">
        <v>0</v>
      </c>
      <c r="J1605" s="154">
        <v>0</v>
      </c>
      <c r="K1605" s="154">
        <v>0</v>
      </c>
      <c r="L1605" s="154">
        <v>0</v>
      </c>
      <c r="M1605" s="154">
        <v>0</v>
      </c>
      <c r="N1605" s="154">
        <v>18.3</v>
      </c>
      <c r="O1605" s="154">
        <v>20.7</v>
      </c>
    </row>
    <row r="1606" spans="1:15" ht="13.5" customHeight="1" x14ac:dyDescent="0.25">
      <c r="A1606" s="155">
        <v>0.36458333333333298</v>
      </c>
      <c r="B1606" s="154">
        <v>106</v>
      </c>
      <c r="C1606" s="154">
        <v>8</v>
      </c>
      <c r="D1606" s="154">
        <v>2</v>
      </c>
      <c r="E1606" s="154">
        <v>94</v>
      </c>
      <c r="F1606" s="154">
        <v>1</v>
      </c>
      <c r="G1606" s="154">
        <v>1</v>
      </c>
      <c r="H1606" s="154">
        <v>0</v>
      </c>
      <c r="I1606" s="154">
        <v>0</v>
      </c>
      <c r="J1606" s="154">
        <v>0</v>
      </c>
      <c r="K1606" s="154">
        <v>0</v>
      </c>
      <c r="L1606" s="154">
        <v>0</v>
      </c>
      <c r="M1606" s="154">
        <v>0</v>
      </c>
      <c r="N1606" s="154">
        <v>17.3</v>
      </c>
      <c r="O1606" s="154">
        <v>20.7</v>
      </c>
    </row>
    <row r="1607" spans="1:15" ht="13.5" customHeight="1" x14ac:dyDescent="0.25">
      <c r="A1607" s="155">
        <v>0.375</v>
      </c>
      <c r="B1607" s="154">
        <v>104</v>
      </c>
      <c r="C1607" s="154">
        <v>1</v>
      </c>
      <c r="D1607" s="154">
        <v>2</v>
      </c>
      <c r="E1607" s="154">
        <v>100</v>
      </c>
      <c r="F1607" s="154">
        <v>1</v>
      </c>
      <c r="G1607" s="154">
        <v>0</v>
      </c>
      <c r="H1607" s="154">
        <v>0</v>
      </c>
      <c r="I1607" s="154">
        <v>0</v>
      </c>
      <c r="J1607" s="154">
        <v>0</v>
      </c>
      <c r="K1607" s="154">
        <v>0</v>
      </c>
      <c r="L1607" s="154">
        <v>0</v>
      </c>
      <c r="M1607" s="154">
        <v>0</v>
      </c>
      <c r="N1607" s="154">
        <v>22.4</v>
      </c>
      <c r="O1607" s="154">
        <v>24.7</v>
      </c>
    </row>
    <row r="1608" spans="1:15" ht="13.5" customHeight="1" x14ac:dyDescent="0.25">
      <c r="A1608" s="155">
        <v>0.38541666666666702</v>
      </c>
      <c r="B1608" s="154">
        <v>45</v>
      </c>
      <c r="C1608" s="154">
        <v>1</v>
      </c>
      <c r="D1608" s="154">
        <v>1</v>
      </c>
      <c r="E1608" s="154">
        <v>40</v>
      </c>
      <c r="F1608" s="154">
        <v>3</v>
      </c>
      <c r="G1608" s="154">
        <v>0</v>
      </c>
      <c r="H1608" s="154">
        <v>0</v>
      </c>
      <c r="I1608" s="154">
        <v>0</v>
      </c>
      <c r="J1608" s="154">
        <v>0</v>
      </c>
      <c r="K1608" s="154">
        <v>0</v>
      </c>
      <c r="L1608" s="154">
        <v>0</v>
      </c>
      <c r="M1608" s="154">
        <v>0</v>
      </c>
      <c r="N1608" s="154">
        <v>20.8</v>
      </c>
      <c r="O1608" s="154">
        <v>23.9</v>
      </c>
    </row>
    <row r="1609" spans="1:15" ht="13.5" customHeight="1" x14ac:dyDescent="0.25">
      <c r="A1609" s="155">
        <v>0.39583333333333298</v>
      </c>
      <c r="B1609" s="154">
        <v>56</v>
      </c>
      <c r="C1609" s="154">
        <v>2</v>
      </c>
      <c r="D1609" s="154">
        <v>0</v>
      </c>
      <c r="E1609" s="154">
        <v>52</v>
      </c>
      <c r="F1609" s="154">
        <v>1</v>
      </c>
      <c r="G1609" s="154">
        <v>1</v>
      </c>
      <c r="H1609" s="154">
        <v>0</v>
      </c>
      <c r="I1609" s="154">
        <v>0</v>
      </c>
      <c r="J1609" s="154">
        <v>0</v>
      </c>
      <c r="K1609" s="154">
        <v>0</v>
      </c>
      <c r="L1609" s="154">
        <v>0</v>
      </c>
      <c r="M1609" s="154">
        <v>0</v>
      </c>
      <c r="N1609" s="154">
        <v>19.399999999999999</v>
      </c>
      <c r="O1609" s="154">
        <v>23.9</v>
      </c>
    </row>
    <row r="1610" spans="1:15" ht="13.5" customHeight="1" x14ac:dyDescent="0.25">
      <c r="A1610" s="155">
        <v>0.40625</v>
      </c>
      <c r="B1610" s="154">
        <v>68</v>
      </c>
      <c r="C1610" s="154">
        <v>3</v>
      </c>
      <c r="D1610" s="154">
        <v>1</v>
      </c>
      <c r="E1610" s="154">
        <v>62</v>
      </c>
      <c r="F1610" s="154">
        <v>2</v>
      </c>
      <c r="G1610" s="154">
        <v>0</v>
      </c>
      <c r="H1610" s="154">
        <v>0</v>
      </c>
      <c r="I1610" s="154">
        <v>0</v>
      </c>
      <c r="J1610" s="154">
        <v>0</v>
      </c>
      <c r="K1610" s="154">
        <v>0</v>
      </c>
      <c r="L1610" s="154">
        <v>0</v>
      </c>
      <c r="M1610" s="154">
        <v>0</v>
      </c>
      <c r="N1610" s="154">
        <v>19.5</v>
      </c>
      <c r="O1610" s="154">
        <v>22.6</v>
      </c>
    </row>
    <row r="1611" spans="1:15" ht="13.5" customHeight="1" x14ac:dyDescent="0.25">
      <c r="A1611" s="155">
        <v>0.41666666666666702</v>
      </c>
      <c r="B1611" s="154">
        <v>49</v>
      </c>
      <c r="C1611" s="154">
        <v>4</v>
      </c>
      <c r="D1611" s="154">
        <v>1</v>
      </c>
      <c r="E1611" s="154">
        <v>43</v>
      </c>
      <c r="F1611" s="154">
        <v>1</v>
      </c>
      <c r="G1611" s="154">
        <v>0</v>
      </c>
      <c r="H1611" s="154">
        <v>0</v>
      </c>
      <c r="I1611" s="154">
        <v>0</v>
      </c>
      <c r="J1611" s="154">
        <v>0</v>
      </c>
      <c r="K1611" s="154">
        <v>0</v>
      </c>
      <c r="L1611" s="154">
        <v>0</v>
      </c>
      <c r="M1611" s="154">
        <v>0</v>
      </c>
      <c r="N1611" s="154">
        <v>22.3</v>
      </c>
      <c r="O1611" s="154">
        <v>27.2</v>
      </c>
    </row>
    <row r="1612" spans="1:15" ht="13.5" customHeight="1" x14ac:dyDescent="0.25">
      <c r="A1612" s="155">
        <v>0.42708333333333298</v>
      </c>
      <c r="B1612" s="154">
        <v>35</v>
      </c>
      <c r="C1612" s="154">
        <v>1</v>
      </c>
      <c r="D1612" s="154">
        <v>0</v>
      </c>
      <c r="E1612" s="154">
        <v>34</v>
      </c>
      <c r="F1612" s="154">
        <v>0</v>
      </c>
      <c r="G1612" s="154">
        <v>0</v>
      </c>
      <c r="H1612" s="154">
        <v>0</v>
      </c>
      <c r="I1612" s="154">
        <v>0</v>
      </c>
      <c r="J1612" s="154">
        <v>0</v>
      </c>
      <c r="K1612" s="154">
        <v>0</v>
      </c>
      <c r="L1612" s="154">
        <v>0</v>
      </c>
      <c r="M1612" s="154">
        <v>0</v>
      </c>
      <c r="N1612" s="154">
        <v>22.1</v>
      </c>
      <c r="O1612" s="154">
        <v>25.7</v>
      </c>
    </row>
    <row r="1613" spans="1:15" ht="13.5" customHeight="1" x14ac:dyDescent="0.25">
      <c r="A1613" s="155">
        <v>0.4375</v>
      </c>
      <c r="B1613" s="154">
        <v>57</v>
      </c>
      <c r="C1613" s="154">
        <v>0</v>
      </c>
      <c r="D1613" s="154">
        <v>2</v>
      </c>
      <c r="E1613" s="154">
        <v>50</v>
      </c>
      <c r="F1613" s="154">
        <v>4</v>
      </c>
      <c r="G1613" s="154">
        <v>0</v>
      </c>
      <c r="H1613" s="154">
        <v>0</v>
      </c>
      <c r="I1613" s="154">
        <v>0</v>
      </c>
      <c r="J1613" s="154">
        <v>1</v>
      </c>
      <c r="K1613" s="154">
        <v>0</v>
      </c>
      <c r="L1613" s="154">
        <v>0</v>
      </c>
      <c r="M1613" s="154">
        <v>0</v>
      </c>
      <c r="N1613" s="154">
        <v>19.899999999999999</v>
      </c>
      <c r="O1613" s="154">
        <v>24.4</v>
      </c>
    </row>
    <row r="1614" spans="1:15" ht="13.5" customHeight="1" x14ac:dyDescent="0.25">
      <c r="A1614" s="155">
        <v>0.44791666666666702</v>
      </c>
      <c r="B1614" s="154">
        <v>68</v>
      </c>
      <c r="C1614" s="154">
        <v>3</v>
      </c>
      <c r="D1614" s="154">
        <v>0</v>
      </c>
      <c r="E1614" s="154">
        <v>63</v>
      </c>
      <c r="F1614" s="154">
        <v>2</v>
      </c>
      <c r="G1614" s="154">
        <v>0</v>
      </c>
      <c r="H1614" s="154">
        <v>0</v>
      </c>
      <c r="I1614" s="154">
        <v>0</v>
      </c>
      <c r="J1614" s="154">
        <v>0</v>
      </c>
      <c r="K1614" s="154">
        <v>0</v>
      </c>
      <c r="L1614" s="154">
        <v>0</v>
      </c>
      <c r="M1614" s="154">
        <v>0</v>
      </c>
      <c r="N1614" s="154">
        <v>21.3</v>
      </c>
      <c r="O1614" s="154">
        <v>27.8</v>
      </c>
    </row>
    <row r="1615" spans="1:15" ht="13.5" customHeight="1" x14ac:dyDescent="0.25">
      <c r="A1615" s="155">
        <v>0.45833333333333298</v>
      </c>
      <c r="B1615" s="154">
        <v>45</v>
      </c>
      <c r="C1615" s="154">
        <v>0</v>
      </c>
      <c r="D1615" s="154">
        <v>2</v>
      </c>
      <c r="E1615" s="154">
        <v>38</v>
      </c>
      <c r="F1615" s="154">
        <v>3</v>
      </c>
      <c r="G1615" s="154">
        <v>1</v>
      </c>
      <c r="H1615" s="154">
        <v>0</v>
      </c>
      <c r="I1615" s="154">
        <v>1</v>
      </c>
      <c r="J1615" s="154">
        <v>0</v>
      </c>
      <c r="K1615" s="154">
        <v>0</v>
      </c>
      <c r="L1615" s="154">
        <v>0</v>
      </c>
      <c r="M1615" s="154">
        <v>0</v>
      </c>
      <c r="N1615" s="154">
        <v>23.1</v>
      </c>
      <c r="O1615" s="154">
        <v>25.9</v>
      </c>
    </row>
    <row r="1616" spans="1:15" ht="13.5" customHeight="1" x14ac:dyDescent="0.25">
      <c r="A1616" s="155">
        <v>0.46875</v>
      </c>
      <c r="B1616" s="154">
        <v>50</v>
      </c>
      <c r="C1616" s="154">
        <v>1</v>
      </c>
      <c r="D1616" s="154">
        <v>0</v>
      </c>
      <c r="E1616" s="154">
        <v>48</v>
      </c>
      <c r="F1616" s="154">
        <v>1</v>
      </c>
      <c r="G1616" s="154">
        <v>0</v>
      </c>
      <c r="H1616" s="154">
        <v>0</v>
      </c>
      <c r="I1616" s="154">
        <v>0</v>
      </c>
      <c r="J1616" s="154">
        <v>0</v>
      </c>
      <c r="K1616" s="154">
        <v>0</v>
      </c>
      <c r="L1616" s="154">
        <v>0</v>
      </c>
      <c r="M1616" s="154">
        <v>0</v>
      </c>
      <c r="N1616" s="154">
        <v>23.1</v>
      </c>
      <c r="O1616" s="154">
        <v>24.9</v>
      </c>
    </row>
    <row r="1617" spans="1:15"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row>
    <row r="1618" spans="1:15"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1048</v>
      </c>
      <c r="C1667" s="158">
        <f t="shared" si="109"/>
        <v>27</v>
      </c>
      <c r="D1667" s="158">
        <f t="shared" si="109"/>
        <v>14</v>
      </c>
      <c r="E1667" s="158">
        <f t="shared" si="109"/>
        <v>938</v>
      </c>
      <c r="F1667" s="158">
        <f t="shared" si="109"/>
        <v>56</v>
      </c>
      <c r="G1667" s="158">
        <f t="shared" si="109"/>
        <v>8</v>
      </c>
      <c r="H1667" s="158">
        <f t="shared" si="109"/>
        <v>3</v>
      </c>
      <c r="I1667" s="158">
        <f t="shared" si="109"/>
        <v>1</v>
      </c>
      <c r="J1667" s="158">
        <f t="shared" si="109"/>
        <v>1</v>
      </c>
      <c r="K1667" s="158">
        <f t="shared" si="109"/>
        <v>0</v>
      </c>
      <c r="L1667" s="158">
        <f t="shared" si="109"/>
        <v>0</v>
      </c>
      <c r="M1667" s="158">
        <f t="shared" si="109"/>
        <v>0</v>
      </c>
      <c r="N1667" s="159">
        <v>21</v>
      </c>
      <c r="O1667" s="159">
        <v>25.1</v>
      </c>
    </row>
    <row r="1668" spans="1:15" ht="13.5" customHeight="1" x14ac:dyDescent="0.25">
      <c r="A1668" s="160" t="s">
        <v>45</v>
      </c>
      <c r="B1668" s="154">
        <f t="shared" ref="B1668:M1668" si="110">SUM(B1595:B1658)</f>
        <v>1100</v>
      </c>
      <c r="C1668" s="154">
        <f t="shared" si="110"/>
        <v>27</v>
      </c>
      <c r="D1668" s="154">
        <f t="shared" si="110"/>
        <v>15</v>
      </c>
      <c r="E1668" s="154">
        <f t="shared" si="110"/>
        <v>983</v>
      </c>
      <c r="F1668" s="154">
        <f t="shared" si="110"/>
        <v>62</v>
      </c>
      <c r="G1668" s="154">
        <f t="shared" si="110"/>
        <v>8</v>
      </c>
      <c r="H1668" s="154">
        <f t="shared" si="110"/>
        <v>3</v>
      </c>
      <c r="I1668" s="154">
        <f t="shared" si="110"/>
        <v>1</v>
      </c>
      <c r="J1668" s="154">
        <f t="shared" si="110"/>
        <v>1</v>
      </c>
      <c r="K1668" s="154">
        <f t="shared" si="110"/>
        <v>0</v>
      </c>
      <c r="L1668" s="154">
        <f t="shared" si="110"/>
        <v>0</v>
      </c>
      <c r="M1668" s="154">
        <f t="shared" si="110"/>
        <v>0</v>
      </c>
      <c r="N1668" s="161">
        <v>21.2</v>
      </c>
      <c r="O1668" s="161">
        <v>25.4</v>
      </c>
    </row>
    <row r="1669" spans="1:15" ht="13.5" customHeight="1" x14ac:dyDescent="0.25">
      <c r="A1669" s="154" t="s">
        <v>46</v>
      </c>
      <c r="B1669" s="154">
        <f t="shared" ref="B1669:M1669" si="111">SUM(B1595:B1666)</f>
        <v>1100</v>
      </c>
      <c r="C1669" s="154">
        <f t="shared" si="111"/>
        <v>27</v>
      </c>
      <c r="D1669" s="154">
        <f t="shared" si="111"/>
        <v>15</v>
      </c>
      <c r="E1669" s="154">
        <f t="shared" si="111"/>
        <v>983</v>
      </c>
      <c r="F1669" s="154">
        <f t="shared" si="111"/>
        <v>62</v>
      </c>
      <c r="G1669" s="154">
        <f t="shared" si="111"/>
        <v>8</v>
      </c>
      <c r="H1669" s="154">
        <f t="shared" si="111"/>
        <v>3</v>
      </c>
      <c r="I1669" s="154">
        <f t="shared" si="111"/>
        <v>1</v>
      </c>
      <c r="J1669" s="154">
        <f t="shared" si="111"/>
        <v>1</v>
      </c>
      <c r="K1669" s="154">
        <f t="shared" si="111"/>
        <v>0</v>
      </c>
      <c r="L1669" s="154">
        <f t="shared" si="111"/>
        <v>0</v>
      </c>
      <c r="M1669" s="154">
        <f t="shared" si="111"/>
        <v>0</v>
      </c>
      <c r="N1669" s="161">
        <v>21.2</v>
      </c>
      <c r="O1669" s="161">
        <v>25.4</v>
      </c>
    </row>
    <row r="1670" spans="1:15" ht="13.5" customHeight="1" thickBot="1" x14ac:dyDescent="0.3">
      <c r="A1670" s="162" t="s">
        <v>47</v>
      </c>
      <c r="B1670" s="162">
        <f t="shared" ref="B1670:M1670" si="112">SUM(B1571:B1666)</f>
        <v>1155</v>
      </c>
      <c r="C1670" s="162">
        <f t="shared" si="112"/>
        <v>27</v>
      </c>
      <c r="D1670" s="162">
        <f t="shared" si="112"/>
        <v>19</v>
      </c>
      <c r="E1670" s="162">
        <f t="shared" si="112"/>
        <v>1029</v>
      </c>
      <c r="F1670" s="162">
        <f t="shared" si="112"/>
        <v>65</v>
      </c>
      <c r="G1670" s="162">
        <f t="shared" si="112"/>
        <v>9</v>
      </c>
      <c r="H1670" s="162">
        <f t="shared" si="112"/>
        <v>3</v>
      </c>
      <c r="I1670" s="162">
        <f t="shared" si="112"/>
        <v>1</v>
      </c>
      <c r="J1670" s="162">
        <f t="shared" si="112"/>
        <v>2</v>
      </c>
      <c r="K1670" s="162">
        <f t="shared" si="112"/>
        <v>0</v>
      </c>
      <c r="L1670" s="162">
        <f t="shared" si="112"/>
        <v>0</v>
      </c>
      <c r="M1670" s="162">
        <f t="shared" si="112"/>
        <v>0</v>
      </c>
      <c r="N1670" s="163">
        <v>21.4</v>
      </c>
      <c r="O1670" s="163">
        <v>25.8</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1361:K1362"/>
    <mergeCell ref="L1361:L1362"/>
    <mergeCell ref="M1361:M1362"/>
    <mergeCell ref="N1361:N1362"/>
    <mergeCell ref="O1361:O1362"/>
    <mergeCell ref="K1257:K1258"/>
    <mergeCell ref="L1257:L1258"/>
    <mergeCell ref="M1257:M1258"/>
    <mergeCell ref="N1257:N1258"/>
    <mergeCell ref="O1257:O1258"/>
    <mergeCell ref="B1257:B1258"/>
    <mergeCell ref="C1257:C1258"/>
    <mergeCell ref="D1257:D1258"/>
    <mergeCell ref="E1257:E1258"/>
    <mergeCell ref="F1257:F1258"/>
    <mergeCell ref="G1257:G1258"/>
    <mergeCell ref="H1257:H1258"/>
    <mergeCell ref="I1257:I1258"/>
    <mergeCell ref="J1361:J1362"/>
    <mergeCell ref="J1257:J1258"/>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K321:K322"/>
    <mergeCell ref="L321:L322"/>
    <mergeCell ref="M321:M322"/>
    <mergeCell ref="N321:N322"/>
    <mergeCell ref="O321:O322"/>
    <mergeCell ref="K425:K426"/>
    <mergeCell ref="L425:L426"/>
    <mergeCell ref="M425:M426"/>
    <mergeCell ref="N425:N426"/>
    <mergeCell ref="O425:O426"/>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F1569:F1570"/>
    <mergeCell ref="B1777:B1778"/>
    <mergeCell ref="C1777:C1778"/>
    <mergeCell ref="D1777:D1778"/>
    <mergeCell ref="E1777:E1778"/>
    <mergeCell ref="F1777:F1778"/>
    <mergeCell ref="G1777:G1778"/>
    <mergeCell ref="H1777:H1778"/>
    <mergeCell ref="I1777:I1778"/>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1e</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33" t="str">
        <f>'Front Cover'!D34</f>
        <v>Tyning End (E)</v>
      </c>
      <c r="C6" s="533"/>
      <c r="D6" s="321" t="s">
        <v>3</v>
      </c>
      <c r="E6" s="319" t="str">
        <f>'Front Cover'!H34</f>
        <v>The Tyning (W)</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29" t="s">
        <v>30</v>
      </c>
      <c r="C9" s="529" t="s">
        <v>31</v>
      </c>
      <c r="D9" s="529" t="s">
        <v>32</v>
      </c>
      <c r="E9" s="529" t="s">
        <v>33</v>
      </c>
      <c r="F9" s="529" t="s">
        <v>34</v>
      </c>
      <c r="G9" s="529" t="s">
        <v>35</v>
      </c>
      <c r="H9" s="529" t="s">
        <v>36</v>
      </c>
      <c r="I9" s="529" t="s">
        <v>37</v>
      </c>
      <c r="J9" s="529" t="s">
        <v>38</v>
      </c>
      <c r="K9" s="529" t="s">
        <v>39</v>
      </c>
      <c r="L9" s="529" t="s">
        <v>40</v>
      </c>
      <c r="M9" s="529" t="s">
        <v>41</v>
      </c>
      <c r="N9" s="531" t="s">
        <v>42</v>
      </c>
      <c r="O9" s="531"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0"/>
      <c r="C10" s="530"/>
      <c r="D10" s="530"/>
      <c r="E10" s="530"/>
      <c r="F10" s="530"/>
      <c r="G10" s="530"/>
      <c r="H10" s="530"/>
      <c r="I10" s="530"/>
      <c r="J10" s="530"/>
      <c r="K10" s="530"/>
      <c r="L10" s="530"/>
      <c r="M10" s="530"/>
      <c r="N10" s="532"/>
      <c r="O10" s="532"/>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15.3</v>
      </c>
      <c r="W11" s="406">
        <f>N531</f>
        <v>27.5</v>
      </c>
      <c r="X11" s="406">
        <f>N635</f>
        <v>21</v>
      </c>
      <c r="Y11" s="406">
        <f>N739</f>
        <v>23.7</v>
      </c>
      <c r="Z11" s="406">
        <f>N843</f>
        <v>26.1</v>
      </c>
      <c r="AA11" s="406">
        <f>N947</f>
        <v>25.5</v>
      </c>
      <c r="AB11" s="406">
        <f>N1051</f>
        <v>25.9</v>
      </c>
      <c r="AC11" s="406">
        <f>N1155</f>
        <v>27.8</v>
      </c>
      <c r="AD11" s="406">
        <f>N1259</f>
        <v>25.6</v>
      </c>
      <c r="AE11" s="406">
        <f>N1363</f>
        <v>27.6</v>
      </c>
      <c r="AF11" s="406">
        <f>N1467</f>
        <v>25.4</v>
      </c>
      <c r="AG11" s="406">
        <f>N1571</f>
        <v>38.299999999999997</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24.3</v>
      </c>
      <c r="W12" s="406">
        <f t="shared" ref="W12:W75" si="9">N532</f>
        <v>26.1</v>
      </c>
      <c r="X12" s="406">
        <f t="shared" ref="X12:X75" si="10">N636</f>
        <v>25.8</v>
      </c>
      <c r="Y12" s="406">
        <f t="shared" ref="Y12:Y75" si="11">N740</f>
        <v>31.9</v>
      </c>
      <c r="Z12" s="406" t="str">
        <f t="shared" ref="Z12:Z75" si="12">N844</f>
        <v>-</v>
      </c>
      <c r="AA12" s="406">
        <f t="shared" ref="AA12:AA75" si="13">N948</f>
        <v>21.3</v>
      </c>
      <c r="AB12" s="406">
        <f t="shared" ref="AB12:AB75" si="14">N1052</f>
        <v>28.5</v>
      </c>
      <c r="AC12" s="406">
        <f t="shared" ref="AC12:AC75" si="15">N1156</f>
        <v>26.9</v>
      </c>
      <c r="AD12" s="406">
        <f t="shared" ref="AD12:AD75" si="16">N1260</f>
        <v>23.7</v>
      </c>
      <c r="AE12" s="406">
        <f t="shared" ref="AE12:AE75" si="17">N1364</f>
        <v>28</v>
      </c>
      <c r="AF12" s="406" t="str">
        <f t="shared" ref="AF12:AF75" si="18">N1468</f>
        <v>-</v>
      </c>
      <c r="AG12" s="406">
        <f t="shared" ref="AG12:AG75" si="19">N1572</f>
        <v>27.8</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26.6</v>
      </c>
      <c r="W13" s="406">
        <f t="shared" si="9"/>
        <v>26.4</v>
      </c>
      <c r="X13" s="406">
        <f t="shared" si="10"/>
        <v>22.5</v>
      </c>
      <c r="Y13" s="406">
        <f t="shared" si="11"/>
        <v>18</v>
      </c>
      <c r="Z13" s="406">
        <f t="shared" si="12"/>
        <v>22.3</v>
      </c>
      <c r="AA13" s="406" t="str">
        <f t="shared" si="13"/>
        <v>-</v>
      </c>
      <c r="AB13" s="406">
        <f t="shared" si="14"/>
        <v>36.6</v>
      </c>
      <c r="AC13" s="406">
        <f t="shared" si="15"/>
        <v>22.1</v>
      </c>
      <c r="AD13" s="406">
        <f t="shared" si="16"/>
        <v>27.5</v>
      </c>
      <c r="AE13" s="406">
        <f t="shared" si="17"/>
        <v>26.7</v>
      </c>
      <c r="AF13" s="406" t="str">
        <f t="shared" si="18"/>
        <v>-</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29.5</v>
      </c>
      <c r="W14" s="406">
        <f t="shared" si="9"/>
        <v>24.1</v>
      </c>
      <c r="X14" s="406">
        <f t="shared" si="10"/>
        <v>24.5</v>
      </c>
      <c r="Y14" s="406" t="str">
        <f t="shared" si="11"/>
        <v>-</v>
      </c>
      <c r="Z14" s="406" t="str">
        <f t="shared" si="12"/>
        <v>-</v>
      </c>
      <c r="AA14" s="406" t="str">
        <f t="shared" si="13"/>
        <v>-</v>
      </c>
      <c r="AB14" s="406">
        <f t="shared" si="14"/>
        <v>25.9</v>
      </c>
      <c r="AC14" s="406">
        <f t="shared" si="15"/>
        <v>24.5</v>
      </c>
      <c r="AD14" s="406">
        <f t="shared" si="16"/>
        <v>25.6</v>
      </c>
      <c r="AE14" s="406">
        <f t="shared" si="17"/>
        <v>26.7</v>
      </c>
      <c r="AF14" s="406">
        <f t="shared" si="18"/>
        <v>27.6</v>
      </c>
      <c r="AG14" s="406">
        <f t="shared" si="19"/>
        <v>31.4</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f t="shared" si="8"/>
        <v>30.8</v>
      </c>
      <c r="W15" s="406" t="str">
        <f t="shared" si="9"/>
        <v>-</v>
      </c>
      <c r="X15" s="406">
        <f t="shared" si="10"/>
        <v>20.5</v>
      </c>
      <c r="Y15" s="406">
        <f t="shared" si="11"/>
        <v>26</v>
      </c>
      <c r="Z15" s="406">
        <f t="shared" si="12"/>
        <v>33.4</v>
      </c>
      <c r="AA15" s="406" t="str">
        <f t="shared" si="13"/>
        <v>-</v>
      </c>
      <c r="AB15" s="406">
        <f t="shared" si="14"/>
        <v>27.4</v>
      </c>
      <c r="AC15" s="406">
        <f t="shared" si="15"/>
        <v>26.1</v>
      </c>
      <c r="AD15" s="406">
        <f t="shared" si="16"/>
        <v>24.4</v>
      </c>
      <c r="AE15" s="406">
        <f t="shared" si="17"/>
        <v>34.700000000000003</v>
      </c>
      <c r="AF15" s="406" t="str">
        <f t="shared" si="18"/>
        <v>-</v>
      </c>
      <c r="AG15" s="406" t="str">
        <f t="shared" si="19"/>
        <v>-</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30.5</v>
      </c>
      <c r="W16" s="406">
        <f t="shared" si="9"/>
        <v>24.8</v>
      </c>
      <c r="X16" s="406">
        <f t="shared" si="10"/>
        <v>17.7</v>
      </c>
      <c r="Y16" s="406">
        <f t="shared" si="11"/>
        <v>35</v>
      </c>
      <c r="Z16" s="406">
        <f t="shared" si="12"/>
        <v>28.6</v>
      </c>
      <c r="AA16" s="406" t="str">
        <f t="shared" si="13"/>
        <v>-</v>
      </c>
      <c r="AB16" s="406">
        <f t="shared" si="14"/>
        <v>31.6</v>
      </c>
      <c r="AC16" s="406">
        <f t="shared" si="15"/>
        <v>25.7</v>
      </c>
      <c r="AD16" s="406">
        <f t="shared" si="16"/>
        <v>22.2</v>
      </c>
      <c r="AE16" s="406">
        <f t="shared" si="17"/>
        <v>27</v>
      </c>
      <c r="AF16" s="406">
        <f t="shared" si="18"/>
        <v>33.700000000000003</v>
      </c>
      <c r="AG16" s="406">
        <f t="shared" si="19"/>
        <v>24.6</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28.7</v>
      </c>
      <c r="W17" s="406">
        <f t="shared" si="9"/>
        <v>25.3</v>
      </c>
      <c r="X17" s="406">
        <f t="shared" si="10"/>
        <v>27.1</v>
      </c>
      <c r="Y17" s="406">
        <f t="shared" si="11"/>
        <v>26.7</v>
      </c>
      <c r="Z17" s="406" t="str">
        <f t="shared" si="12"/>
        <v>-</v>
      </c>
      <c r="AA17" s="406">
        <f t="shared" si="13"/>
        <v>29.5</v>
      </c>
      <c r="AB17" s="406">
        <f t="shared" si="14"/>
        <v>31.1</v>
      </c>
      <c r="AC17" s="406" t="str">
        <f t="shared" si="15"/>
        <v>-</v>
      </c>
      <c r="AD17" s="406">
        <f t="shared" si="16"/>
        <v>28.3</v>
      </c>
      <c r="AE17" s="406">
        <f t="shared" si="17"/>
        <v>22.2</v>
      </c>
      <c r="AF17" s="406">
        <f t="shared" si="18"/>
        <v>20.9</v>
      </c>
      <c r="AG17" s="406">
        <f t="shared" si="19"/>
        <v>25.5</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23.8</v>
      </c>
      <c r="W18" s="406">
        <f t="shared" si="9"/>
        <v>30.5</v>
      </c>
      <c r="X18" s="406">
        <f t="shared" si="10"/>
        <v>27.2</v>
      </c>
      <c r="Y18" s="406">
        <f t="shared" si="11"/>
        <v>26.3</v>
      </c>
      <c r="Z18" s="406">
        <f t="shared" si="12"/>
        <v>25.3</v>
      </c>
      <c r="AA18" s="406">
        <f t="shared" si="13"/>
        <v>18.5</v>
      </c>
      <c r="AB18" s="406">
        <f t="shared" si="14"/>
        <v>27.4</v>
      </c>
      <c r="AC18" s="406">
        <f t="shared" si="15"/>
        <v>24</v>
      </c>
      <c r="AD18" s="406">
        <f t="shared" si="16"/>
        <v>21.6</v>
      </c>
      <c r="AE18" s="406">
        <f t="shared" si="17"/>
        <v>26.9</v>
      </c>
      <c r="AF18" s="406" t="str">
        <f t="shared" si="18"/>
        <v>-</v>
      </c>
      <c r="AG18" s="406" t="str">
        <f t="shared" si="19"/>
        <v>-</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27.6</v>
      </c>
      <c r="W19" s="406">
        <f t="shared" si="9"/>
        <v>26.3</v>
      </c>
      <c r="X19" s="406">
        <f t="shared" si="10"/>
        <v>22.6</v>
      </c>
      <c r="Y19" s="406" t="str">
        <f t="shared" si="11"/>
        <v>-</v>
      </c>
      <c r="Z19" s="406">
        <f t="shared" si="12"/>
        <v>28.1</v>
      </c>
      <c r="AA19" s="406" t="str">
        <f t="shared" si="13"/>
        <v>-</v>
      </c>
      <c r="AB19" s="406">
        <f t="shared" si="14"/>
        <v>28.1</v>
      </c>
      <c r="AC19" s="406">
        <f t="shared" si="15"/>
        <v>27.1</v>
      </c>
      <c r="AD19" s="406">
        <f t="shared" si="16"/>
        <v>24.2</v>
      </c>
      <c r="AE19" s="406">
        <f t="shared" si="17"/>
        <v>30.5</v>
      </c>
      <c r="AF19" s="406">
        <f t="shared" si="18"/>
        <v>29</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23.8</v>
      </c>
      <c r="W20" s="406">
        <f t="shared" si="9"/>
        <v>25.1</v>
      </c>
      <c r="X20" s="406">
        <f t="shared" si="10"/>
        <v>22</v>
      </c>
      <c r="Y20" s="406">
        <f t="shared" si="11"/>
        <v>7.4</v>
      </c>
      <c r="Z20" s="406">
        <f t="shared" si="12"/>
        <v>43.4</v>
      </c>
      <c r="AA20" s="406">
        <f t="shared" si="13"/>
        <v>23.9</v>
      </c>
      <c r="AB20" s="406">
        <f t="shared" si="14"/>
        <v>27.3</v>
      </c>
      <c r="AC20" s="406" t="str">
        <f t="shared" si="15"/>
        <v>-</v>
      </c>
      <c r="AD20" s="406">
        <f t="shared" si="16"/>
        <v>33.5</v>
      </c>
      <c r="AE20" s="406">
        <f t="shared" si="17"/>
        <v>27</v>
      </c>
      <c r="AF20" s="406">
        <f t="shared" si="18"/>
        <v>28.2</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22.2</v>
      </c>
      <c r="W21" s="406">
        <f t="shared" si="9"/>
        <v>30.3</v>
      </c>
      <c r="X21" s="406">
        <f t="shared" si="10"/>
        <v>25.1</v>
      </c>
      <c r="Y21" s="406" t="str">
        <f t="shared" si="11"/>
        <v>-</v>
      </c>
      <c r="Z21" s="406">
        <f t="shared" si="12"/>
        <v>20.8</v>
      </c>
      <c r="AA21" s="406" t="str">
        <f t="shared" si="13"/>
        <v>-</v>
      </c>
      <c r="AB21" s="406">
        <f t="shared" si="14"/>
        <v>31.4</v>
      </c>
      <c r="AC21" s="406" t="str">
        <f t="shared" si="15"/>
        <v>-</v>
      </c>
      <c r="AD21" s="406">
        <f t="shared" si="16"/>
        <v>35.4</v>
      </c>
      <c r="AE21" s="406" t="str">
        <f t="shared" si="17"/>
        <v>-</v>
      </c>
      <c r="AF21" s="406">
        <f t="shared" si="18"/>
        <v>29.5</v>
      </c>
      <c r="AG21" s="406">
        <f t="shared" si="19"/>
        <v>31</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f t="shared" si="8"/>
        <v>26.7</v>
      </c>
      <c r="W22" s="406">
        <f t="shared" si="9"/>
        <v>28.1</v>
      </c>
      <c r="X22" s="406">
        <f t="shared" si="10"/>
        <v>29.1</v>
      </c>
      <c r="Y22" s="406">
        <f t="shared" si="11"/>
        <v>29.2</v>
      </c>
      <c r="Z22" s="406" t="str">
        <f t="shared" si="12"/>
        <v>-</v>
      </c>
      <c r="AA22" s="406" t="str">
        <f t="shared" si="13"/>
        <v>-</v>
      </c>
      <c r="AB22" s="406">
        <f t="shared" si="14"/>
        <v>29.4</v>
      </c>
      <c r="AC22" s="406">
        <f t="shared" si="15"/>
        <v>37</v>
      </c>
      <c r="AD22" s="406">
        <f t="shared" si="16"/>
        <v>34.299999999999997</v>
      </c>
      <c r="AE22" s="406">
        <f t="shared" si="17"/>
        <v>27.8</v>
      </c>
      <c r="AF22" s="406">
        <f t="shared" si="18"/>
        <v>24</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25.1</v>
      </c>
      <c r="W23" s="406">
        <f t="shared" si="9"/>
        <v>27.2</v>
      </c>
      <c r="X23" s="406">
        <f t="shared" si="10"/>
        <v>25.4</v>
      </c>
      <c r="Y23" s="406" t="str">
        <f t="shared" si="11"/>
        <v>-</v>
      </c>
      <c r="Z23" s="406">
        <f t="shared" si="12"/>
        <v>28.1</v>
      </c>
      <c r="AA23" s="406">
        <f t="shared" si="13"/>
        <v>29.7</v>
      </c>
      <c r="AB23" s="406">
        <f t="shared" si="14"/>
        <v>29.7</v>
      </c>
      <c r="AC23" s="406">
        <f t="shared" si="15"/>
        <v>27.5</v>
      </c>
      <c r="AD23" s="406" t="str">
        <f t="shared" si="16"/>
        <v>-</v>
      </c>
      <c r="AE23" s="406">
        <f t="shared" si="17"/>
        <v>32.299999999999997</v>
      </c>
      <c r="AF23" s="406" t="str">
        <f t="shared" si="18"/>
        <v>-</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15.8</v>
      </c>
      <c r="W24" s="406">
        <f t="shared" si="9"/>
        <v>23.6</v>
      </c>
      <c r="X24" s="406">
        <f t="shared" si="10"/>
        <v>23.1</v>
      </c>
      <c r="Y24" s="406">
        <f t="shared" si="11"/>
        <v>26.8</v>
      </c>
      <c r="Z24" s="406">
        <f t="shared" si="12"/>
        <v>28.9</v>
      </c>
      <c r="AA24" s="406" t="str">
        <f t="shared" si="13"/>
        <v>-</v>
      </c>
      <c r="AB24" s="406">
        <f t="shared" si="14"/>
        <v>22.9</v>
      </c>
      <c r="AC24" s="406" t="str">
        <f t="shared" si="15"/>
        <v>-</v>
      </c>
      <c r="AD24" s="406">
        <f t="shared" si="16"/>
        <v>30.4</v>
      </c>
      <c r="AE24" s="406">
        <f t="shared" si="17"/>
        <v>22.1</v>
      </c>
      <c r="AF24" s="406">
        <f t="shared" si="18"/>
        <v>26.5</v>
      </c>
      <c r="AG24" s="406">
        <f t="shared" si="19"/>
        <v>28.8</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25.3</v>
      </c>
      <c r="W25" s="406">
        <f t="shared" si="9"/>
        <v>16.2</v>
      </c>
      <c r="X25" s="406">
        <f t="shared" si="10"/>
        <v>30.5</v>
      </c>
      <c r="Y25" s="406" t="str">
        <f t="shared" si="11"/>
        <v>-</v>
      </c>
      <c r="Z25" s="406" t="str">
        <f t="shared" si="12"/>
        <v>-</v>
      </c>
      <c r="AA25" s="406">
        <f t="shared" si="13"/>
        <v>22.4</v>
      </c>
      <c r="AB25" s="406">
        <f t="shared" si="14"/>
        <v>34.700000000000003</v>
      </c>
      <c r="AC25" s="406" t="str">
        <f t="shared" si="15"/>
        <v>-</v>
      </c>
      <c r="AD25" s="406">
        <f t="shared" si="16"/>
        <v>41.6</v>
      </c>
      <c r="AE25" s="406">
        <f t="shared" si="17"/>
        <v>30.8</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25.7</v>
      </c>
      <c r="W26" s="406">
        <f t="shared" si="9"/>
        <v>24.5</v>
      </c>
      <c r="X26" s="406">
        <f t="shared" si="10"/>
        <v>22</v>
      </c>
      <c r="Y26" s="406">
        <f t="shared" si="11"/>
        <v>26.2</v>
      </c>
      <c r="Z26" s="406">
        <f t="shared" si="12"/>
        <v>27.1</v>
      </c>
      <c r="AA26" s="406" t="str">
        <f t="shared" si="13"/>
        <v>-</v>
      </c>
      <c r="AB26" s="406">
        <f t="shared" si="14"/>
        <v>21.7</v>
      </c>
      <c r="AC26" s="406" t="str">
        <f t="shared" si="15"/>
        <v>-</v>
      </c>
      <c r="AD26" s="406">
        <f t="shared" si="16"/>
        <v>24.1</v>
      </c>
      <c r="AE26" s="406">
        <f t="shared" si="17"/>
        <v>25.9</v>
      </c>
      <c r="AF26" s="406" t="str">
        <f t="shared" si="18"/>
        <v>-</v>
      </c>
      <c r="AG26" s="406">
        <f t="shared" si="19"/>
        <v>23.5</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25.5</v>
      </c>
      <c r="W27" s="406">
        <f t="shared" si="9"/>
        <v>26.6</v>
      </c>
      <c r="X27" s="406">
        <f t="shared" si="10"/>
        <v>27.6</v>
      </c>
      <c r="Y27" s="406">
        <f t="shared" si="11"/>
        <v>22</v>
      </c>
      <c r="Z27" s="406">
        <f t="shared" si="12"/>
        <v>29.6</v>
      </c>
      <c r="AA27" s="406">
        <f t="shared" si="13"/>
        <v>22.4</v>
      </c>
      <c r="AB27" s="406">
        <f t="shared" si="14"/>
        <v>27.1</v>
      </c>
      <c r="AC27" s="406">
        <f t="shared" si="15"/>
        <v>25.3</v>
      </c>
      <c r="AD27" s="406">
        <f t="shared" si="16"/>
        <v>29.3</v>
      </c>
      <c r="AE27" s="406">
        <f t="shared" si="17"/>
        <v>29.8</v>
      </c>
      <c r="AF27" s="406">
        <f t="shared" si="18"/>
        <v>23.7</v>
      </c>
      <c r="AG27" s="406">
        <f t="shared" si="19"/>
        <v>28.6</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36.799999999999997</v>
      </c>
      <c r="W28" s="406" t="str">
        <f t="shared" si="9"/>
        <v>-</v>
      </c>
      <c r="X28" s="406" t="str">
        <f t="shared" si="10"/>
        <v>-</v>
      </c>
      <c r="Y28" s="406" t="str">
        <f t="shared" si="11"/>
        <v>-</v>
      </c>
      <c r="Z28" s="406">
        <f t="shared" si="12"/>
        <v>26.1</v>
      </c>
      <c r="AA28" s="406">
        <f t="shared" si="13"/>
        <v>27.6</v>
      </c>
      <c r="AB28" s="406">
        <f t="shared" si="14"/>
        <v>26.3</v>
      </c>
      <c r="AC28" s="406">
        <f t="shared" si="15"/>
        <v>20.6</v>
      </c>
      <c r="AD28" s="406">
        <f t="shared" si="16"/>
        <v>22.9</v>
      </c>
      <c r="AE28" s="406">
        <f t="shared" si="17"/>
        <v>29.4</v>
      </c>
      <c r="AF28" s="406">
        <f t="shared" si="18"/>
        <v>27.2</v>
      </c>
      <c r="AG28" s="406" t="str">
        <f t="shared" si="19"/>
        <v>-</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19.600000000000001</v>
      </c>
      <c r="W29" s="406" t="str">
        <f t="shared" si="9"/>
        <v>-</v>
      </c>
      <c r="X29" s="406">
        <f t="shared" si="10"/>
        <v>26.5</v>
      </c>
      <c r="Y29" s="406">
        <f t="shared" si="11"/>
        <v>22</v>
      </c>
      <c r="Z29" s="406">
        <f t="shared" si="12"/>
        <v>26</v>
      </c>
      <c r="AA29" s="406" t="str">
        <f t="shared" si="13"/>
        <v>-</v>
      </c>
      <c r="AB29" s="406">
        <f t="shared" si="14"/>
        <v>24.3</v>
      </c>
      <c r="AC29" s="406">
        <f t="shared" si="15"/>
        <v>26.3</v>
      </c>
      <c r="AD29" s="406" t="str">
        <f t="shared" si="16"/>
        <v>-</v>
      </c>
      <c r="AE29" s="406">
        <f t="shared" si="17"/>
        <v>43.2</v>
      </c>
      <c r="AF29" s="406">
        <f t="shared" si="18"/>
        <v>26</v>
      </c>
      <c r="AG29" s="406">
        <f t="shared" si="19"/>
        <v>28.8</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28.8</v>
      </c>
      <c r="W30" s="406" t="str">
        <f t="shared" si="9"/>
        <v>-</v>
      </c>
      <c r="X30" s="406">
        <f t="shared" si="10"/>
        <v>25.4</v>
      </c>
      <c r="Y30" s="406">
        <f t="shared" si="11"/>
        <v>25.2</v>
      </c>
      <c r="Z30" s="406">
        <f t="shared" si="12"/>
        <v>18.600000000000001</v>
      </c>
      <c r="AA30" s="406">
        <f t="shared" si="13"/>
        <v>30.7</v>
      </c>
      <c r="AB30" s="406" t="str">
        <f t="shared" si="14"/>
        <v>-</v>
      </c>
      <c r="AC30" s="406" t="str">
        <f t="shared" si="15"/>
        <v>-</v>
      </c>
      <c r="AD30" s="406">
        <f t="shared" si="16"/>
        <v>27.1</v>
      </c>
      <c r="AE30" s="406" t="str">
        <f t="shared" si="17"/>
        <v>-</v>
      </c>
      <c r="AF30" s="406">
        <f t="shared" si="18"/>
        <v>23.6</v>
      </c>
      <c r="AG30" s="406">
        <f t="shared" si="19"/>
        <v>24</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26.3</v>
      </c>
      <c r="W31" s="406">
        <f t="shared" si="9"/>
        <v>34.6</v>
      </c>
      <c r="X31" s="406">
        <f t="shared" si="10"/>
        <v>21.9</v>
      </c>
      <c r="Y31" s="406" t="str">
        <f t="shared" si="11"/>
        <v>-</v>
      </c>
      <c r="Z31" s="406">
        <f t="shared" si="12"/>
        <v>27.1</v>
      </c>
      <c r="AA31" s="406">
        <f t="shared" si="13"/>
        <v>25.5</v>
      </c>
      <c r="AB31" s="406">
        <f t="shared" si="14"/>
        <v>24.2</v>
      </c>
      <c r="AC31" s="406">
        <f t="shared" si="15"/>
        <v>28</v>
      </c>
      <c r="AD31" s="406">
        <f t="shared" si="16"/>
        <v>30.8</v>
      </c>
      <c r="AE31" s="406" t="str">
        <f t="shared" si="17"/>
        <v>-</v>
      </c>
      <c r="AF31" s="406">
        <f t="shared" si="18"/>
        <v>21.9</v>
      </c>
      <c r="AG31" s="406">
        <f t="shared" si="19"/>
        <v>23.5</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t="str">
        <f t="shared" si="8"/>
        <v>-</v>
      </c>
      <c r="W32" s="406">
        <f t="shared" si="9"/>
        <v>35</v>
      </c>
      <c r="X32" s="406" t="str">
        <f t="shared" si="10"/>
        <v>-</v>
      </c>
      <c r="Y32" s="406">
        <f t="shared" si="11"/>
        <v>25.1</v>
      </c>
      <c r="Z32" s="406">
        <f t="shared" si="12"/>
        <v>26.5</v>
      </c>
      <c r="AA32" s="406">
        <f t="shared" si="13"/>
        <v>29.3</v>
      </c>
      <c r="AB32" s="406">
        <f t="shared" si="14"/>
        <v>23</v>
      </c>
      <c r="AC32" s="406">
        <f t="shared" si="15"/>
        <v>31.9</v>
      </c>
      <c r="AD32" s="406">
        <f t="shared" si="16"/>
        <v>36</v>
      </c>
      <c r="AE32" s="406">
        <f t="shared" si="17"/>
        <v>27.1</v>
      </c>
      <c r="AF32" s="406">
        <f t="shared" si="18"/>
        <v>19.600000000000001</v>
      </c>
      <c r="AG32" s="406">
        <f t="shared" si="19"/>
        <v>29.6</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27.5</v>
      </c>
      <c r="W33" s="406">
        <f t="shared" si="9"/>
        <v>30.3</v>
      </c>
      <c r="X33" s="406">
        <f t="shared" si="10"/>
        <v>28.9</v>
      </c>
      <c r="Y33" s="406">
        <f t="shared" si="11"/>
        <v>26.6</v>
      </c>
      <c r="Z33" s="406">
        <f t="shared" si="12"/>
        <v>28.4</v>
      </c>
      <c r="AA33" s="406">
        <f t="shared" si="13"/>
        <v>30.3</v>
      </c>
      <c r="AB33" s="406">
        <f t="shared" si="14"/>
        <v>29.7</v>
      </c>
      <c r="AC33" s="406">
        <f t="shared" si="15"/>
        <v>23.5</v>
      </c>
      <c r="AD33" s="406">
        <f t="shared" si="16"/>
        <v>29.9</v>
      </c>
      <c r="AE33" s="406">
        <f t="shared" si="17"/>
        <v>27.4</v>
      </c>
      <c r="AF33" s="406">
        <f t="shared" si="18"/>
        <v>22.7</v>
      </c>
      <c r="AG33" s="406">
        <f t="shared" si="19"/>
        <v>29.2</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24.1</v>
      </c>
      <c r="W34" s="406">
        <f t="shared" si="9"/>
        <v>22.7</v>
      </c>
      <c r="X34" s="406" t="str">
        <f t="shared" si="10"/>
        <v>-</v>
      </c>
      <c r="Y34" s="406">
        <f t="shared" si="11"/>
        <v>27.1</v>
      </c>
      <c r="Z34" s="406">
        <f t="shared" si="12"/>
        <v>29.2</v>
      </c>
      <c r="AA34" s="406">
        <f t="shared" si="13"/>
        <v>31.5</v>
      </c>
      <c r="AB34" s="406">
        <f t="shared" si="14"/>
        <v>29.3</v>
      </c>
      <c r="AC34" s="406">
        <f t="shared" si="15"/>
        <v>31.7</v>
      </c>
      <c r="AD34" s="406">
        <f t="shared" si="16"/>
        <v>25.1</v>
      </c>
      <c r="AE34" s="406">
        <f t="shared" si="17"/>
        <v>30.3</v>
      </c>
      <c r="AF34" s="406">
        <f t="shared" si="18"/>
        <v>28.5</v>
      </c>
      <c r="AG34" s="406">
        <f t="shared" si="19"/>
        <v>27</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29.9</v>
      </c>
      <c r="W35" s="406">
        <f t="shared" si="9"/>
        <v>23.7</v>
      </c>
      <c r="X35" s="406">
        <f t="shared" si="10"/>
        <v>22.7</v>
      </c>
      <c r="Y35" s="406">
        <f t="shared" si="11"/>
        <v>26.4</v>
      </c>
      <c r="Z35" s="406">
        <f t="shared" si="12"/>
        <v>31.3</v>
      </c>
      <c r="AA35" s="406">
        <f t="shared" si="13"/>
        <v>27.6</v>
      </c>
      <c r="AB35" s="406">
        <f t="shared" si="14"/>
        <v>28.8</v>
      </c>
      <c r="AC35" s="406">
        <f t="shared" si="15"/>
        <v>32</v>
      </c>
      <c r="AD35" s="406">
        <f t="shared" si="16"/>
        <v>31.3</v>
      </c>
      <c r="AE35" s="406">
        <f t="shared" si="17"/>
        <v>25.1</v>
      </c>
      <c r="AF35" s="406">
        <f t="shared" si="18"/>
        <v>26.8</v>
      </c>
      <c r="AG35" s="406">
        <f t="shared" si="19"/>
        <v>29.5</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27.2</v>
      </c>
      <c r="W36" s="406">
        <f t="shared" si="9"/>
        <v>31.7</v>
      </c>
      <c r="X36" s="406">
        <f t="shared" si="10"/>
        <v>26.6</v>
      </c>
      <c r="Y36" s="406">
        <f t="shared" si="11"/>
        <v>26.9</v>
      </c>
      <c r="Z36" s="406">
        <f t="shared" si="12"/>
        <v>24.9</v>
      </c>
      <c r="AA36" s="406">
        <f t="shared" si="13"/>
        <v>25.3</v>
      </c>
      <c r="AB36" s="406">
        <f t="shared" si="14"/>
        <v>25</v>
      </c>
      <c r="AC36" s="406">
        <f t="shared" si="15"/>
        <v>25.8</v>
      </c>
      <c r="AD36" s="406">
        <f t="shared" si="16"/>
        <v>21.5</v>
      </c>
      <c r="AE36" s="406">
        <f t="shared" si="17"/>
        <v>27.8</v>
      </c>
      <c r="AF36" s="406">
        <f t="shared" si="18"/>
        <v>26.7</v>
      </c>
      <c r="AG36" s="406">
        <f t="shared" si="19"/>
        <v>26.9</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26</v>
      </c>
      <c r="W37" s="406">
        <f t="shared" si="9"/>
        <v>27</v>
      </c>
      <c r="X37" s="406">
        <f t="shared" si="10"/>
        <v>25</v>
      </c>
      <c r="Y37" s="406">
        <f t="shared" si="11"/>
        <v>23</v>
      </c>
      <c r="Z37" s="406">
        <f t="shared" si="12"/>
        <v>22.7</v>
      </c>
      <c r="AA37" s="406">
        <f t="shared" si="13"/>
        <v>23.6</v>
      </c>
      <c r="AB37" s="406">
        <f t="shared" si="14"/>
        <v>25.8</v>
      </c>
      <c r="AC37" s="406">
        <f t="shared" si="15"/>
        <v>26.4</v>
      </c>
      <c r="AD37" s="406">
        <f t="shared" si="16"/>
        <v>27.2</v>
      </c>
      <c r="AE37" s="406">
        <f t="shared" si="17"/>
        <v>29.1</v>
      </c>
      <c r="AF37" s="406">
        <f t="shared" si="18"/>
        <v>25.5</v>
      </c>
      <c r="AG37" s="406">
        <f t="shared" si="19"/>
        <v>26.3</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23</v>
      </c>
      <c r="W38" s="406">
        <f t="shared" si="9"/>
        <v>24.6</v>
      </c>
      <c r="X38" s="406">
        <f t="shared" si="10"/>
        <v>24.8</v>
      </c>
      <c r="Y38" s="406">
        <f t="shared" si="11"/>
        <v>23.1</v>
      </c>
      <c r="Z38" s="406">
        <f t="shared" si="12"/>
        <v>23.9</v>
      </c>
      <c r="AA38" s="406">
        <f t="shared" si="13"/>
        <v>23.7</v>
      </c>
      <c r="AB38" s="406">
        <f t="shared" si="14"/>
        <v>22.6</v>
      </c>
      <c r="AC38" s="406">
        <f t="shared" si="15"/>
        <v>20.8</v>
      </c>
      <c r="AD38" s="406">
        <f t="shared" si="16"/>
        <v>27.5</v>
      </c>
      <c r="AE38" s="406">
        <f t="shared" si="17"/>
        <v>26.1</v>
      </c>
      <c r="AF38" s="406">
        <f t="shared" si="18"/>
        <v>21</v>
      </c>
      <c r="AG38" s="406">
        <f t="shared" si="19"/>
        <v>22.9</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24.5</v>
      </c>
      <c r="W39" s="406">
        <f t="shared" si="9"/>
        <v>27.8</v>
      </c>
      <c r="X39" s="406">
        <f t="shared" si="10"/>
        <v>22</v>
      </c>
      <c r="Y39" s="406">
        <f t="shared" si="11"/>
        <v>19.899999999999999</v>
      </c>
      <c r="Z39" s="406">
        <f t="shared" si="12"/>
        <v>21.6</v>
      </c>
      <c r="AA39" s="406">
        <f t="shared" si="13"/>
        <v>23.6</v>
      </c>
      <c r="AB39" s="406">
        <f t="shared" si="14"/>
        <v>26.3</v>
      </c>
      <c r="AC39" s="406">
        <f t="shared" si="15"/>
        <v>22.1</v>
      </c>
      <c r="AD39" s="406">
        <f t="shared" si="16"/>
        <v>25.8</v>
      </c>
      <c r="AE39" s="406">
        <f t="shared" si="17"/>
        <v>25.6</v>
      </c>
      <c r="AF39" s="406">
        <f t="shared" si="18"/>
        <v>22.6</v>
      </c>
      <c r="AG39" s="406">
        <f t="shared" si="19"/>
        <v>21.8</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24.7</v>
      </c>
      <c r="W40" s="406">
        <f t="shared" si="9"/>
        <v>25.2</v>
      </c>
      <c r="X40" s="406">
        <f t="shared" si="10"/>
        <v>21.7</v>
      </c>
      <c r="Y40" s="406">
        <f t="shared" si="11"/>
        <v>22</v>
      </c>
      <c r="Z40" s="406">
        <f t="shared" si="12"/>
        <v>21.3</v>
      </c>
      <c r="AA40" s="406">
        <f t="shared" si="13"/>
        <v>21.9</v>
      </c>
      <c r="AB40" s="406">
        <f t="shared" si="14"/>
        <v>21.8</v>
      </c>
      <c r="AC40" s="406">
        <f t="shared" si="15"/>
        <v>22.2</v>
      </c>
      <c r="AD40" s="406">
        <f t="shared" si="16"/>
        <v>25.8</v>
      </c>
      <c r="AE40" s="406">
        <f t="shared" si="17"/>
        <v>27.7</v>
      </c>
      <c r="AF40" s="406">
        <f t="shared" si="18"/>
        <v>19.100000000000001</v>
      </c>
      <c r="AG40" s="406">
        <f t="shared" si="19"/>
        <v>21.3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21.7</v>
      </c>
      <c r="W41" s="406">
        <f t="shared" si="9"/>
        <v>22</v>
      </c>
      <c r="X41" s="406">
        <f t="shared" si="10"/>
        <v>23.8</v>
      </c>
      <c r="Y41" s="406">
        <f t="shared" si="11"/>
        <v>21.6</v>
      </c>
      <c r="Z41" s="406">
        <f t="shared" si="12"/>
        <v>20.6</v>
      </c>
      <c r="AA41" s="406">
        <f t="shared" si="13"/>
        <v>20.9</v>
      </c>
      <c r="AB41" s="406">
        <f t="shared" si="14"/>
        <v>20.6</v>
      </c>
      <c r="AC41" s="406">
        <f t="shared" si="15"/>
        <v>21.5</v>
      </c>
      <c r="AD41" s="406">
        <f t="shared" si="16"/>
        <v>25.2</v>
      </c>
      <c r="AE41" s="406">
        <f t="shared" si="17"/>
        <v>23.6</v>
      </c>
      <c r="AF41" s="406">
        <f t="shared" si="18"/>
        <v>19</v>
      </c>
      <c r="AG41" s="406">
        <f t="shared" si="19"/>
        <v>20.3</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21.7</v>
      </c>
      <c r="W42" s="406">
        <f t="shared" si="9"/>
        <v>26.1</v>
      </c>
      <c r="X42" s="406">
        <f t="shared" si="10"/>
        <v>14</v>
      </c>
      <c r="Y42" s="406">
        <f t="shared" si="11"/>
        <v>18.8</v>
      </c>
      <c r="Z42" s="406">
        <f t="shared" si="12"/>
        <v>20.100000000000001</v>
      </c>
      <c r="AA42" s="406">
        <f t="shared" si="13"/>
        <v>21.3</v>
      </c>
      <c r="AB42" s="406">
        <f t="shared" si="14"/>
        <v>19.899999999999999</v>
      </c>
      <c r="AC42" s="406">
        <f t="shared" si="15"/>
        <v>20.7</v>
      </c>
      <c r="AD42" s="406">
        <f t="shared" si="16"/>
        <v>22.4</v>
      </c>
      <c r="AE42" s="406">
        <f t="shared" si="17"/>
        <v>26.4</v>
      </c>
      <c r="AF42" s="406">
        <f t="shared" si="18"/>
        <v>20.5</v>
      </c>
      <c r="AG42" s="406">
        <f t="shared" si="19"/>
        <v>21.1</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19.899999999999999</v>
      </c>
      <c r="W43" s="406">
        <f t="shared" si="9"/>
        <v>23.7</v>
      </c>
      <c r="X43" s="406">
        <f t="shared" si="10"/>
        <v>23.4</v>
      </c>
      <c r="Y43" s="406">
        <f t="shared" si="11"/>
        <v>19.600000000000001</v>
      </c>
      <c r="Z43" s="406">
        <f t="shared" si="12"/>
        <v>20.8</v>
      </c>
      <c r="AA43" s="406">
        <f t="shared" si="13"/>
        <v>20.5</v>
      </c>
      <c r="AB43" s="406">
        <f t="shared" si="14"/>
        <v>17.7</v>
      </c>
      <c r="AC43" s="406">
        <f t="shared" si="15"/>
        <v>20.7</v>
      </c>
      <c r="AD43" s="406">
        <f t="shared" si="16"/>
        <v>22.3</v>
      </c>
      <c r="AE43" s="406">
        <f t="shared" si="17"/>
        <v>23.5</v>
      </c>
      <c r="AF43" s="406">
        <f t="shared" si="18"/>
        <v>20.2</v>
      </c>
      <c r="AG43" s="406">
        <f t="shared" si="19"/>
        <v>20.5</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20.100000000000001</v>
      </c>
      <c r="W44" s="406">
        <f t="shared" si="9"/>
        <v>23</v>
      </c>
      <c r="X44" s="406">
        <f t="shared" si="10"/>
        <v>21.9</v>
      </c>
      <c r="Y44" s="406">
        <f t="shared" si="11"/>
        <v>19.8</v>
      </c>
      <c r="Z44" s="406">
        <f t="shared" si="12"/>
        <v>21</v>
      </c>
      <c r="AA44" s="406">
        <f t="shared" si="13"/>
        <v>19.2</v>
      </c>
      <c r="AB44" s="406">
        <f t="shared" si="14"/>
        <v>19.3</v>
      </c>
      <c r="AC44" s="406">
        <f t="shared" si="15"/>
        <v>17.8</v>
      </c>
      <c r="AD44" s="406">
        <f t="shared" si="16"/>
        <v>22</v>
      </c>
      <c r="AE44" s="406">
        <f t="shared" si="17"/>
        <v>24</v>
      </c>
      <c r="AF44" s="406">
        <f t="shared" si="18"/>
        <v>19.5</v>
      </c>
      <c r="AG44" s="406">
        <f t="shared" si="19"/>
        <v>17.399999999999999</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17.3</v>
      </c>
      <c r="W45" s="406">
        <f t="shared" si="9"/>
        <v>20.6</v>
      </c>
      <c r="X45" s="406">
        <f t="shared" si="10"/>
        <v>21.6</v>
      </c>
      <c r="Y45" s="406">
        <f t="shared" si="11"/>
        <v>18.5</v>
      </c>
      <c r="Z45" s="406">
        <f t="shared" si="12"/>
        <v>16.899999999999999</v>
      </c>
      <c r="AA45" s="406">
        <f t="shared" si="13"/>
        <v>18.399999999999999</v>
      </c>
      <c r="AB45" s="406">
        <f t="shared" si="14"/>
        <v>17.7</v>
      </c>
      <c r="AC45" s="406">
        <f t="shared" si="15"/>
        <v>17.100000000000001</v>
      </c>
      <c r="AD45" s="406">
        <f t="shared" si="16"/>
        <v>20.8</v>
      </c>
      <c r="AE45" s="406">
        <f t="shared" si="17"/>
        <v>22</v>
      </c>
      <c r="AF45" s="406">
        <f t="shared" si="18"/>
        <v>18.2</v>
      </c>
      <c r="AG45" s="406">
        <f t="shared" si="19"/>
        <v>16.8</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17.2</v>
      </c>
      <c r="W46" s="406">
        <f t="shared" si="9"/>
        <v>20.100000000000001</v>
      </c>
      <c r="X46" s="406">
        <f t="shared" si="10"/>
        <v>21.7</v>
      </c>
      <c r="Y46" s="406">
        <f t="shared" si="11"/>
        <v>19</v>
      </c>
      <c r="Z46" s="406">
        <f t="shared" si="12"/>
        <v>16.7</v>
      </c>
      <c r="AA46" s="406">
        <f t="shared" si="13"/>
        <v>18.5</v>
      </c>
      <c r="AB46" s="406">
        <f t="shared" si="14"/>
        <v>17</v>
      </c>
      <c r="AC46" s="406">
        <f t="shared" si="15"/>
        <v>17.100000000000001</v>
      </c>
      <c r="AD46" s="406">
        <f t="shared" si="16"/>
        <v>21.3</v>
      </c>
      <c r="AE46" s="406">
        <f t="shared" si="17"/>
        <v>23.1</v>
      </c>
      <c r="AF46" s="406">
        <f t="shared" si="18"/>
        <v>17.5</v>
      </c>
      <c r="AG46" s="406">
        <f t="shared" si="19"/>
        <v>18.3</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18.899999999999999</v>
      </c>
      <c r="W47" s="406">
        <f t="shared" si="9"/>
        <v>19.100000000000001</v>
      </c>
      <c r="X47" s="406">
        <f t="shared" si="10"/>
        <v>22</v>
      </c>
      <c r="Y47" s="406">
        <f t="shared" si="11"/>
        <v>19.399999999999999</v>
      </c>
      <c r="Z47" s="406">
        <f t="shared" si="12"/>
        <v>19.5</v>
      </c>
      <c r="AA47" s="406">
        <f t="shared" si="13"/>
        <v>18.7</v>
      </c>
      <c r="AB47" s="406">
        <f t="shared" si="14"/>
        <v>19.899999999999999</v>
      </c>
      <c r="AC47" s="406">
        <f t="shared" si="15"/>
        <v>18.3</v>
      </c>
      <c r="AD47" s="406">
        <f t="shared" si="16"/>
        <v>21.5</v>
      </c>
      <c r="AE47" s="406">
        <f t="shared" si="17"/>
        <v>23.2</v>
      </c>
      <c r="AF47" s="406">
        <f t="shared" si="18"/>
        <v>20</v>
      </c>
      <c r="AG47" s="406">
        <f t="shared" si="19"/>
        <v>16.600000000000001</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21.1</v>
      </c>
      <c r="W48" s="406">
        <f t="shared" si="9"/>
        <v>22.2</v>
      </c>
      <c r="X48" s="406">
        <f t="shared" si="10"/>
        <v>20.8</v>
      </c>
      <c r="Y48" s="406">
        <f t="shared" si="11"/>
        <v>19.8</v>
      </c>
      <c r="Z48" s="406">
        <f t="shared" si="12"/>
        <v>20.5</v>
      </c>
      <c r="AA48" s="406">
        <f t="shared" si="13"/>
        <v>19.8</v>
      </c>
      <c r="AB48" s="406">
        <f t="shared" si="14"/>
        <v>21.2</v>
      </c>
      <c r="AC48" s="406">
        <f t="shared" si="15"/>
        <v>20.399999999999999</v>
      </c>
      <c r="AD48" s="406">
        <f t="shared" si="16"/>
        <v>22.5</v>
      </c>
      <c r="AE48" s="406">
        <f t="shared" si="17"/>
        <v>22.2</v>
      </c>
      <c r="AF48" s="406">
        <f t="shared" si="18"/>
        <v>19.899999999999999</v>
      </c>
      <c r="AG48" s="406">
        <f t="shared" si="19"/>
        <v>19.899999999999999</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20.7</v>
      </c>
      <c r="W49" s="406">
        <f t="shared" si="9"/>
        <v>20.399999999999999</v>
      </c>
      <c r="X49" s="406">
        <f t="shared" si="10"/>
        <v>18.600000000000001</v>
      </c>
      <c r="Y49" s="406">
        <f t="shared" si="11"/>
        <v>18.8</v>
      </c>
      <c r="Z49" s="406">
        <f t="shared" si="12"/>
        <v>18.899999999999999</v>
      </c>
      <c r="AA49" s="406">
        <f t="shared" si="13"/>
        <v>20.2</v>
      </c>
      <c r="AB49" s="406">
        <f t="shared" si="14"/>
        <v>20.7</v>
      </c>
      <c r="AC49" s="406">
        <f t="shared" si="15"/>
        <v>19.5</v>
      </c>
      <c r="AD49" s="406">
        <f t="shared" si="16"/>
        <v>20.100000000000001</v>
      </c>
      <c r="AE49" s="406">
        <f t="shared" si="17"/>
        <v>22.5</v>
      </c>
      <c r="AF49" s="406">
        <f t="shared" si="18"/>
        <v>19.100000000000001</v>
      </c>
      <c r="AG49" s="406">
        <f t="shared" si="19"/>
        <v>19.899999999999999</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19.8</v>
      </c>
      <c r="W50" s="406">
        <f t="shared" si="9"/>
        <v>20.6</v>
      </c>
      <c r="X50" s="406">
        <f t="shared" si="10"/>
        <v>20.3</v>
      </c>
      <c r="Y50" s="406">
        <f t="shared" si="11"/>
        <v>21.3</v>
      </c>
      <c r="Z50" s="406">
        <f t="shared" si="12"/>
        <v>17.7</v>
      </c>
      <c r="AA50" s="406">
        <f t="shared" si="13"/>
        <v>20.399999999999999</v>
      </c>
      <c r="AB50" s="406">
        <f t="shared" si="14"/>
        <v>17.7</v>
      </c>
      <c r="AC50" s="406">
        <f t="shared" si="15"/>
        <v>20.7</v>
      </c>
      <c r="AD50" s="406">
        <f t="shared" si="16"/>
        <v>19.3</v>
      </c>
      <c r="AE50" s="406">
        <f t="shared" si="17"/>
        <v>21.9</v>
      </c>
      <c r="AF50" s="406">
        <f t="shared" si="18"/>
        <v>19.5</v>
      </c>
      <c r="AG50" s="406">
        <f t="shared" si="19"/>
        <v>20</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t="str">
        <f t="shared" si="7"/>
        <v>*</v>
      </c>
      <c r="V51" s="406">
        <f t="shared" si="8"/>
        <v>20.6</v>
      </c>
      <c r="W51" s="406">
        <f t="shared" si="9"/>
        <v>19</v>
      </c>
      <c r="X51" s="406">
        <f t="shared" si="10"/>
        <v>19.5</v>
      </c>
      <c r="Y51" s="406">
        <f t="shared" si="11"/>
        <v>19.899999999999999</v>
      </c>
      <c r="Z51" s="406">
        <f t="shared" si="12"/>
        <v>18.3</v>
      </c>
      <c r="AA51" s="406">
        <f t="shared" si="13"/>
        <v>18.7</v>
      </c>
      <c r="AB51" s="406">
        <f t="shared" si="14"/>
        <v>19.8</v>
      </c>
      <c r="AC51" s="406">
        <f t="shared" si="15"/>
        <v>18.7</v>
      </c>
      <c r="AD51" s="406">
        <f t="shared" si="16"/>
        <v>18.8</v>
      </c>
      <c r="AE51" s="406">
        <f t="shared" si="17"/>
        <v>18.5</v>
      </c>
      <c r="AF51" s="406">
        <f t="shared" si="18"/>
        <v>19.8</v>
      </c>
      <c r="AG51" s="406">
        <f t="shared" si="19"/>
        <v>21.3</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t="str">
        <f t="shared" si="7"/>
        <v>*</v>
      </c>
      <c r="V52" s="406">
        <f t="shared" si="8"/>
        <v>18.8</v>
      </c>
      <c r="W52" s="406">
        <f t="shared" si="9"/>
        <v>20.100000000000001</v>
      </c>
      <c r="X52" s="406">
        <f t="shared" si="10"/>
        <v>21.1</v>
      </c>
      <c r="Y52" s="406">
        <f t="shared" si="11"/>
        <v>20.3</v>
      </c>
      <c r="Z52" s="406">
        <f t="shared" si="12"/>
        <v>18.399999999999999</v>
      </c>
      <c r="AA52" s="406">
        <f t="shared" si="13"/>
        <v>18.8</v>
      </c>
      <c r="AB52" s="406">
        <f t="shared" si="14"/>
        <v>22.5</v>
      </c>
      <c r="AC52" s="406">
        <f t="shared" si="15"/>
        <v>20.9</v>
      </c>
      <c r="AD52" s="406">
        <f t="shared" si="16"/>
        <v>20.8</v>
      </c>
      <c r="AE52" s="406">
        <f t="shared" si="17"/>
        <v>19.100000000000001</v>
      </c>
      <c r="AF52" s="406">
        <f t="shared" si="18"/>
        <v>22.2</v>
      </c>
      <c r="AG52" s="406">
        <f t="shared" si="19"/>
        <v>19.3</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t="str">
        <f t="shared" si="7"/>
        <v>*</v>
      </c>
      <c r="V53" s="406">
        <f t="shared" si="8"/>
        <v>19.600000000000001</v>
      </c>
      <c r="W53" s="406">
        <f t="shared" si="9"/>
        <v>20.6</v>
      </c>
      <c r="X53" s="406">
        <f t="shared" si="10"/>
        <v>19.399999999999999</v>
      </c>
      <c r="Y53" s="406">
        <f t="shared" si="11"/>
        <v>19.600000000000001</v>
      </c>
      <c r="Z53" s="406">
        <f t="shared" si="12"/>
        <v>19</v>
      </c>
      <c r="AA53" s="406">
        <f t="shared" si="13"/>
        <v>19.5</v>
      </c>
      <c r="AB53" s="406">
        <f t="shared" si="14"/>
        <v>20.9</v>
      </c>
      <c r="AC53" s="406">
        <f t="shared" si="15"/>
        <v>20.2</v>
      </c>
      <c r="AD53" s="406">
        <f t="shared" si="16"/>
        <v>21.5</v>
      </c>
      <c r="AE53" s="406">
        <f t="shared" si="17"/>
        <v>22.7</v>
      </c>
      <c r="AF53" s="406">
        <f t="shared" si="18"/>
        <v>20.2</v>
      </c>
      <c r="AG53" s="406">
        <f t="shared" si="19"/>
        <v>17.2</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t="str">
        <f t="shared" si="7"/>
        <v>*</v>
      </c>
      <c r="V54" s="406">
        <f t="shared" si="8"/>
        <v>20.8</v>
      </c>
      <c r="W54" s="406">
        <f t="shared" si="9"/>
        <v>19.100000000000001</v>
      </c>
      <c r="X54" s="406">
        <f t="shared" si="10"/>
        <v>20</v>
      </c>
      <c r="Y54" s="406">
        <f t="shared" si="11"/>
        <v>20.2</v>
      </c>
      <c r="Z54" s="406">
        <f t="shared" si="12"/>
        <v>19.399999999999999</v>
      </c>
      <c r="AA54" s="406">
        <f t="shared" si="13"/>
        <v>18.899999999999999</v>
      </c>
      <c r="AB54" s="406">
        <f t="shared" si="14"/>
        <v>18.5</v>
      </c>
      <c r="AC54" s="406">
        <f t="shared" si="15"/>
        <v>19</v>
      </c>
      <c r="AD54" s="406">
        <f t="shared" si="16"/>
        <v>21.4</v>
      </c>
      <c r="AE54" s="406">
        <f t="shared" si="17"/>
        <v>20.3</v>
      </c>
      <c r="AF54" s="406">
        <f t="shared" si="18"/>
        <v>20.399999999999999</v>
      </c>
      <c r="AG54" s="406">
        <f t="shared" si="19"/>
        <v>18.899999999999999</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t="str">
        <f t="shared" si="7"/>
        <v>*</v>
      </c>
      <c r="V55" s="406">
        <f t="shared" si="8"/>
        <v>21.1</v>
      </c>
      <c r="W55" s="406">
        <f t="shared" si="9"/>
        <v>21.7</v>
      </c>
      <c r="X55" s="406">
        <f t="shared" si="10"/>
        <v>19.5</v>
      </c>
      <c r="Y55" s="406">
        <f t="shared" si="11"/>
        <v>20.5</v>
      </c>
      <c r="Z55" s="406">
        <f t="shared" si="12"/>
        <v>21.5</v>
      </c>
      <c r="AA55" s="406">
        <f t="shared" si="13"/>
        <v>21.7</v>
      </c>
      <c r="AB55" s="406">
        <f t="shared" si="14"/>
        <v>20.399999999999999</v>
      </c>
      <c r="AC55" s="406">
        <f t="shared" si="15"/>
        <v>20.5</v>
      </c>
      <c r="AD55" s="406">
        <f t="shared" si="16"/>
        <v>21.8</v>
      </c>
      <c r="AE55" s="406">
        <f t="shared" si="17"/>
        <v>18.899999999999999</v>
      </c>
      <c r="AF55" s="406">
        <f t="shared" si="18"/>
        <v>20.9</v>
      </c>
      <c r="AG55" s="406">
        <f t="shared" si="19"/>
        <v>20.7</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t="str">
        <f t="shared" si="7"/>
        <v>*</v>
      </c>
      <c r="V56" s="406">
        <f t="shared" si="8"/>
        <v>18.100000000000001</v>
      </c>
      <c r="W56" s="406">
        <f t="shared" si="9"/>
        <v>19.399999999999999</v>
      </c>
      <c r="X56" s="406">
        <f t="shared" si="10"/>
        <v>20</v>
      </c>
      <c r="Y56" s="406">
        <f t="shared" si="11"/>
        <v>20</v>
      </c>
      <c r="Z56" s="406">
        <f t="shared" si="12"/>
        <v>19.899999999999999</v>
      </c>
      <c r="AA56" s="406">
        <f t="shared" si="13"/>
        <v>20.8</v>
      </c>
      <c r="AB56" s="406">
        <f t="shared" si="14"/>
        <v>21.3</v>
      </c>
      <c r="AC56" s="406">
        <f t="shared" si="15"/>
        <v>20.2</v>
      </c>
      <c r="AD56" s="406">
        <f t="shared" si="16"/>
        <v>20.100000000000001</v>
      </c>
      <c r="AE56" s="406">
        <f t="shared" si="17"/>
        <v>19.8</v>
      </c>
      <c r="AF56" s="406">
        <f t="shared" si="18"/>
        <v>21</v>
      </c>
      <c r="AG56" s="406">
        <f t="shared" si="19"/>
        <v>21.7</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t="str">
        <f t="shared" si="7"/>
        <v>*</v>
      </c>
      <c r="V57" s="406">
        <f t="shared" si="8"/>
        <v>18.5</v>
      </c>
      <c r="W57" s="406">
        <f t="shared" si="9"/>
        <v>22</v>
      </c>
      <c r="X57" s="406">
        <f t="shared" si="10"/>
        <v>19</v>
      </c>
      <c r="Y57" s="406">
        <f t="shared" si="11"/>
        <v>20.8</v>
      </c>
      <c r="Z57" s="406">
        <f t="shared" si="12"/>
        <v>20.3</v>
      </c>
      <c r="AA57" s="406">
        <f t="shared" si="13"/>
        <v>20.2</v>
      </c>
      <c r="AB57" s="406">
        <f t="shared" si="14"/>
        <v>20.5</v>
      </c>
      <c r="AC57" s="406">
        <f t="shared" si="15"/>
        <v>19.899999999999999</v>
      </c>
      <c r="AD57" s="406">
        <f t="shared" si="16"/>
        <v>20</v>
      </c>
      <c r="AE57" s="406">
        <f t="shared" si="17"/>
        <v>20.9</v>
      </c>
      <c r="AF57" s="406">
        <f t="shared" si="18"/>
        <v>21.5</v>
      </c>
      <c r="AG57" s="406" t="str">
        <f t="shared" si="19"/>
        <v>*</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17.7</v>
      </c>
      <c r="V58" s="406">
        <f t="shared" si="8"/>
        <v>20.3</v>
      </c>
      <c r="W58" s="406">
        <f t="shared" si="9"/>
        <v>22.7</v>
      </c>
      <c r="X58" s="406">
        <f t="shared" si="10"/>
        <v>21</v>
      </c>
      <c r="Y58" s="406">
        <f t="shared" si="11"/>
        <v>19.5</v>
      </c>
      <c r="Z58" s="406">
        <f t="shared" si="12"/>
        <v>18.8</v>
      </c>
      <c r="AA58" s="406">
        <f t="shared" si="13"/>
        <v>18.5</v>
      </c>
      <c r="AB58" s="406">
        <f t="shared" si="14"/>
        <v>18.3</v>
      </c>
      <c r="AC58" s="406">
        <f t="shared" si="15"/>
        <v>20.7</v>
      </c>
      <c r="AD58" s="406">
        <f t="shared" si="16"/>
        <v>20.6</v>
      </c>
      <c r="AE58" s="406">
        <f t="shared" si="17"/>
        <v>20.3</v>
      </c>
      <c r="AF58" s="406">
        <f t="shared" si="18"/>
        <v>17.100000000000001</v>
      </c>
      <c r="AG58" s="406" t="str">
        <f t="shared" si="19"/>
        <v>*</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17.5</v>
      </c>
      <c r="V59" s="406">
        <f t="shared" si="8"/>
        <v>21.2</v>
      </c>
      <c r="W59" s="406">
        <f t="shared" si="9"/>
        <v>20.2</v>
      </c>
      <c r="X59" s="406">
        <f t="shared" si="10"/>
        <v>20.6</v>
      </c>
      <c r="Y59" s="406">
        <f t="shared" si="11"/>
        <v>21</v>
      </c>
      <c r="Z59" s="406">
        <f t="shared" si="12"/>
        <v>21.2</v>
      </c>
      <c r="AA59" s="406">
        <f t="shared" si="13"/>
        <v>18.100000000000001</v>
      </c>
      <c r="AB59" s="406">
        <f t="shared" si="14"/>
        <v>22.1</v>
      </c>
      <c r="AC59" s="406">
        <f t="shared" si="15"/>
        <v>22.2</v>
      </c>
      <c r="AD59" s="406">
        <f t="shared" si="16"/>
        <v>19.100000000000001</v>
      </c>
      <c r="AE59" s="406">
        <f t="shared" si="17"/>
        <v>20.6</v>
      </c>
      <c r="AF59" s="406">
        <f t="shared" si="18"/>
        <v>19.5</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17.2</v>
      </c>
      <c r="V60" s="406">
        <f t="shared" si="8"/>
        <v>20.5</v>
      </c>
      <c r="W60" s="406">
        <f t="shared" si="9"/>
        <v>19.899999999999999</v>
      </c>
      <c r="X60" s="406">
        <f t="shared" si="10"/>
        <v>20.8</v>
      </c>
      <c r="Y60" s="406">
        <f t="shared" si="11"/>
        <v>17.100000000000001</v>
      </c>
      <c r="Z60" s="406">
        <f t="shared" si="12"/>
        <v>19.8</v>
      </c>
      <c r="AA60" s="406">
        <f t="shared" si="13"/>
        <v>20.5</v>
      </c>
      <c r="AB60" s="406">
        <f t="shared" si="14"/>
        <v>21.4</v>
      </c>
      <c r="AC60" s="406">
        <f t="shared" si="15"/>
        <v>21.8</v>
      </c>
      <c r="AD60" s="406">
        <f t="shared" si="16"/>
        <v>20.399999999999999</v>
      </c>
      <c r="AE60" s="406">
        <f t="shared" si="17"/>
        <v>19.100000000000001</v>
      </c>
      <c r="AF60" s="406">
        <f t="shared" si="18"/>
        <v>20.5</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19.3</v>
      </c>
      <c r="V61" s="406">
        <f t="shared" si="8"/>
        <v>19</v>
      </c>
      <c r="W61" s="406">
        <f t="shared" si="9"/>
        <v>21.4</v>
      </c>
      <c r="X61" s="406">
        <f t="shared" si="10"/>
        <v>20.100000000000001</v>
      </c>
      <c r="Y61" s="406">
        <f t="shared" si="11"/>
        <v>20</v>
      </c>
      <c r="Z61" s="406">
        <f t="shared" si="12"/>
        <v>20.5</v>
      </c>
      <c r="AA61" s="406">
        <f t="shared" si="13"/>
        <v>22.5</v>
      </c>
      <c r="AB61" s="406">
        <f t="shared" si="14"/>
        <v>19.600000000000001</v>
      </c>
      <c r="AC61" s="406">
        <f t="shared" si="15"/>
        <v>19</v>
      </c>
      <c r="AD61" s="406">
        <f t="shared" si="16"/>
        <v>19.7</v>
      </c>
      <c r="AE61" s="406">
        <f t="shared" si="17"/>
        <v>17.8</v>
      </c>
      <c r="AF61" s="406">
        <f t="shared" si="18"/>
        <v>18.7</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20.5</v>
      </c>
      <c r="V62" s="406">
        <f t="shared" si="8"/>
        <v>19.8</v>
      </c>
      <c r="W62" s="406">
        <f t="shared" si="9"/>
        <v>19.7</v>
      </c>
      <c r="X62" s="406">
        <f t="shared" si="10"/>
        <v>18.600000000000001</v>
      </c>
      <c r="Y62" s="406">
        <f t="shared" si="11"/>
        <v>18.7</v>
      </c>
      <c r="Z62" s="406">
        <f t="shared" si="12"/>
        <v>19.5</v>
      </c>
      <c r="AA62" s="406">
        <f t="shared" si="13"/>
        <v>20.3</v>
      </c>
      <c r="AB62" s="406">
        <f t="shared" si="14"/>
        <v>20</v>
      </c>
      <c r="AC62" s="406">
        <f t="shared" si="15"/>
        <v>20.8</v>
      </c>
      <c r="AD62" s="406">
        <f t="shared" si="16"/>
        <v>19.3</v>
      </c>
      <c r="AE62" s="406">
        <f t="shared" si="17"/>
        <v>22</v>
      </c>
      <c r="AF62" s="406">
        <f t="shared" si="18"/>
        <v>19.899999999999999</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18.3</v>
      </c>
      <c r="V63" s="406">
        <f t="shared" si="8"/>
        <v>18.899999999999999</v>
      </c>
      <c r="W63" s="406">
        <f t="shared" si="9"/>
        <v>19.3</v>
      </c>
      <c r="X63" s="406">
        <f t="shared" si="10"/>
        <v>19.399999999999999</v>
      </c>
      <c r="Y63" s="406">
        <f t="shared" si="11"/>
        <v>18.399999999999999</v>
      </c>
      <c r="Z63" s="406">
        <f t="shared" si="12"/>
        <v>18.600000000000001</v>
      </c>
      <c r="AA63" s="406">
        <f t="shared" si="13"/>
        <v>19.3</v>
      </c>
      <c r="AB63" s="406">
        <f t="shared" si="14"/>
        <v>20.8</v>
      </c>
      <c r="AC63" s="406">
        <f t="shared" si="15"/>
        <v>20.8</v>
      </c>
      <c r="AD63" s="406">
        <f t="shared" si="16"/>
        <v>19.100000000000001</v>
      </c>
      <c r="AE63" s="406">
        <f t="shared" si="17"/>
        <v>21</v>
      </c>
      <c r="AF63" s="406">
        <f t="shared" si="18"/>
        <v>19.399999999999999</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17</v>
      </c>
      <c r="V64" s="406">
        <f t="shared" si="8"/>
        <v>18.5</v>
      </c>
      <c r="W64" s="406">
        <f t="shared" si="9"/>
        <v>19.5</v>
      </c>
      <c r="X64" s="406">
        <f t="shared" si="10"/>
        <v>21.4</v>
      </c>
      <c r="Y64" s="406">
        <f t="shared" si="11"/>
        <v>20.7</v>
      </c>
      <c r="Z64" s="406">
        <f t="shared" si="12"/>
        <v>19.399999999999999</v>
      </c>
      <c r="AA64" s="406">
        <f t="shared" si="13"/>
        <v>19.600000000000001</v>
      </c>
      <c r="AB64" s="406">
        <f t="shared" si="14"/>
        <v>21.6</v>
      </c>
      <c r="AC64" s="406">
        <f t="shared" si="15"/>
        <v>20.399999999999999</v>
      </c>
      <c r="AD64" s="406">
        <f t="shared" si="16"/>
        <v>20.9</v>
      </c>
      <c r="AE64" s="406">
        <f t="shared" si="17"/>
        <v>19.600000000000001</v>
      </c>
      <c r="AF64" s="406">
        <f t="shared" si="18"/>
        <v>22</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19</v>
      </c>
      <c r="V65" s="406">
        <f t="shared" si="8"/>
        <v>20.3</v>
      </c>
      <c r="W65" s="406">
        <f t="shared" si="9"/>
        <v>19.600000000000001</v>
      </c>
      <c r="X65" s="406">
        <f t="shared" si="10"/>
        <v>20.6</v>
      </c>
      <c r="Y65" s="406">
        <f t="shared" si="11"/>
        <v>17.899999999999999</v>
      </c>
      <c r="Z65" s="406">
        <f t="shared" si="12"/>
        <v>18.7</v>
      </c>
      <c r="AA65" s="406">
        <f t="shared" si="13"/>
        <v>18.899999999999999</v>
      </c>
      <c r="AB65" s="406">
        <f t="shared" si="14"/>
        <v>19.899999999999999</v>
      </c>
      <c r="AC65" s="406">
        <f t="shared" si="15"/>
        <v>20.9</v>
      </c>
      <c r="AD65" s="406">
        <f t="shared" si="16"/>
        <v>19.2</v>
      </c>
      <c r="AE65" s="406">
        <f t="shared" si="17"/>
        <v>19.100000000000001</v>
      </c>
      <c r="AF65" s="406">
        <f t="shared" si="18"/>
        <v>19.600000000000001</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21</v>
      </c>
      <c r="V66" s="406">
        <f t="shared" si="8"/>
        <v>19.399999999999999</v>
      </c>
      <c r="W66" s="406">
        <f t="shared" si="9"/>
        <v>19.899999999999999</v>
      </c>
      <c r="X66" s="406">
        <f t="shared" si="10"/>
        <v>20.9</v>
      </c>
      <c r="Y66" s="406">
        <f t="shared" si="11"/>
        <v>18.899999999999999</v>
      </c>
      <c r="Z66" s="406">
        <f t="shared" si="12"/>
        <v>17.899999999999999</v>
      </c>
      <c r="AA66" s="406">
        <f t="shared" si="13"/>
        <v>19.899999999999999</v>
      </c>
      <c r="AB66" s="406">
        <f t="shared" si="14"/>
        <v>19.399999999999999</v>
      </c>
      <c r="AC66" s="406">
        <f t="shared" si="15"/>
        <v>18.399999999999999</v>
      </c>
      <c r="AD66" s="406">
        <f t="shared" si="16"/>
        <v>17.600000000000001</v>
      </c>
      <c r="AE66" s="406">
        <f t="shared" si="17"/>
        <v>17.899999999999999</v>
      </c>
      <c r="AF66" s="406">
        <f t="shared" si="18"/>
        <v>20.5</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21.5</v>
      </c>
      <c r="V67" s="406">
        <f t="shared" si="8"/>
        <v>19.5</v>
      </c>
      <c r="W67" s="406">
        <f t="shared" si="9"/>
        <v>19.8</v>
      </c>
      <c r="X67" s="406">
        <f t="shared" si="10"/>
        <v>20.2</v>
      </c>
      <c r="Y67" s="406">
        <f t="shared" si="11"/>
        <v>21.3</v>
      </c>
      <c r="Z67" s="406">
        <f t="shared" si="12"/>
        <v>19.3</v>
      </c>
      <c r="AA67" s="406">
        <f t="shared" si="13"/>
        <v>19.100000000000001</v>
      </c>
      <c r="AB67" s="406">
        <f t="shared" si="14"/>
        <v>20.9</v>
      </c>
      <c r="AC67" s="406">
        <f t="shared" si="15"/>
        <v>19.399999999999999</v>
      </c>
      <c r="AD67" s="406">
        <f t="shared" si="16"/>
        <v>18.600000000000001</v>
      </c>
      <c r="AE67" s="406">
        <f t="shared" si="17"/>
        <v>20.399999999999999</v>
      </c>
      <c r="AF67" s="406">
        <f t="shared" si="18"/>
        <v>22.7</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19</v>
      </c>
      <c r="V68" s="406">
        <f t="shared" si="8"/>
        <v>19.899999999999999</v>
      </c>
      <c r="W68" s="406">
        <f t="shared" si="9"/>
        <v>20.5</v>
      </c>
      <c r="X68" s="406">
        <f t="shared" si="10"/>
        <v>20.5</v>
      </c>
      <c r="Y68" s="406">
        <f t="shared" si="11"/>
        <v>20.2</v>
      </c>
      <c r="Z68" s="406">
        <f t="shared" si="12"/>
        <v>20.2</v>
      </c>
      <c r="AA68" s="406">
        <f t="shared" si="13"/>
        <v>18.5</v>
      </c>
      <c r="AB68" s="406">
        <f t="shared" si="14"/>
        <v>20</v>
      </c>
      <c r="AC68" s="406">
        <f t="shared" si="15"/>
        <v>21.2</v>
      </c>
      <c r="AD68" s="406">
        <f t="shared" si="16"/>
        <v>18.600000000000001</v>
      </c>
      <c r="AE68" s="406">
        <f t="shared" si="17"/>
        <v>21.8</v>
      </c>
      <c r="AF68" s="406">
        <f t="shared" si="18"/>
        <v>19.399999999999999</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21.3</v>
      </c>
      <c r="V69" s="406">
        <f t="shared" si="8"/>
        <v>19.5</v>
      </c>
      <c r="W69" s="406">
        <f t="shared" si="9"/>
        <v>20</v>
      </c>
      <c r="X69" s="406">
        <f t="shared" si="10"/>
        <v>19.8</v>
      </c>
      <c r="Y69" s="406">
        <f t="shared" si="11"/>
        <v>20</v>
      </c>
      <c r="Z69" s="406">
        <f t="shared" si="12"/>
        <v>20.6</v>
      </c>
      <c r="AA69" s="406">
        <f t="shared" si="13"/>
        <v>20.399999999999999</v>
      </c>
      <c r="AB69" s="406">
        <f t="shared" si="14"/>
        <v>20.5</v>
      </c>
      <c r="AC69" s="406">
        <f t="shared" si="15"/>
        <v>18.7</v>
      </c>
      <c r="AD69" s="406">
        <f t="shared" si="16"/>
        <v>20.2</v>
      </c>
      <c r="AE69" s="406">
        <f t="shared" si="17"/>
        <v>19.7</v>
      </c>
      <c r="AF69" s="406">
        <f t="shared" si="18"/>
        <v>22.3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21.1</v>
      </c>
      <c r="V70" s="406">
        <f t="shared" si="8"/>
        <v>21.1</v>
      </c>
      <c r="W70" s="406">
        <f t="shared" si="9"/>
        <v>20.7</v>
      </c>
      <c r="X70" s="406">
        <f t="shared" si="10"/>
        <v>21.2</v>
      </c>
      <c r="Y70" s="406">
        <f t="shared" si="11"/>
        <v>18.899999999999999</v>
      </c>
      <c r="Z70" s="406">
        <f t="shared" si="12"/>
        <v>19.600000000000001</v>
      </c>
      <c r="AA70" s="406">
        <f t="shared" si="13"/>
        <v>22.5</v>
      </c>
      <c r="AB70" s="406">
        <f t="shared" si="14"/>
        <v>21.5</v>
      </c>
      <c r="AC70" s="406">
        <f t="shared" si="15"/>
        <v>21.4</v>
      </c>
      <c r="AD70" s="406">
        <f t="shared" si="16"/>
        <v>21.3</v>
      </c>
      <c r="AE70" s="406">
        <f t="shared" si="17"/>
        <v>19.100000000000001</v>
      </c>
      <c r="AF70" s="406">
        <f t="shared" si="18"/>
        <v>21.1</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19.5</v>
      </c>
      <c r="V71" s="406">
        <f t="shared" si="8"/>
        <v>19.5</v>
      </c>
      <c r="W71" s="406">
        <f t="shared" si="9"/>
        <v>19.7</v>
      </c>
      <c r="X71" s="406">
        <f t="shared" si="10"/>
        <v>19.399999999999999</v>
      </c>
      <c r="Y71" s="406">
        <f t="shared" si="11"/>
        <v>21</v>
      </c>
      <c r="Z71" s="406">
        <f t="shared" si="12"/>
        <v>20.399999999999999</v>
      </c>
      <c r="AA71" s="406">
        <f t="shared" si="13"/>
        <v>20.3</v>
      </c>
      <c r="AB71" s="406">
        <f t="shared" si="14"/>
        <v>20.7</v>
      </c>
      <c r="AC71" s="406">
        <f t="shared" si="15"/>
        <v>22</v>
      </c>
      <c r="AD71" s="406">
        <f t="shared" si="16"/>
        <v>19.399999999999999</v>
      </c>
      <c r="AE71" s="406">
        <f t="shared" si="17"/>
        <v>19.5</v>
      </c>
      <c r="AF71" s="406">
        <f t="shared" si="18"/>
        <v>20.9</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19.600000000000001</v>
      </c>
      <c r="V72" s="406">
        <f t="shared" si="8"/>
        <v>20.9</v>
      </c>
      <c r="W72" s="406">
        <f t="shared" si="9"/>
        <v>20.5</v>
      </c>
      <c r="X72" s="406">
        <f t="shared" si="10"/>
        <v>20.399999999999999</v>
      </c>
      <c r="Y72" s="406">
        <f t="shared" si="11"/>
        <v>20.6</v>
      </c>
      <c r="Z72" s="406">
        <f t="shared" si="12"/>
        <v>21.2</v>
      </c>
      <c r="AA72" s="406">
        <f t="shared" si="13"/>
        <v>21.5</v>
      </c>
      <c r="AB72" s="406">
        <f t="shared" si="14"/>
        <v>21.8</v>
      </c>
      <c r="AC72" s="406">
        <f t="shared" si="15"/>
        <v>20.3</v>
      </c>
      <c r="AD72" s="406">
        <f t="shared" si="16"/>
        <v>17.5</v>
      </c>
      <c r="AE72" s="406">
        <f t="shared" si="17"/>
        <v>20.100000000000001</v>
      </c>
      <c r="AF72" s="406">
        <f t="shared" si="18"/>
        <v>19.899999999999999</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21</v>
      </c>
      <c r="V73" s="406">
        <f t="shared" si="8"/>
        <v>17.899999999999999</v>
      </c>
      <c r="W73" s="406">
        <f t="shared" si="9"/>
        <v>19.7</v>
      </c>
      <c r="X73" s="406">
        <f t="shared" si="10"/>
        <v>19.8</v>
      </c>
      <c r="Y73" s="406">
        <f t="shared" si="11"/>
        <v>21.8</v>
      </c>
      <c r="Z73" s="406">
        <f t="shared" si="12"/>
        <v>21.3</v>
      </c>
      <c r="AA73" s="406">
        <f t="shared" si="13"/>
        <v>19.899999999999999</v>
      </c>
      <c r="AB73" s="406">
        <f t="shared" si="14"/>
        <v>19.3</v>
      </c>
      <c r="AC73" s="406">
        <f t="shared" si="15"/>
        <v>19.5</v>
      </c>
      <c r="AD73" s="406">
        <f t="shared" si="16"/>
        <v>20.5</v>
      </c>
      <c r="AE73" s="406">
        <f t="shared" si="17"/>
        <v>21.4</v>
      </c>
      <c r="AF73" s="406">
        <f t="shared" si="18"/>
        <v>19.8</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20.7</v>
      </c>
      <c r="V74" s="406">
        <f t="shared" si="8"/>
        <v>17.5</v>
      </c>
      <c r="W74" s="406">
        <f t="shared" si="9"/>
        <v>19.399999999999999</v>
      </c>
      <c r="X74" s="406">
        <f t="shared" si="10"/>
        <v>19.100000000000001</v>
      </c>
      <c r="Y74" s="406">
        <f t="shared" si="11"/>
        <v>20.9</v>
      </c>
      <c r="Z74" s="406">
        <f t="shared" si="12"/>
        <v>20.9</v>
      </c>
      <c r="AA74" s="406">
        <f t="shared" si="13"/>
        <v>22.5</v>
      </c>
      <c r="AB74" s="406">
        <f t="shared" si="14"/>
        <v>21.5</v>
      </c>
      <c r="AC74" s="406">
        <f t="shared" si="15"/>
        <v>19.2</v>
      </c>
      <c r="AD74" s="406">
        <f t="shared" si="16"/>
        <v>21.8</v>
      </c>
      <c r="AE74" s="406">
        <f t="shared" si="17"/>
        <v>21</v>
      </c>
      <c r="AF74" s="406">
        <f t="shared" si="18"/>
        <v>20.6</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18.399999999999999</v>
      </c>
      <c r="V75" s="406">
        <f t="shared" si="8"/>
        <v>19.899999999999999</v>
      </c>
      <c r="W75" s="406">
        <f t="shared" si="9"/>
        <v>19.899999999999999</v>
      </c>
      <c r="X75" s="406">
        <f t="shared" si="10"/>
        <v>19.600000000000001</v>
      </c>
      <c r="Y75" s="406">
        <f t="shared" si="11"/>
        <v>19.3</v>
      </c>
      <c r="Z75" s="406">
        <f t="shared" si="12"/>
        <v>21.3</v>
      </c>
      <c r="AA75" s="406">
        <f t="shared" si="13"/>
        <v>20.399999999999999</v>
      </c>
      <c r="AB75" s="406">
        <f t="shared" si="14"/>
        <v>21.1</v>
      </c>
      <c r="AC75" s="406">
        <f t="shared" si="15"/>
        <v>20</v>
      </c>
      <c r="AD75" s="406">
        <f t="shared" si="16"/>
        <v>18.7</v>
      </c>
      <c r="AE75" s="406">
        <f t="shared" si="17"/>
        <v>19.399999999999999</v>
      </c>
      <c r="AF75" s="406">
        <f t="shared" si="18"/>
        <v>21.1</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19.2</v>
      </c>
      <c r="V76" s="406">
        <f t="shared" ref="V76:V106" si="29">N492</f>
        <v>19.600000000000001</v>
      </c>
      <c r="W76" s="406">
        <f t="shared" ref="W76:W106" si="30">N596</f>
        <v>18.8</v>
      </c>
      <c r="X76" s="406">
        <f t="shared" ref="X76:X106" si="31">N700</f>
        <v>21.2</v>
      </c>
      <c r="Y76" s="406">
        <f t="shared" ref="Y76:Y106" si="32">N804</f>
        <v>21.4</v>
      </c>
      <c r="Z76" s="406">
        <f t="shared" ref="Z76:Z106" si="33">N908</f>
        <v>18.7</v>
      </c>
      <c r="AA76" s="406">
        <f t="shared" ref="AA76:AA106" si="34">N1012</f>
        <v>19.3</v>
      </c>
      <c r="AB76" s="406">
        <f t="shared" ref="AB76:AB106" si="35">N1116</f>
        <v>20.6</v>
      </c>
      <c r="AC76" s="406">
        <f t="shared" ref="AC76:AC106" si="36">N1220</f>
        <v>18</v>
      </c>
      <c r="AD76" s="406">
        <f t="shared" ref="AD76:AD106" si="37">N1324</f>
        <v>19.100000000000001</v>
      </c>
      <c r="AE76" s="406">
        <f t="shared" ref="AE76:AE106" si="38">N1428</f>
        <v>22.4</v>
      </c>
      <c r="AF76" s="406">
        <f t="shared" ref="AF76:AF106" si="39">N1532</f>
        <v>19.5</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21.3</v>
      </c>
      <c r="V77" s="406">
        <f t="shared" si="29"/>
        <v>17.399999999999999</v>
      </c>
      <c r="W77" s="406">
        <f t="shared" si="30"/>
        <v>18.399999999999999</v>
      </c>
      <c r="X77" s="406">
        <f t="shared" si="31"/>
        <v>20.8</v>
      </c>
      <c r="Y77" s="406">
        <f t="shared" si="32"/>
        <v>20.100000000000001</v>
      </c>
      <c r="Z77" s="406">
        <f t="shared" si="33"/>
        <v>17.2</v>
      </c>
      <c r="AA77" s="406">
        <f t="shared" si="34"/>
        <v>22.4</v>
      </c>
      <c r="AB77" s="406">
        <f t="shared" si="35"/>
        <v>21.5</v>
      </c>
      <c r="AC77" s="406">
        <f t="shared" si="36"/>
        <v>18.5</v>
      </c>
      <c r="AD77" s="406">
        <f t="shared" si="37"/>
        <v>24.1</v>
      </c>
      <c r="AE77" s="406">
        <f t="shared" si="38"/>
        <v>20</v>
      </c>
      <c r="AF77" s="406">
        <f t="shared" si="39"/>
        <v>21.3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21</v>
      </c>
      <c r="V78" s="406">
        <f t="shared" si="29"/>
        <v>19</v>
      </c>
      <c r="W78" s="406">
        <f t="shared" si="30"/>
        <v>19.7</v>
      </c>
      <c r="X78" s="406">
        <f t="shared" si="31"/>
        <v>17.2</v>
      </c>
      <c r="Y78" s="406">
        <f t="shared" si="32"/>
        <v>20.6</v>
      </c>
      <c r="Z78" s="406">
        <f t="shared" si="33"/>
        <v>17.7</v>
      </c>
      <c r="AA78" s="406">
        <f t="shared" si="34"/>
        <v>20.9</v>
      </c>
      <c r="AB78" s="406">
        <f t="shared" si="35"/>
        <v>21</v>
      </c>
      <c r="AC78" s="406">
        <f t="shared" si="36"/>
        <v>21.1</v>
      </c>
      <c r="AD78" s="406">
        <f t="shared" si="37"/>
        <v>21.7</v>
      </c>
      <c r="AE78" s="406">
        <f t="shared" si="38"/>
        <v>22.5</v>
      </c>
      <c r="AF78" s="406">
        <f t="shared" si="39"/>
        <v>19.399999999999999</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19</v>
      </c>
      <c r="V79" s="406">
        <f t="shared" si="29"/>
        <v>20.6</v>
      </c>
      <c r="W79" s="406">
        <f t="shared" si="30"/>
        <v>19.2</v>
      </c>
      <c r="X79" s="406">
        <f t="shared" si="31"/>
        <v>19.3</v>
      </c>
      <c r="Y79" s="406">
        <f t="shared" si="32"/>
        <v>20.399999999999999</v>
      </c>
      <c r="Z79" s="406">
        <f t="shared" si="33"/>
        <v>22.1</v>
      </c>
      <c r="AA79" s="406">
        <f t="shared" si="34"/>
        <v>20.5</v>
      </c>
      <c r="AB79" s="406">
        <f t="shared" si="35"/>
        <v>20.9</v>
      </c>
      <c r="AC79" s="406">
        <f t="shared" si="36"/>
        <v>21.7</v>
      </c>
      <c r="AD79" s="406">
        <f t="shared" si="37"/>
        <v>18.100000000000001</v>
      </c>
      <c r="AE79" s="406">
        <f t="shared" si="38"/>
        <v>20.8</v>
      </c>
      <c r="AF79" s="406">
        <f t="shared" si="39"/>
        <v>19.8</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19.8</v>
      </c>
      <c r="V80" s="406">
        <f t="shared" si="29"/>
        <v>21.6</v>
      </c>
      <c r="W80" s="406">
        <f t="shared" si="30"/>
        <v>18.100000000000001</v>
      </c>
      <c r="X80" s="406">
        <f t="shared" si="31"/>
        <v>20.2</v>
      </c>
      <c r="Y80" s="406">
        <f t="shared" si="32"/>
        <v>20.9</v>
      </c>
      <c r="Z80" s="406">
        <f t="shared" si="33"/>
        <v>20</v>
      </c>
      <c r="AA80" s="406">
        <f t="shared" si="34"/>
        <v>21</v>
      </c>
      <c r="AB80" s="406">
        <f t="shared" si="35"/>
        <v>20.2</v>
      </c>
      <c r="AC80" s="406">
        <f t="shared" si="36"/>
        <v>20.399999999999999</v>
      </c>
      <c r="AD80" s="406">
        <f t="shared" si="37"/>
        <v>17.899999999999999</v>
      </c>
      <c r="AE80" s="406">
        <f t="shared" si="38"/>
        <v>21.3</v>
      </c>
      <c r="AF80" s="406">
        <f t="shared" si="39"/>
        <v>19.8</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20.2</v>
      </c>
      <c r="V81" s="406">
        <f t="shared" si="29"/>
        <v>18</v>
      </c>
      <c r="W81" s="406">
        <f t="shared" si="30"/>
        <v>20.8</v>
      </c>
      <c r="X81" s="406">
        <f t="shared" si="31"/>
        <v>21</v>
      </c>
      <c r="Y81" s="406">
        <f t="shared" si="32"/>
        <v>21</v>
      </c>
      <c r="Z81" s="406">
        <f t="shared" si="33"/>
        <v>23.4</v>
      </c>
      <c r="AA81" s="406">
        <f t="shared" si="34"/>
        <v>20.6</v>
      </c>
      <c r="AB81" s="406">
        <f t="shared" si="35"/>
        <v>21.1</v>
      </c>
      <c r="AC81" s="406">
        <f t="shared" si="36"/>
        <v>18.899999999999999</v>
      </c>
      <c r="AD81" s="406">
        <f t="shared" si="37"/>
        <v>18.399999999999999</v>
      </c>
      <c r="AE81" s="406">
        <f t="shared" si="38"/>
        <v>21.3</v>
      </c>
      <c r="AF81" s="406">
        <f t="shared" si="39"/>
        <v>20.7</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18.3</v>
      </c>
      <c r="V82" s="406">
        <f t="shared" si="29"/>
        <v>20.8</v>
      </c>
      <c r="W82" s="406">
        <f t="shared" si="30"/>
        <v>19</v>
      </c>
      <c r="X82" s="406">
        <f t="shared" si="31"/>
        <v>18.399999999999999</v>
      </c>
      <c r="Y82" s="406">
        <f t="shared" si="32"/>
        <v>19.7</v>
      </c>
      <c r="Z82" s="406">
        <f t="shared" si="33"/>
        <v>20.8</v>
      </c>
      <c r="AA82" s="406">
        <f t="shared" si="34"/>
        <v>22.2</v>
      </c>
      <c r="AB82" s="406">
        <f t="shared" si="35"/>
        <v>21.1</v>
      </c>
      <c r="AC82" s="406">
        <f t="shared" si="36"/>
        <v>17.5</v>
      </c>
      <c r="AD82" s="406">
        <f t="shared" si="37"/>
        <v>23.1</v>
      </c>
      <c r="AE82" s="406">
        <f t="shared" si="38"/>
        <v>24.4</v>
      </c>
      <c r="AF82" s="406">
        <f t="shared" si="39"/>
        <v>19.7</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19.399999999999999</v>
      </c>
      <c r="V83" s="406">
        <f t="shared" si="29"/>
        <v>20.3</v>
      </c>
      <c r="W83" s="406">
        <f t="shared" si="30"/>
        <v>18.2</v>
      </c>
      <c r="X83" s="406">
        <f t="shared" si="31"/>
        <v>19.100000000000001</v>
      </c>
      <c r="Y83" s="406">
        <f t="shared" si="32"/>
        <v>18.899999999999999</v>
      </c>
      <c r="Z83" s="406">
        <f t="shared" si="33"/>
        <v>21.7</v>
      </c>
      <c r="AA83" s="406">
        <f t="shared" si="34"/>
        <v>19.600000000000001</v>
      </c>
      <c r="AB83" s="406">
        <f t="shared" si="35"/>
        <v>19.8</v>
      </c>
      <c r="AC83" s="406">
        <f t="shared" si="36"/>
        <v>20</v>
      </c>
      <c r="AD83" s="406">
        <f t="shared" si="37"/>
        <v>20.100000000000001</v>
      </c>
      <c r="AE83" s="406">
        <f t="shared" si="38"/>
        <v>22.5</v>
      </c>
      <c r="AF83" s="406">
        <f t="shared" si="39"/>
        <v>20.3</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19.600000000000001</v>
      </c>
      <c r="V84" s="406">
        <f t="shared" si="29"/>
        <v>21.4</v>
      </c>
      <c r="W84" s="406">
        <f t="shared" si="30"/>
        <v>20.8</v>
      </c>
      <c r="X84" s="406">
        <f t="shared" si="31"/>
        <v>21.2</v>
      </c>
      <c r="Y84" s="406">
        <f t="shared" si="32"/>
        <v>21.3</v>
      </c>
      <c r="Z84" s="406">
        <f t="shared" si="33"/>
        <v>21.7</v>
      </c>
      <c r="AA84" s="406">
        <f t="shared" si="34"/>
        <v>20.9</v>
      </c>
      <c r="AB84" s="406">
        <f t="shared" si="35"/>
        <v>18.8</v>
      </c>
      <c r="AC84" s="406">
        <f t="shared" si="36"/>
        <v>20.7</v>
      </c>
      <c r="AD84" s="406">
        <f t="shared" si="37"/>
        <v>20.6</v>
      </c>
      <c r="AE84" s="406">
        <f t="shared" si="38"/>
        <v>20.3</v>
      </c>
      <c r="AF84" s="406">
        <f t="shared" si="39"/>
        <v>21.4</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21.2</v>
      </c>
      <c r="V85" s="406">
        <f t="shared" si="29"/>
        <v>19.399999999999999</v>
      </c>
      <c r="W85" s="406">
        <f t="shared" si="30"/>
        <v>21.6</v>
      </c>
      <c r="X85" s="406">
        <f t="shared" si="31"/>
        <v>18.3</v>
      </c>
      <c r="Y85" s="406">
        <f t="shared" si="32"/>
        <v>20.8</v>
      </c>
      <c r="Z85" s="406">
        <f t="shared" si="33"/>
        <v>20.5</v>
      </c>
      <c r="AA85" s="406">
        <f t="shared" si="34"/>
        <v>19.8</v>
      </c>
      <c r="AB85" s="406">
        <f t="shared" si="35"/>
        <v>21.1</v>
      </c>
      <c r="AC85" s="406">
        <f t="shared" si="36"/>
        <v>20.8</v>
      </c>
      <c r="AD85" s="406">
        <f t="shared" si="37"/>
        <v>19.100000000000001</v>
      </c>
      <c r="AE85" s="406">
        <f t="shared" si="38"/>
        <v>22.4</v>
      </c>
      <c r="AF85" s="406">
        <f t="shared" si="39"/>
        <v>19.100000000000001</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19</v>
      </c>
      <c r="V86" s="406">
        <f t="shared" si="29"/>
        <v>20</v>
      </c>
      <c r="W86" s="406">
        <f t="shared" si="30"/>
        <v>21.5</v>
      </c>
      <c r="X86" s="406">
        <f t="shared" si="31"/>
        <v>21.6</v>
      </c>
      <c r="Y86" s="406">
        <f t="shared" si="32"/>
        <v>20.5</v>
      </c>
      <c r="Z86" s="406">
        <f t="shared" si="33"/>
        <v>21.7</v>
      </c>
      <c r="AA86" s="406">
        <f t="shared" si="34"/>
        <v>20</v>
      </c>
      <c r="AB86" s="406">
        <f t="shared" si="35"/>
        <v>16.5</v>
      </c>
      <c r="AC86" s="406">
        <f t="shared" si="36"/>
        <v>21.2</v>
      </c>
      <c r="AD86" s="406">
        <f t="shared" si="37"/>
        <v>22.1</v>
      </c>
      <c r="AE86" s="406">
        <f t="shared" si="38"/>
        <v>21</v>
      </c>
      <c r="AF86" s="406">
        <f t="shared" si="39"/>
        <v>21.8</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19.2</v>
      </c>
      <c r="V87" s="406">
        <f t="shared" si="29"/>
        <v>19.899999999999999</v>
      </c>
      <c r="W87" s="406">
        <f t="shared" si="30"/>
        <v>19</v>
      </c>
      <c r="X87" s="406">
        <f t="shared" si="31"/>
        <v>21.1</v>
      </c>
      <c r="Y87" s="406">
        <f t="shared" si="32"/>
        <v>19.8</v>
      </c>
      <c r="Z87" s="406">
        <f t="shared" si="33"/>
        <v>21.8</v>
      </c>
      <c r="AA87" s="406">
        <f t="shared" si="34"/>
        <v>19.7</v>
      </c>
      <c r="AB87" s="406">
        <f t="shared" si="35"/>
        <v>19.399999999999999</v>
      </c>
      <c r="AC87" s="406">
        <f t="shared" si="36"/>
        <v>18.899999999999999</v>
      </c>
      <c r="AD87" s="406">
        <f t="shared" si="37"/>
        <v>21.3</v>
      </c>
      <c r="AE87" s="406">
        <f t="shared" si="38"/>
        <v>21.6</v>
      </c>
      <c r="AF87" s="406">
        <f t="shared" si="39"/>
        <v>21</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18.2</v>
      </c>
      <c r="V88" s="406">
        <f t="shared" si="29"/>
        <v>20.9</v>
      </c>
      <c r="W88" s="406">
        <f t="shared" si="30"/>
        <v>19.2</v>
      </c>
      <c r="X88" s="406">
        <f t="shared" si="31"/>
        <v>21.3</v>
      </c>
      <c r="Y88" s="406">
        <f t="shared" si="32"/>
        <v>21.2</v>
      </c>
      <c r="Z88" s="406">
        <f t="shared" si="33"/>
        <v>21.5</v>
      </c>
      <c r="AA88" s="406">
        <f t="shared" si="34"/>
        <v>21.5</v>
      </c>
      <c r="AB88" s="406">
        <f t="shared" si="35"/>
        <v>21</v>
      </c>
      <c r="AC88" s="406">
        <f t="shared" si="36"/>
        <v>20.7</v>
      </c>
      <c r="AD88" s="406">
        <f t="shared" si="37"/>
        <v>21.1</v>
      </c>
      <c r="AE88" s="406">
        <f t="shared" si="38"/>
        <v>22</v>
      </c>
      <c r="AF88" s="406">
        <f t="shared" si="39"/>
        <v>19.3</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19.899999999999999</v>
      </c>
      <c r="V89" s="406">
        <f t="shared" si="29"/>
        <v>20.2</v>
      </c>
      <c r="W89" s="406">
        <f t="shared" si="30"/>
        <v>22</v>
      </c>
      <c r="X89" s="406">
        <f t="shared" si="31"/>
        <v>23.4</v>
      </c>
      <c r="Y89" s="406">
        <f t="shared" si="32"/>
        <v>20.7</v>
      </c>
      <c r="Z89" s="406">
        <f t="shared" si="33"/>
        <v>23.1</v>
      </c>
      <c r="AA89" s="406">
        <f t="shared" si="34"/>
        <v>19.2</v>
      </c>
      <c r="AB89" s="406">
        <f t="shared" si="35"/>
        <v>22.6</v>
      </c>
      <c r="AC89" s="406">
        <f t="shared" si="36"/>
        <v>22</v>
      </c>
      <c r="AD89" s="406">
        <f t="shared" si="37"/>
        <v>25.4</v>
      </c>
      <c r="AE89" s="406">
        <f t="shared" si="38"/>
        <v>22.2</v>
      </c>
      <c r="AF89" s="406">
        <f t="shared" si="39"/>
        <v>21.9</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19.7</v>
      </c>
      <c r="V90" s="406">
        <f t="shared" si="29"/>
        <v>23.4</v>
      </c>
      <c r="W90" s="406">
        <f t="shared" si="30"/>
        <v>21.5</v>
      </c>
      <c r="X90" s="406">
        <f t="shared" si="31"/>
        <v>24</v>
      </c>
      <c r="Y90" s="406">
        <f t="shared" si="32"/>
        <v>21.4</v>
      </c>
      <c r="Z90" s="406">
        <f t="shared" si="33"/>
        <v>23.6</v>
      </c>
      <c r="AA90" s="406">
        <f t="shared" si="34"/>
        <v>21.7</v>
      </c>
      <c r="AB90" s="406">
        <f t="shared" si="35"/>
        <v>20.9</v>
      </c>
      <c r="AC90" s="406">
        <f t="shared" si="36"/>
        <v>24.9</v>
      </c>
      <c r="AD90" s="406">
        <f t="shared" si="37"/>
        <v>24.2</v>
      </c>
      <c r="AE90" s="406">
        <f t="shared" si="38"/>
        <v>28.5</v>
      </c>
      <c r="AF90" s="406">
        <f t="shared" si="39"/>
        <v>20.8</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20.100000000000001</v>
      </c>
      <c r="V91" s="406">
        <f t="shared" si="29"/>
        <v>22.8</v>
      </c>
      <c r="W91" s="406">
        <f t="shared" si="30"/>
        <v>23</v>
      </c>
      <c r="X91" s="406">
        <f t="shared" si="31"/>
        <v>24.4</v>
      </c>
      <c r="Y91" s="406">
        <f t="shared" si="32"/>
        <v>19.899999999999999</v>
      </c>
      <c r="Z91" s="406">
        <f t="shared" si="33"/>
        <v>21.8</v>
      </c>
      <c r="AA91" s="406">
        <f t="shared" si="34"/>
        <v>20.7</v>
      </c>
      <c r="AB91" s="406">
        <f t="shared" si="35"/>
        <v>21.6</v>
      </c>
      <c r="AC91" s="406">
        <f t="shared" si="36"/>
        <v>22.5</v>
      </c>
      <c r="AD91" s="406">
        <f t="shared" si="37"/>
        <v>24.7</v>
      </c>
      <c r="AE91" s="406">
        <f t="shared" si="38"/>
        <v>25.9</v>
      </c>
      <c r="AF91" s="406">
        <f t="shared" si="39"/>
        <v>21.9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19.5</v>
      </c>
      <c r="V92" s="406">
        <f t="shared" si="29"/>
        <v>22.9</v>
      </c>
      <c r="W92" s="406">
        <f t="shared" si="30"/>
        <v>22.1</v>
      </c>
      <c r="X92" s="406">
        <f t="shared" si="31"/>
        <v>24.5</v>
      </c>
      <c r="Y92" s="406">
        <f t="shared" si="32"/>
        <v>21.5</v>
      </c>
      <c r="Z92" s="406">
        <f t="shared" si="33"/>
        <v>23.1</v>
      </c>
      <c r="AA92" s="406">
        <f t="shared" si="34"/>
        <v>25.1</v>
      </c>
      <c r="AB92" s="406">
        <f t="shared" si="35"/>
        <v>22.8</v>
      </c>
      <c r="AC92" s="406">
        <f t="shared" si="36"/>
        <v>20.8</v>
      </c>
      <c r="AD92" s="406">
        <f t="shared" si="37"/>
        <v>23.3</v>
      </c>
      <c r="AE92" s="406">
        <f t="shared" si="38"/>
        <v>26.5</v>
      </c>
      <c r="AF92" s="406">
        <f t="shared" si="39"/>
        <v>24.5</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20.8</v>
      </c>
      <c r="V93" s="406">
        <f t="shared" si="29"/>
        <v>21.6</v>
      </c>
      <c r="W93" s="406">
        <f t="shared" si="30"/>
        <v>25.6</v>
      </c>
      <c r="X93" s="406">
        <f t="shared" si="31"/>
        <v>23.5</v>
      </c>
      <c r="Y93" s="406">
        <f t="shared" si="32"/>
        <v>19.8</v>
      </c>
      <c r="Z93" s="406">
        <f t="shared" si="33"/>
        <v>20.399999999999999</v>
      </c>
      <c r="AA93" s="406">
        <f t="shared" si="34"/>
        <v>22.3</v>
      </c>
      <c r="AB93" s="406">
        <f t="shared" si="35"/>
        <v>21.5</v>
      </c>
      <c r="AC93" s="406">
        <f t="shared" si="36"/>
        <v>23.8</v>
      </c>
      <c r="AD93" s="406">
        <f t="shared" si="37"/>
        <v>24.5</v>
      </c>
      <c r="AE93" s="406">
        <f t="shared" si="38"/>
        <v>21.8</v>
      </c>
      <c r="AF93" s="406">
        <f t="shared" si="39"/>
        <v>20.9</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22.3</v>
      </c>
      <c r="V94" s="406">
        <f t="shared" si="29"/>
        <v>19.3</v>
      </c>
      <c r="W94" s="406">
        <f t="shared" si="30"/>
        <v>24</v>
      </c>
      <c r="X94" s="406">
        <f t="shared" si="31"/>
        <v>22</v>
      </c>
      <c r="Y94" s="406">
        <f t="shared" si="32"/>
        <v>22.9</v>
      </c>
      <c r="Z94" s="406">
        <f t="shared" si="33"/>
        <v>21.8</v>
      </c>
      <c r="AA94" s="406">
        <f t="shared" si="34"/>
        <v>22.5</v>
      </c>
      <c r="AB94" s="406">
        <f t="shared" si="35"/>
        <v>25</v>
      </c>
      <c r="AC94" s="406">
        <f t="shared" si="36"/>
        <v>22.5</v>
      </c>
      <c r="AD94" s="406">
        <f t="shared" si="37"/>
        <v>21.4</v>
      </c>
      <c r="AE94" s="406">
        <f t="shared" si="38"/>
        <v>22</v>
      </c>
      <c r="AF94" s="406">
        <f t="shared" si="39"/>
        <v>24</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22.5</v>
      </c>
      <c r="V95" s="406">
        <f t="shared" si="29"/>
        <v>23.6</v>
      </c>
      <c r="W95" s="406">
        <f t="shared" si="30"/>
        <v>26.9</v>
      </c>
      <c r="X95" s="406">
        <f t="shared" si="31"/>
        <v>23.3</v>
      </c>
      <c r="Y95" s="406">
        <f t="shared" si="32"/>
        <v>23.8</v>
      </c>
      <c r="Z95" s="406">
        <f t="shared" si="33"/>
        <v>24.9</v>
      </c>
      <c r="AA95" s="406">
        <f t="shared" si="34"/>
        <v>20.399999999999999</v>
      </c>
      <c r="AB95" s="406">
        <f t="shared" si="35"/>
        <v>25.2</v>
      </c>
      <c r="AC95" s="406">
        <f t="shared" si="36"/>
        <v>24.9</v>
      </c>
      <c r="AD95" s="406">
        <f t="shared" si="37"/>
        <v>23.6</v>
      </c>
      <c r="AE95" s="406">
        <f t="shared" si="38"/>
        <v>22.4</v>
      </c>
      <c r="AF95" s="406">
        <f t="shared" si="39"/>
        <v>24.6</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22.4</v>
      </c>
      <c r="V96" s="406">
        <f t="shared" si="29"/>
        <v>25.2</v>
      </c>
      <c r="W96" s="406">
        <f t="shared" si="30"/>
        <v>25.2</v>
      </c>
      <c r="X96" s="406">
        <f t="shared" si="31"/>
        <v>23</v>
      </c>
      <c r="Y96" s="406">
        <f t="shared" si="32"/>
        <v>21.7</v>
      </c>
      <c r="Z96" s="406">
        <f t="shared" si="33"/>
        <v>27.5</v>
      </c>
      <c r="AA96" s="406">
        <f t="shared" si="34"/>
        <v>23.5</v>
      </c>
      <c r="AB96" s="406">
        <f t="shared" si="35"/>
        <v>21.3</v>
      </c>
      <c r="AC96" s="406">
        <f t="shared" si="36"/>
        <v>25.5</v>
      </c>
      <c r="AD96" s="406">
        <f t="shared" si="37"/>
        <v>26.6</v>
      </c>
      <c r="AE96" s="406">
        <f t="shared" si="38"/>
        <v>22.7</v>
      </c>
      <c r="AF96" s="406">
        <f t="shared" si="39"/>
        <v>22.7</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20.9</v>
      </c>
      <c r="V97" s="406">
        <f t="shared" si="29"/>
        <v>22.6</v>
      </c>
      <c r="W97" s="406">
        <f t="shared" si="30"/>
        <v>25.7</v>
      </c>
      <c r="X97" s="406">
        <f t="shared" si="31"/>
        <v>23.5</v>
      </c>
      <c r="Y97" s="406">
        <f t="shared" si="32"/>
        <v>22.5</v>
      </c>
      <c r="Z97" s="406">
        <f t="shared" si="33"/>
        <v>22.8</v>
      </c>
      <c r="AA97" s="406">
        <f t="shared" si="34"/>
        <v>24.4</v>
      </c>
      <c r="AB97" s="406">
        <f t="shared" si="35"/>
        <v>21.5</v>
      </c>
      <c r="AC97" s="406">
        <f t="shared" si="36"/>
        <v>25.1</v>
      </c>
      <c r="AD97" s="406">
        <f t="shared" si="37"/>
        <v>23.1</v>
      </c>
      <c r="AE97" s="406">
        <f t="shared" si="38"/>
        <v>24</v>
      </c>
      <c r="AF97" s="406">
        <f t="shared" si="39"/>
        <v>22</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23.1</v>
      </c>
      <c r="V98" s="406">
        <f t="shared" si="29"/>
        <v>24.7</v>
      </c>
      <c r="W98" s="406">
        <f t="shared" si="30"/>
        <v>24.4</v>
      </c>
      <c r="X98" s="406">
        <f t="shared" si="31"/>
        <v>23.8</v>
      </c>
      <c r="Y98" s="406">
        <f t="shared" si="32"/>
        <v>24.8</v>
      </c>
      <c r="Z98" s="406">
        <f t="shared" si="33"/>
        <v>23.7</v>
      </c>
      <c r="AA98" s="406">
        <f t="shared" si="34"/>
        <v>21</v>
      </c>
      <c r="AB98" s="406">
        <f t="shared" si="35"/>
        <v>21.4</v>
      </c>
      <c r="AC98" s="406">
        <f t="shared" si="36"/>
        <v>23.4</v>
      </c>
      <c r="AD98" s="406">
        <f t="shared" si="37"/>
        <v>19</v>
      </c>
      <c r="AE98" s="406">
        <f t="shared" si="38"/>
        <v>25.4</v>
      </c>
      <c r="AF98" s="406">
        <f t="shared" si="39"/>
        <v>23.8</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22.4</v>
      </c>
      <c r="V99" s="406">
        <f t="shared" si="29"/>
        <v>19.899999999999999</v>
      </c>
      <c r="W99" s="406">
        <f t="shared" si="30"/>
        <v>21.6</v>
      </c>
      <c r="X99" s="406">
        <f t="shared" si="31"/>
        <v>26.2</v>
      </c>
      <c r="Y99" s="406">
        <f t="shared" si="32"/>
        <v>23.2</v>
      </c>
      <c r="Z99" s="406">
        <f t="shared" si="33"/>
        <v>25.8</v>
      </c>
      <c r="AA99" s="406">
        <f t="shared" si="34"/>
        <v>25</v>
      </c>
      <c r="AB99" s="406">
        <f t="shared" si="35"/>
        <v>23</v>
      </c>
      <c r="AC99" s="406">
        <f t="shared" si="36"/>
        <v>26.4</v>
      </c>
      <c r="AD99" s="406">
        <f t="shared" si="37"/>
        <v>23.3</v>
      </c>
      <c r="AE99" s="406">
        <f t="shared" si="38"/>
        <v>23.7</v>
      </c>
      <c r="AF99" s="406">
        <f t="shared" si="39"/>
        <v>22.9</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21.6</v>
      </c>
      <c r="V100" s="406">
        <f t="shared" si="29"/>
        <v>25.9</v>
      </c>
      <c r="W100" s="406">
        <f t="shared" si="30"/>
        <v>24.9</v>
      </c>
      <c r="X100" s="406">
        <f t="shared" si="31"/>
        <v>23.8</v>
      </c>
      <c r="Y100" s="406">
        <f t="shared" si="32"/>
        <v>25.8</v>
      </c>
      <c r="Z100" s="406">
        <f t="shared" si="33"/>
        <v>22.5</v>
      </c>
      <c r="AA100" s="406">
        <f t="shared" si="34"/>
        <v>22.3</v>
      </c>
      <c r="AB100" s="406">
        <f t="shared" si="35"/>
        <v>20.6</v>
      </c>
      <c r="AC100" s="406">
        <f t="shared" si="36"/>
        <v>23.2</v>
      </c>
      <c r="AD100" s="406">
        <f t="shared" si="37"/>
        <v>23.1</v>
      </c>
      <c r="AE100" s="406">
        <f t="shared" si="38"/>
        <v>22.4</v>
      </c>
      <c r="AF100" s="406">
        <f t="shared" si="39"/>
        <v>23.7</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24.6</v>
      </c>
      <c r="V101" s="406">
        <f t="shared" si="29"/>
        <v>22.9</v>
      </c>
      <c r="W101" s="406">
        <f t="shared" si="30"/>
        <v>24.2</v>
      </c>
      <c r="X101" s="406">
        <f t="shared" si="31"/>
        <v>29.1</v>
      </c>
      <c r="Y101" s="406">
        <f t="shared" si="32"/>
        <v>22.3</v>
      </c>
      <c r="Z101" s="406">
        <f t="shared" si="33"/>
        <v>31</v>
      </c>
      <c r="AA101" s="406">
        <f t="shared" si="34"/>
        <v>23.7</v>
      </c>
      <c r="AB101" s="406">
        <f t="shared" si="35"/>
        <v>19.899999999999999</v>
      </c>
      <c r="AC101" s="406">
        <f t="shared" si="36"/>
        <v>26.1</v>
      </c>
      <c r="AD101" s="406">
        <f t="shared" si="37"/>
        <v>26.1</v>
      </c>
      <c r="AE101" s="406">
        <f t="shared" si="38"/>
        <v>23.2</v>
      </c>
      <c r="AF101" s="406">
        <f t="shared" si="39"/>
        <v>23.9</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23.7</v>
      </c>
      <c r="V102" s="406">
        <f t="shared" si="29"/>
        <v>22.8</v>
      </c>
      <c r="W102" s="406">
        <f t="shared" si="30"/>
        <v>21</v>
      </c>
      <c r="X102" s="406">
        <f t="shared" si="31"/>
        <v>25.8</v>
      </c>
      <c r="Y102" s="406">
        <f t="shared" si="32"/>
        <v>21.8</v>
      </c>
      <c r="Z102" s="406">
        <f t="shared" si="33"/>
        <v>23.1</v>
      </c>
      <c r="AA102" s="406">
        <f t="shared" si="34"/>
        <v>29.2</v>
      </c>
      <c r="AB102" s="406">
        <f t="shared" si="35"/>
        <v>22.9</v>
      </c>
      <c r="AC102" s="406">
        <f t="shared" si="36"/>
        <v>20.8</v>
      </c>
      <c r="AD102" s="406">
        <f t="shared" si="37"/>
        <v>22.9</v>
      </c>
      <c r="AE102" s="406">
        <f t="shared" si="38"/>
        <v>27.9</v>
      </c>
      <c r="AF102" s="406">
        <f t="shared" si="39"/>
        <v>24.6</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22.3</v>
      </c>
      <c r="V103" s="406">
        <f t="shared" si="29"/>
        <v>21.3</v>
      </c>
      <c r="W103" s="406">
        <f t="shared" si="30"/>
        <v>24</v>
      </c>
      <c r="X103" s="406">
        <f t="shared" si="31"/>
        <v>27.6</v>
      </c>
      <c r="Y103" s="406">
        <f t="shared" si="32"/>
        <v>23.3</v>
      </c>
      <c r="Z103" s="406">
        <f t="shared" si="33"/>
        <v>26.1</v>
      </c>
      <c r="AA103" s="406">
        <f t="shared" si="34"/>
        <v>26.1</v>
      </c>
      <c r="AB103" s="406">
        <f t="shared" si="35"/>
        <v>23.5</v>
      </c>
      <c r="AC103" s="406">
        <f t="shared" si="36"/>
        <v>27.8</v>
      </c>
      <c r="AD103" s="406">
        <f t="shared" si="37"/>
        <v>22.7</v>
      </c>
      <c r="AE103" s="406">
        <f t="shared" si="38"/>
        <v>25.7</v>
      </c>
      <c r="AF103" s="406">
        <f t="shared" si="39"/>
        <v>31.4</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28.7</v>
      </c>
      <c r="V104" s="406">
        <f t="shared" si="29"/>
        <v>25.8</v>
      </c>
      <c r="W104" s="406">
        <f t="shared" si="30"/>
        <v>21</v>
      </c>
      <c r="X104" s="406">
        <f t="shared" si="31"/>
        <v>25.2</v>
      </c>
      <c r="Y104" s="406">
        <f t="shared" si="32"/>
        <v>30.7</v>
      </c>
      <c r="Z104" s="406">
        <f t="shared" si="33"/>
        <v>26.9</v>
      </c>
      <c r="AA104" s="406">
        <f t="shared" si="34"/>
        <v>26.7</v>
      </c>
      <c r="AB104" s="406">
        <f t="shared" si="35"/>
        <v>22.6</v>
      </c>
      <c r="AC104" s="406">
        <f t="shared" si="36"/>
        <v>26.1</v>
      </c>
      <c r="AD104" s="406">
        <f t="shared" si="37"/>
        <v>24.5</v>
      </c>
      <c r="AE104" s="406">
        <f t="shared" si="38"/>
        <v>22.9</v>
      </c>
      <c r="AF104" s="406">
        <f t="shared" si="39"/>
        <v>26.3</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22.1</v>
      </c>
      <c r="V105" s="406">
        <f t="shared" si="29"/>
        <v>20.5</v>
      </c>
      <c r="W105" s="406">
        <f t="shared" si="30"/>
        <v>23.4</v>
      </c>
      <c r="X105" s="406">
        <f t="shared" si="31"/>
        <v>25.4</v>
      </c>
      <c r="Y105" s="406">
        <f t="shared" si="32"/>
        <v>29.1</v>
      </c>
      <c r="Z105" s="406">
        <f t="shared" si="33"/>
        <v>25.2</v>
      </c>
      <c r="AA105" s="406">
        <f t="shared" si="34"/>
        <v>26.8</v>
      </c>
      <c r="AB105" s="406">
        <f t="shared" si="35"/>
        <v>26.2</v>
      </c>
      <c r="AC105" s="406">
        <f t="shared" si="36"/>
        <v>18.5</v>
      </c>
      <c r="AD105" s="406">
        <f t="shared" si="37"/>
        <v>26.1</v>
      </c>
      <c r="AE105" s="406">
        <f t="shared" si="38"/>
        <v>23.9</v>
      </c>
      <c r="AF105" s="406">
        <f t="shared" si="39"/>
        <v>26.5</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27.6</v>
      </c>
      <c r="V106" s="406">
        <f t="shared" si="29"/>
        <v>28.1</v>
      </c>
      <c r="W106" s="406">
        <f t="shared" si="30"/>
        <v>25</v>
      </c>
      <c r="X106" s="406">
        <f t="shared" si="31"/>
        <v>19.399999999999999</v>
      </c>
      <c r="Y106" s="406" t="str">
        <f t="shared" si="32"/>
        <v>-</v>
      </c>
      <c r="Z106" s="406">
        <f t="shared" si="33"/>
        <v>28.4</v>
      </c>
      <c r="AA106" s="406">
        <f t="shared" si="34"/>
        <v>28.9</v>
      </c>
      <c r="AB106" s="406">
        <f t="shared" si="35"/>
        <v>28.6</v>
      </c>
      <c r="AC106" s="406">
        <f t="shared" si="36"/>
        <v>27.5</v>
      </c>
      <c r="AD106" s="406">
        <f t="shared" si="37"/>
        <v>24.9</v>
      </c>
      <c r="AE106" s="406">
        <f t="shared" si="38"/>
        <v>32.4</v>
      </c>
      <c r="AF106" s="406">
        <f t="shared" si="39"/>
        <v>24.8</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20.155555555555551</v>
      </c>
      <c r="V107" s="410">
        <f t="shared" si="47"/>
        <v>19.599999999999998</v>
      </c>
      <c r="W107" s="410">
        <f t="shared" si="47"/>
        <v>20.306249999999999</v>
      </c>
      <c r="X107" s="410">
        <f t="shared" si="47"/>
        <v>19.993749999999999</v>
      </c>
      <c r="Y107" s="410">
        <f t="shared" si="47"/>
        <v>20.343750000000004</v>
      </c>
      <c r="Z107" s="410">
        <f t="shared" si="47"/>
        <v>19.943750000000001</v>
      </c>
      <c r="AA107" s="410">
        <f t="shared" si="47"/>
        <v>20.112499999999997</v>
      </c>
      <c r="AB107" s="410">
        <f t="shared" si="47"/>
        <v>20.525000000000002</v>
      </c>
      <c r="AC107" s="410">
        <f t="shared" si="47"/>
        <v>20.112499999999997</v>
      </c>
      <c r="AD107" s="410">
        <f t="shared" si="47"/>
        <v>20.181249999999999</v>
      </c>
      <c r="AE107" s="410">
        <f t="shared" si="47"/>
        <v>20.21875</v>
      </c>
      <c r="AF107" s="410">
        <f t="shared" si="47"/>
        <v>20.612500000000001</v>
      </c>
      <c r="AG107" s="410">
        <f t="shared" si="47"/>
        <v>19.849999999999998</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2.766531713900135E-2</v>
      </c>
      <c r="V110" s="412">
        <f>IFERROR(SUM($G523:$M523)/$B523,"-")</f>
        <v>1.8469656992084433E-2</v>
      </c>
      <c r="W110" s="412">
        <f>IFERROR(SUM($G627:$M627)/$B627,"-")</f>
        <v>1.8453865336658354E-2</v>
      </c>
      <c r="X110" s="412">
        <f>IFERROR(SUM($G731:$M731)/$B731,"-")</f>
        <v>1.3189448441247002E-2</v>
      </c>
      <c r="Y110" s="412">
        <f>IFERROR(SUM($G835:$M835)/$B835,"-")</f>
        <v>2.4558380008616976E-2</v>
      </c>
      <c r="Z110" s="412">
        <f>IFERROR(SUM($G939:$M939)/$B939,"-")</f>
        <v>2.4027959807776323E-2</v>
      </c>
      <c r="AA110" s="412">
        <f>IFERROR(SUM($G1043:$M1043)/$B1043,"-")</f>
        <v>1.9349164467897976E-2</v>
      </c>
      <c r="AB110" s="412">
        <f>IFERROR(SUM($G1147:$M1147)/$B1147,"-")</f>
        <v>2.3169218038891187E-2</v>
      </c>
      <c r="AC110" s="412">
        <f>IFERROR(SUM($G1251:$M1251)/$B1251,"-")</f>
        <v>1.9599666388657216E-2</v>
      </c>
      <c r="AD110" s="412">
        <f>IFERROR(SUM($G1355:$M1355)/$B1355,"-")</f>
        <v>1.1970074812967581E-2</v>
      </c>
      <c r="AE110" s="412">
        <f>IFERROR(SUM($G1459:$M1459)/$B1459,"-")</f>
        <v>1.0273972602739725E-2</v>
      </c>
      <c r="AF110" s="412">
        <f>IFERROR(SUM($G1563:$M1563)/$B1563,"-")</f>
        <v>1.9704433497536946E-2</v>
      </c>
      <c r="AG110" s="412">
        <f>IFERROR(SUM($G1667:$M1667)/$B1667,"-")</f>
        <v>1.5222482435597189E-2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2.2988505747126436E-2</v>
      </c>
      <c r="V111" s="412">
        <f>IFERROR(SUM($G524:$M524)/$B524,"-")</f>
        <v>1.9898556379243076E-2</v>
      </c>
      <c r="W111" s="412">
        <f>IFERROR(SUM($G628:$M628)/$B628,"-")</f>
        <v>1.9625334522747548E-2</v>
      </c>
      <c r="X111" s="412">
        <f>IFERROR(SUM($G732:$M732)/$B732,"-")</f>
        <v>1.288936627282492E-2</v>
      </c>
      <c r="Y111" s="412">
        <f>IFERROR(SUM($G836:$M836)/$B836,"-")</f>
        <v>2.2658610271903322E-2</v>
      </c>
      <c r="Z111" s="412">
        <f>IFERROR(SUM($G940:$M940)/$B940,"-")</f>
        <v>2.3298816568047338E-2</v>
      </c>
      <c r="AA111" s="412">
        <f>IFERROR(SUM($G1044:$M1044)/$B1044,"-")</f>
        <v>1.9917324314167605E-2</v>
      </c>
      <c r="AB111" s="412">
        <f>IFERROR(SUM($G1148:$M1148)/$B1148,"-")</f>
        <v>2.3104693140794223E-2</v>
      </c>
      <c r="AC111" s="412">
        <f>IFERROR(SUM($G1252:$M1252)/$B1252,"-")</f>
        <v>1.9772976931526912E-2</v>
      </c>
      <c r="AD111" s="412">
        <f>IFERROR(SUM($G1356:$M1356)/$B1356,"-")</f>
        <v>1.1899515204936095E-2</v>
      </c>
      <c r="AE111" s="412">
        <f>IFERROR(SUM($G1460:$M1460)/$B1460,"-")</f>
        <v>1.0876132930513595E-2</v>
      </c>
      <c r="AF111" s="412">
        <f>IFERROR(SUM($G1564:$M1564)/$B1564,"-")</f>
        <v>1.9312475859405175E-2</v>
      </c>
      <c r="AG111" s="412">
        <f>IFERROR(SUM($G1668:$M1668)/$B1668,"-")</f>
        <v>1.5217391304347827E-2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2.2211720226843101E-2</v>
      </c>
      <c r="V112" s="412">
        <f>IFERROR(SUM($G525:$M525)/$B525,"-")</f>
        <v>2.0121488230827638E-2</v>
      </c>
      <c r="W112" s="412">
        <f>IFERROR(SUM($G629:$M629)/$B629,"-")</f>
        <v>1.9404915912031046E-2</v>
      </c>
      <c r="X112" s="412">
        <f>IFERROR(SUM($G733:$M733)/$B733,"-")</f>
        <v>1.2658227848101266E-2</v>
      </c>
      <c r="Y112" s="412">
        <f>IFERROR(SUM($G837:$M837)/$B837,"-")</f>
        <v>2.2360703812316716E-2</v>
      </c>
      <c r="Z112" s="412">
        <f>IFERROR(SUM($G941:$M941)/$B941,"-")</f>
        <v>2.339812814974802E-2</v>
      </c>
      <c r="AA112" s="412">
        <f>IFERROR(SUM($G1045:$M1045)/$B1045,"-")</f>
        <v>1.9428152492668622E-2</v>
      </c>
      <c r="AB112" s="412">
        <f>IFERROR(SUM($G1149:$M1149)/$B1149,"-")</f>
        <v>2.2416812609457094E-2</v>
      </c>
      <c r="AC112" s="412">
        <f>IFERROR(SUM($G1253:$M1253)/$B1253,"-")</f>
        <v>1.9635844341306677E-2</v>
      </c>
      <c r="AD112" s="412">
        <f>IFERROR(SUM($G1357:$M1357)/$B1357,"-")</f>
        <v>1.1568123393316195E-2</v>
      </c>
      <c r="AE112" s="412">
        <f>IFERROR(SUM($G1461:$M1461)/$B1461,"-")</f>
        <v>1.059446733372572E-2</v>
      </c>
      <c r="AF112" s="412">
        <f>IFERROR(SUM($G1565:$M1565)/$B1565,"-")</f>
        <v>1.8733608092918696E-2</v>
      </c>
      <c r="AG112" s="412">
        <f>IFERROR(SUM($G1669:$M1669)/$B1669,"-")</f>
        <v>1.5217391304347827E-2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2.2211720226843101E-2</v>
      </c>
      <c r="V113" s="412">
        <f>IFERROR(SUM($G526:$M526)/$B526,"-")</f>
        <v>2.0512820512820513E-2</v>
      </c>
      <c r="W113" s="412">
        <f>IFERROR(SUM($G630:$M630)/$B630,"-")</f>
        <v>1.9648829431438128E-2</v>
      </c>
      <c r="X113" s="412">
        <f>IFERROR(SUM($G734:$M734)/$B734,"-")</f>
        <v>1.2139605462822459E-2</v>
      </c>
      <c r="Y113" s="412">
        <f>IFERROR(SUM($G838:$M838)/$B838,"-")</f>
        <v>2.3542194856935893E-2</v>
      </c>
      <c r="Z113" s="412">
        <f>IFERROR(SUM($G942:$M942)/$B942,"-")</f>
        <v>2.3742026931254431E-2</v>
      </c>
      <c r="AA113" s="412">
        <f>IFERROR(SUM($G1046:$M1046)/$B1046,"-")</f>
        <v>2.0689655172413793E-2</v>
      </c>
      <c r="AB113" s="412">
        <f>IFERROR(SUM($G1150:$M1150)/$B1150,"-")</f>
        <v>2.2306108442004119E-2</v>
      </c>
      <c r="AC113" s="412">
        <f>IFERROR(SUM($G1254:$M1254)/$B1254,"-")</f>
        <v>2.0042194092827006E-2</v>
      </c>
      <c r="AD113" s="412">
        <f>IFERROR(SUM($G1358:$M1358)/$B1358,"-")</f>
        <v>1.1730205278592375E-2</v>
      </c>
      <c r="AE113" s="412">
        <f>IFERROR(SUM($G1462:$M1462)/$B1462,"-")</f>
        <v>1.015228426395939E-2</v>
      </c>
      <c r="AF113" s="412">
        <f>IFERROR(SUM($G1566:$M1566)/$B1566,"-")</f>
        <v>1.849112426035503E-2</v>
      </c>
      <c r="AG113" s="412">
        <f>IFERROR(SUM($G1670:$M1670)/$B1670,"-")</f>
        <v>1.4644351464435146E-2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19.899999999999999</v>
      </c>
      <c r="V116" s="416">
        <f>$N$526</f>
        <v>20.399999999999999</v>
      </c>
      <c r="W116" s="416">
        <f>$N$630</f>
        <v>20.8</v>
      </c>
      <c r="X116" s="416">
        <f>$N$734</f>
        <v>20.7</v>
      </c>
      <c r="Y116" s="416">
        <f>$N$838</f>
        <v>20.399999999999999</v>
      </c>
      <c r="Z116" s="416">
        <f>$N$942</f>
        <v>20.6</v>
      </c>
      <c r="AA116" s="416">
        <f>$N$1046</f>
        <v>20.6</v>
      </c>
      <c r="AB116" s="416">
        <f>$N$1150</f>
        <v>20.7</v>
      </c>
      <c r="AC116" s="416">
        <f>$N$1254</f>
        <v>20.399999999999999</v>
      </c>
      <c r="AD116" s="416">
        <f>$N$1358</f>
        <v>20.8</v>
      </c>
      <c r="AE116" s="416">
        <f>$N$1462</f>
        <v>21.4</v>
      </c>
      <c r="AF116" s="416">
        <f>$N$1566</f>
        <v>20.6</v>
      </c>
      <c r="AG116" s="416">
        <f>$N$1670</f>
        <v>20.2</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24.2</v>
      </c>
      <c r="V117" s="416">
        <f>$O$526</f>
        <v>24.9</v>
      </c>
      <c r="W117" s="416">
        <f>$O$630</f>
        <v>25.4</v>
      </c>
      <c r="X117" s="416">
        <f>$O$734</f>
        <v>25</v>
      </c>
      <c r="Y117" s="416">
        <f>$O$838</f>
        <v>25</v>
      </c>
      <c r="Z117" s="416">
        <f>$O$942</f>
        <v>25.3</v>
      </c>
      <c r="AA117" s="416">
        <f>$O$1046</f>
        <v>25.1</v>
      </c>
      <c r="AB117" s="416">
        <f>$O$1150</f>
        <v>25.1</v>
      </c>
      <c r="AC117" s="416">
        <f>$O$1254</f>
        <v>25</v>
      </c>
      <c r="AD117" s="416">
        <f>$O$1358</f>
        <v>25.2</v>
      </c>
      <c r="AE117" s="416">
        <f>$O$1462</f>
        <v>25.9</v>
      </c>
      <c r="AF117" s="416">
        <f>$O$1566</f>
        <v>24.9</v>
      </c>
      <c r="AG117" s="416">
        <f>$O$1670</f>
        <v>24.8</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t="s">
        <v>61</v>
      </c>
      <c r="C363" s="154" t="s">
        <v>61</v>
      </c>
      <c r="D363" s="154" t="s">
        <v>61</v>
      </c>
      <c r="E363" s="154" t="s">
        <v>61</v>
      </c>
      <c r="F363" s="154" t="s">
        <v>61</v>
      </c>
      <c r="G363" s="154" t="s">
        <v>61</v>
      </c>
      <c r="H363" s="154" t="s">
        <v>61</v>
      </c>
      <c r="I363" s="154" t="s">
        <v>61</v>
      </c>
      <c r="J363" s="154" t="s">
        <v>61</v>
      </c>
      <c r="K363" s="154" t="s">
        <v>61</v>
      </c>
      <c r="L363" s="154" t="s">
        <v>61</v>
      </c>
      <c r="M363" s="154" t="s">
        <v>61</v>
      </c>
      <c r="N363" s="154" t="s">
        <v>61</v>
      </c>
      <c r="O363" s="154" t="s">
        <v>61</v>
      </c>
      <c r="P363" s="2"/>
    </row>
    <row r="364" spans="1:16" ht="13.5" customHeight="1" x14ac:dyDescent="0.25">
      <c r="A364" s="155">
        <v>0.42708333333333298</v>
      </c>
      <c r="B364" s="154" t="s">
        <v>61</v>
      </c>
      <c r="C364" s="154" t="s">
        <v>61</v>
      </c>
      <c r="D364" s="154" t="s">
        <v>61</v>
      </c>
      <c r="E364" s="154" t="s">
        <v>61</v>
      </c>
      <c r="F364" s="154" t="s">
        <v>61</v>
      </c>
      <c r="G364" s="154" t="s">
        <v>61</v>
      </c>
      <c r="H364" s="154" t="s">
        <v>61</v>
      </c>
      <c r="I364" s="154" t="s">
        <v>61</v>
      </c>
      <c r="J364" s="154" t="s">
        <v>61</v>
      </c>
      <c r="K364" s="154" t="s">
        <v>61</v>
      </c>
      <c r="L364" s="154" t="s">
        <v>61</v>
      </c>
      <c r="M364" s="154" t="s">
        <v>61</v>
      </c>
      <c r="N364" s="154" t="s">
        <v>61</v>
      </c>
      <c r="O364" s="154" t="s">
        <v>61</v>
      </c>
      <c r="P364" s="2"/>
    </row>
    <row r="365" spans="1:16" ht="13.5" customHeight="1" x14ac:dyDescent="0.25">
      <c r="A365" s="155">
        <v>0.4375</v>
      </c>
      <c r="B365" s="154" t="s">
        <v>61</v>
      </c>
      <c r="C365" s="154" t="s">
        <v>61</v>
      </c>
      <c r="D365" s="154" t="s">
        <v>61</v>
      </c>
      <c r="E365" s="154" t="s">
        <v>61</v>
      </c>
      <c r="F365" s="154" t="s">
        <v>61</v>
      </c>
      <c r="G365" s="154" t="s">
        <v>61</v>
      </c>
      <c r="H365" s="154" t="s">
        <v>61</v>
      </c>
      <c r="I365" s="154" t="s">
        <v>61</v>
      </c>
      <c r="J365" s="154" t="s">
        <v>61</v>
      </c>
      <c r="K365" s="154" t="s">
        <v>61</v>
      </c>
      <c r="L365" s="154" t="s">
        <v>61</v>
      </c>
      <c r="M365" s="154" t="s">
        <v>61</v>
      </c>
      <c r="N365" s="154" t="s">
        <v>61</v>
      </c>
      <c r="O365" s="154" t="s">
        <v>61</v>
      </c>
      <c r="P365" s="2"/>
    </row>
    <row r="366" spans="1:16" ht="13.5" customHeight="1" x14ac:dyDescent="0.25">
      <c r="A366" s="155">
        <v>0.44791666666666702</v>
      </c>
      <c r="B366" s="154" t="s">
        <v>61</v>
      </c>
      <c r="C366" s="154" t="s">
        <v>61</v>
      </c>
      <c r="D366" s="154" t="s">
        <v>61</v>
      </c>
      <c r="E366" s="154" t="s">
        <v>61</v>
      </c>
      <c r="F366" s="154" t="s">
        <v>61</v>
      </c>
      <c r="G366" s="154" t="s">
        <v>61</v>
      </c>
      <c r="H366" s="154" t="s">
        <v>61</v>
      </c>
      <c r="I366" s="154" t="s">
        <v>61</v>
      </c>
      <c r="J366" s="154" t="s">
        <v>61</v>
      </c>
      <c r="K366" s="154" t="s">
        <v>61</v>
      </c>
      <c r="L366" s="154" t="s">
        <v>61</v>
      </c>
      <c r="M366" s="154" t="s">
        <v>61</v>
      </c>
      <c r="N366" s="154" t="s">
        <v>61</v>
      </c>
      <c r="O366" s="154" t="s">
        <v>61</v>
      </c>
      <c r="P366" s="2"/>
    </row>
    <row r="367" spans="1:16" ht="13.5" customHeight="1" x14ac:dyDescent="0.25">
      <c r="A367" s="155">
        <v>0.45833333333333298</v>
      </c>
      <c r="B367" s="154" t="s">
        <v>61</v>
      </c>
      <c r="C367" s="154" t="s">
        <v>61</v>
      </c>
      <c r="D367" s="154" t="s">
        <v>61</v>
      </c>
      <c r="E367" s="154" t="s">
        <v>61</v>
      </c>
      <c r="F367" s="154" t="s">
        <v>61</v>
      </c>
      <c r="G367" s="154" t="s">
        <v>61</v>
      </c>
      <c r="H367" s="154" t="s">
        <v>61</v>
      </c>
      <c r="I367" s="154" t="s">
        <v>61</v>
      </c>
      <c r="J367" s="154" t="s">
        <v>61</v>
      </c>
      <c r="K367" s="154" t="s">
        <v>61</v>
      </c>
      <c r="L367" s="154" t="s">
        <v>61</v>
      </c>
      <c r="M367" s="154" t="s">
        <v>61</v>
      </c>
      <c r="N367" s="154" t="s">
        <v>61</v>
      </c>
      <c r="O367" s="154" t="s">
        <v>61</v>
      </c>
      <c r="P367" s="2"/>
    </row>
    <row r="368" spans="1:16" ht="13.5" customHeight="1" x14ac:dyDescent="0.25">
      <c r="A368" s="155">
        <v>0.46875</v>
      </c>
      <c r="B368" s="154" t="s">
        <v>61</v>
      </c>
      <c r="C368" s="154" t="s">
        <v>61</v>
      </c>
      <c r="D368" s="154" t="s">
        <v>61</v>
      </c>
      <c r="E368" s="154" t="s">
        <v>61</v>
      </c>
      <c r="F368" s="154" t="s">
        <v>61</v>
      </c>
      <c r="G368" s="154" t="s">
        <v>61</v>
      </c>
      <c r="H368" s="154" t="s">
        <v>61</v>
      </c>
      <c r="I368" s="154" t="s">
        <v>61</v>
      </c>
      <c r="J368" s="154" t="s">
        <v>61</v>
      </c>
      <c r="K368" s="154" t="s">
        <v>61</v>
      </c>
      <c r="L368" s="154" t="s">
        <v>61</v>
      </c>
      <c r="M368" s="154" t="s">
        <v>61</v>
      </c>
      <c r="N368" s="154" t="s">
        <v>61</v>
      </c>
      <c r="O368" s="154" t="s">
        <v>61</v>
      </c>
      <c r="P368" s="2"/>
    </row>
    <row r="369" spans="1:16" ht="13.5" customHeight="1" x14ac:dyDescent="0.25">
      <c r="A369" s="155">
        <v>0.47916666666666702</v>
      </c>
      <c r="B369" s="154" t="s">
        <v>61</v>
      </c>
      <c r="C369" s="154" t="s">
        <v>61</v>
      </c>
      <c r="D369" s="154" t="s">
        <v>61</v>
      </c>
      <c r="E369" s="154" t="s">
        <v>61</v>
      </c>
      <c r="F369" s="154" t="s">
        <v>61</v>
      </c>
      <c r="G369" s="154" t="s">
        <v>61</v>
      </c>
      <c r="H369" s="154" t="s">
        <v>61</v>
      </c>
      <c r="I369" s="154" t="s">
        <v>61</v>
      </c>
      <c r="J369" s="154" t="s">
        <v>61</v>
      </c>
      <c r="K369" s="154" t="s">
        <v>61</v>
      </c>
      <c r="L369" s="154" t="s">
        <v>61</v>
      </c>
      <c r="M369" s="154" t="s">
        <v>61</v>
      </c>
      <c r="N369" s="154" t="s">
        <v>61</v>
      </c>
      <c r="O369" s="154" t="s">
        <v>61</v>
      </c>
      <c r="P369" s="2"/>
    </row>
    <row r="370" spans="1:16" ht="13.5" customHeight="1" x14ac:dyDescent="0.25">
      <c r="A370" s="155">
        <v>0.48958333333333298</v>
      </c>
      <c r="B370" s="154">
        <v>44</v>
      </c>
      <c r="C370" s="154">
        <v>1</v>
      </c>
      <c r="D370" s="154">
        <v>0</v>
      </c>
      <c r="E370" s="154">
        <v>38</v>
      </c>
      <c r="F370" s="154">
        <v>5</v>
      </c>
      <c r="G370" s="154">
        <v>0</v>
      </c>
      <c r="H370" s="154">
        <v>0</v>
      </c>
      <c r="I370" s="154">
        <v>0</v>
      </c>
      <c r="J370" s="154">
        <v>0</v>
      </c>
      <c r="K370" s="154">
        <v>0</v>
      </c>
      <c r="L370" s="154">
        <v>0</v>
      </c>
      <c r="M370" s="154">
        <v>0</v>
      </c>
      <c r="N370" s="154">
        <v>17.7</v>
      </c>
      <c r="O370" s="154">
        <v>21.2</v>
      </c>
      <c r="P370" s="2"/>
    </row>
    <row r="371" spans="1:16" ht="13.5" customHeight="1" x14ac:dyDescent="0.25">
      <c r="A371" s="155">
        <v>0.5</v>
      </c>
      <c r="B371" s="154">
        <v>52</v>
      </c>
      <c r="C371" s="154">
        <v>2</v>
      </c>
      <c r="D371" s="154">
        <v>0</v>
      </c>
      <c r="E371" s="154">
        <v>39</v>
      </c>
      <c r="F371" s="154">
        <v>9</v>
      </c>
      <c r="G371" s="154">
        <v>2</v>
      </c>
      <c r="H371" s="154">
        <v>0</v>
      </c>
      <c r="I371" s="154">
        <v>0</v>
      </c>
      <c r="J371" s="154">
        <v>0</v>
      </c>
      <c r="K371" s="154">
        <v>0</v>
      </c>
      <c r="L371" s="154">
        <v>0</v>
      </c>
      <c r="M371" s="154">
        <v>0</v>
      </c>
      <c r="N371" s="154">
        <v>17.5</v>
      </c>
      <c r="O371" s="154">
        <v>22.8</v>
      </c>
      <c r="P371" s="2"/>
    </row>
    <row r="372" spans="1:16" ht="13.5" customHeight="1" x14ac:dyDescent="0.25">
      <c r="A372" s="155">
        <v>0.51041666666666696</v>
      </c>
      <c r="B372" s="154">
        <v>53</v>
      </c>
      <c r="C372" s="154">
        <v>3</v>
      </c>
      <c r="D372" s="154">
        <v>0</v>
      </c>
      <c r="E372" s="154">
        <v>40</v>
      </c>
      <c r="F372" s="154">
        <v>6</v>
      </c>
      <c r="G372" s="154">
        <v>3</v>
      </c>
      <c r="H372" s="154">
        <v>0</v>
      </c>
      <c r="I372" s="154">
        <v>1</v>
      </c>
      <c r="J372" s="154">
        <v>0</v>
      </c>
      <c r="K372" s="154">
        <v>0</v>
      </c>
      <c r="L372" s="154">
        <v>0</v>
      </c>
      <c r="M372" s="154">
        <v>0</v>
      </c>
      <c r="N372" s="154">
        <v>17.2</v>
      </c>
      <c r="O372" s="154">
        <v>23.1</v>
      </c>
      <c r="P372" s="2"/>
    </row>
    <row r="373" spans="1:16" ht="13.5" customHeight="1" x14ac:dyDescent="0.25">
      <c r="A373" s="155">
        <v>0.52083333333333304</v>
      </c>
      <c r="B373" s="154">
        <v>44</v>
      </c>
      <c r="C373" s="154">
        <v>0</v>
      </c>
      <c r="D373" s="154">
        <v>0</v>
      </c>
      <c r="E373" s="154">
        <v>36</v>
      </c>
      <c r="F373" s="154">
        <v>6</v>
      </c>
      <c r="G373" s="154">
        <v>2</v>
      </c>
      <c r="H373" s="154">
        <v>0</v>
      </c>
      <c r="I373" s="154">
        <v>0</v>
      </c>
      <c r="J373" s="154">
        <v>0</v>
      </c>
      <c r="K373" s="154">
        <v>0</v>
      </c>
      <c r="L373" s="154">
        <v>0</v>
      </c>
      <c r="M373" s="154">
        <v>0</v>
      </c>
      <c r="N373" s="154">
        <v>19.3</v>
      </c>
      <c r="O373" s="154">
        <v>23.3</v>
      </c>
      <c r="P373" s="2"/>
    </row>
    <row r="374" spans="1:16" ht="13.5" customHeight="1" x14ac:dyDescent="0.25">
      <c r="A374" s="155">
        <v>0.53125</v>
      </c>
      <c r="B374" s="154">
        <v>41</v>
      </c>
      <c r="C374" s="154">
        <v>0</v>
      </c>
      <c r="D374" s="154">
        <v>0</v>
      </c>
      <c r="E374" s="154">
        <v>36</v>
      </c>
      <c r="F374" s="154">
        <v>4</v>
      </c>
      <c r="G374" s="154">
        <v>1</v>
      </c>
      <c r="H374" s="154">
        <v>0</v>
      </c>
      <c r="I374" s="154">
        <v>0</v>
      </c>
      <c r="J374" s="154">
        <v>0</v>
      </c>
      <c r="K374" s="154">
        <v>0</v>
      </c>
      <c r="L374" s="154">
        <v>0</v>
      </c>
      <c r="M374" s="154">
        <v>0</v>
      </c>
      <c r="N374" s="154">
        <v>20.5</v>
      </c>
      <c r="O374" s="154">
        <v>24.8</v>
      </c>
      <c r="P374" s="2"/>
    </row>
    <row r="375" spans="1:16" ht="13.5" customHeight="1" x14ac:dyDescent="0.25">
      <c r="A375" s="155">
        <v>0.54166666666666696</v>
      </c>
      <c r="B375" s="154">
        <v>45</v>
      </c>
      <c r="C375" s="154">
        <v>0</v>
      </c>
      <c r="D375" s="154">
        <v>0</v>
      </c>
      <c r="E375" s="154">
        <v>38</v>
      </c>
      <c r="F375" s="154">
        <v>7</v>
      </c>
      <c r="G375" s="154">
        <v>0</v>
      </c>
      <c r="H375" s="154">
        <v>0</v>
      </c>
      <c r="I375" s="154">
        <v>0</v>
      </c>
      <c r="J375" s="154">
        <v>0</v>
      </c>
      <c r="K375" s="154">
        <v>0</v>
      </c>
      <c r="L375" s="154">
        <v>0</v>
      </c>
      <c r="M375" s="154">
        <v>0</v>
      </c>
      <c r="N375" s="154">
        <v>18.3</v>
      </c>
      <c r="O375" s="154">
        <v>23.5</v>
      </c>
      <c r="P375" s="2"/>
    </row>
    <row r="376" spans="1:16" ht="13.5" customHeight="1" x14ac:dyDescent="0.25">
      <c r="A376" s="155">
        <v>0.55208333333333304</v>
      </c>
      <c r="B376" s="154">
        <v>44</v>
      </c>
      <c r="C376" s="154">
        <v>0</v>
      </c>
      <c r="D376" s="154">
        <v>0</v>
      </c>
      <c r="E376" s="154">
        <v>39</v>
      </c>
      <c r="F376" s="154">
        <v>5</v>
      </c>
      <c r="G376" s="154">
        <v>0</v>
      </c>
      <c r="H376" s="154">
        <v>0</v>
      </c>
      <c r="I376" s="154">
        <v>0</v>
      </c>
      <c r="J376" s="154">
        <v>0</v>
      </c>
      <c r="K376" s="154">
        <v>0</v>
      </c>
      <c r="L376" s="154">
        <v>0</v>
      </c>
      <c r="M376" s="154">
        <v>0</v>
      </c>
      <c r="N376" s="154">
        <v>17</v>
      </c>
      <c r="O376" s="154">
        <v>20.8</v>
      </c>
      <c r="P376" s="2"/>
    </row>
    <row r="377" spans="1:16" ht="13.5" customHeight="1" x14ac:dyDescent="0.25">
      <c r="A377" s="155">
        <v>0.5625</v>
      </c>
      <c r="B377" s="154">
        <v>46</v>
      </c>
      <c r="C377" s="154">
        <v>1</v>
      </c>
      <c r="D377" s="154">
        <v>1</v>
      </c>
      <c r="E377" s="154">
        <v>34</v>
      </c>
      <c r="F377" s="154">
        <v>9</v>
      </c>
      <c r="G377" s="154">
        <v>0</v>
      </c>
      <c r="H377" s="154">
        <v>0</v>
      </c>
      <c r="I377" s="154">
        <v>0</v>
      </c>
      <c r="J377" s="154">
        <v>1</v>
      </c>
      <c r="K377" s="154">
        <v>0</v>
      </c>
      <c r="L377" s="154">
        <v>0</v>
      </c>
      <c r="M377" s="154">
        <v>0</v>
      </c>
      <c r="N377" s="154">
        <v>19</v>
      </c>
      <c r="O377" s="154">
        <v>23.5</v>
      </c>
      <c r="P377" s="2"/>
    </row>
    <row r="378" spans="1:16" ht="13.5" customHeight="1" x14ac:dyDescent="0.25">
      <c r="A378" s="155">
        <v>0.57291666666666696</v>
      </c>
      <c r="B378" s="154">
        <v>57</v>
      </c>
      <c r="C378" s="154">
        <v>2</v>
      </c>
      <c r="D378" s="154">
        <v>1</v>
      </c>
      <c r="E378" s="154">
        <v>45</v>
      </c>
      <c r="F378" s="154">
        <v>7</v>
      </c>
      <c r="G378" s="154">
        <v>2</v>
      </c>
      <c r="H378" s="154">
        <v>0</v>
      </c>
      <c r="I378" s="154">
        <v>0</v>
      </c>
      <c r="J378" s="154">
        <v>0</v>
      </c>
      <c r="K378" s="154">
        <v>0</v>
      </c>
      <c r="L378" s="154">
        <v>0</v>
      </c>
      <c r="M378" s="154">
        <v>0</v>
      </c>
      <c r="N378" s="154">
        <v>21</v>
      </c>
      <c r="O378" s="154">
        <v>24.6</v>
      </c>
      <c r="P378" s="2"/>
    </row>
    <row r="379" spans="1:16" ht="13.5" customHeight="1" x14ac:dyDescent="0.25">
      <c r="A379" s="155">
        <v>0.58333333333333304</v>
      </c>
      <c r="B379" s="154">
        <v>51</v>
      </c>
      <c r="C379" s="154">
        <v>1</v>
      </c>
      <c r="D379" s="154">
        <v>2</v>
      </c>
      <c r="E379" s="154">
        <v>37</v>
      </c>
      <c r="F379" s="154">
        <v>9</v>
      </c>
      <c r="G379" s="154">
        <v>1</v>
      </c>
      <c r="H379" s="154">
        <v>0</v>
      </c>
      <c r="I379" s="154">
        <v>1</v>
      </c>
      <c r="J379" s="154">
        <v>0</v>
      </c>
      <c r="K379" s="154">
        <v>0</v>
      </c>
      <c r="L379" s="154">
        <v>0</v>
      </c>
      <c r="M379" s="154">
        <v>0</v>
      </c>
      <c r="N379" s="154">
        <v>21.5</v>
      </c>
      <c r="O379" s="154">
        <v>27</v>
      </c>
      <c r="P379" s="2"/>
    </row>
    <row r="380" spans="1:16" ht="13.5" customHeight="1" x14ac:dyDescent="0.25">
      <c r="A380" s="155">
        <v>0.59375</v>
      </c>
      <c r="B380" s="154">
        <v>57</v>
      </c>
      <c r="C380" s="154">
        <v>1</v>
      </c>
      <c r="D380" s="154">
        <v>0</v>
      </c>
      <c r="E380" s="154">
        <v>45</v>
      </c>
      <c r="F380" s="154">
        <v>10</v>
      </c>
      <c r="G380" s="154">
        <v>0</v>
      </c>
      <c r="H380" s="154">
        <v>1</v>
      </c>
      <c r="I380" s="154">
        <v>0</v>
      </c>
      <c r="J380" s="154">
        <v>0</v>
      </c>
      <c r="K380" s="154">
        <v>0</v>
      </c>
      <c r="L380" s="154">
        <v>0</v>
      </c>
      <c r="M380" s="154">
        <v>0</v>
      </c>
      <c r="N380" s="154">
        <v>19</v>
      </c>
      <c r="O380" s="154">
        <v>23.1</v>
      </c>
      <c r="P380" s="2"/>
    </row>
    <row r="381" spans="1:16" ht="13.5" customHeight="1" x14ac:dyDescent="0.25">
      <c r="A381" s="155">
        <v>0.60416666666666696</v>
      </c>
      <c r="B381" s="154">
        <v>41</v>
      </c>
      <c r="C381" s="154">
        <v>0</v>
      </c>
      <c r="D381" s="154">
        <v>0</v>
      </c>
      <c r="E381" s="154">
        <v>32</v>
      </c>
      <c r="F381" s="154">
        <v>6</v>
      </c>
      <c r="G381" s="154">
        <v>2</v>
      </c>
      <c r="H381" s="154">
        <v>0</v>
      </c>
      <c r="I381" s="154">
        <v>0</v>
      </c>
      <c r="J381" s="154">
        <v>1</v>
      </c>
      <c r="K381" s="154">
        <v>0</v>
      </c>
      <c r="L381" s="154">
        <v>0</v>
      </c>
      <c r="M381" s="154">
        <v>0</v>
      </c>
      <c r="N381" s="154">
        <v>21.3</v>
      </c>
      <c r="O381" s="154">
        <v>27.1</v>
      </c>
      <c r="P381" s="2"/>
    </row>
    <row r="382" spans="1:16" ht="13.5" customHeight="1" x14ac:dyDescent="0.25">
      <c r="A382" s="155">
        <v>0.61458333333333304</v>
      </c>
      <c r="B382" s="154">
        <v>48</v>
      </c>
      <c r="C382" s="154">
        <v>1</v>
      </c>
      <c r="D382" s="154">
        <v>1</v>
      </c>
      <c r="E382" s="154">
        <v>37</v>
      </c>
      <c r="F382" s="154">
        <v>7</v>
      </c>
      <c r="G382" s="154">
        <v>2</v>
      </c>
      <c r="H382" s="154">
        <v>0</v>
      </c>
      <c r="I382" s="154">
        <v>0</v>
      </c>
      <c r="J382" s="154">
        <v>0</v>
      </c>
      <c r="K382" s="154">
        <v>0</v>
      </c>
      <c r="L382" s="154">
        <v>0</v>
      </c>
      <c r="M382" s="154">
        <v>0</v>
      </c>
      <c r="N382" s="154">
        <v>21.1</v>
      </c>
      <c r="O382" s="154">
        <v>24.7</v>
      </c>
      <c r="P382" s="2"/>
    </row>
    <row r="383" spans="1:16" ht="13.5" customHeight="1" x14ac:dyDescent="0.25">
      <c r="A383" s="155">
        <v>0.625</v>
      </c>
      <c r="B383" s="154">
        <v>47</v>
      </c>
      <c r="C383" s="154">
        <v>1</v>
      </c>
      <c r="D383" s="154">
        <v>0</v>
      </c>
      <c r="E383" s="154">
        <v>31</v>
      </c>
      <c r="F383" s="154">
        <v>12</v>
      </c>
      <c r="G383" s="154">
        <v>2</v>
      </c>
      <c r="H383" s="154">
        <v>0</v>
      </c>
      <c r="I383" s="154">
        <v>0</v>
      </c>
      <c r="J383" s="154">
        <v>1</v>
      </c>
      <c r="K383" s="154">
        <v>0</v>
      </c>
      <c r="L383" s="154">
        <v>0</v>
      </c>
      <c r="M383" s="154">
        <v>0</v>
      </c>
      <c r="N383" s="154">
        <v>19.5</v>
      </c>
      <c r="O383" s="154">
        <v>23.9</v>
      </c>
      <c r="P383" s="2"/>
    </row>
    <row r="384" spans="1:16" ht="13.5" customHeight="1" x14ac:dyDescent="0.25">
      <c r="A384" s="155">
        <v>0.63541666666666696</v>
      </c>
      <c r="B384" s="154">
        <v>57</v>
      </c>
      <c r="C384" s="154">
        <v>1</v>
      </c>
      <c r="D384" s="154">
        <v>0</v>
      </c>
      <c r="E384" s="154">
        <v>50</v>
      </c>
      <c r="F384" s="154">
        <v>5</v>
      </c>
      <c r="G384" s="154">
        <v>1</v>
      </c>
      <c r="H384" s="154">
        <v>0</v>
      </c>
      <c r="I384" s="154">
        <v>0</v>
      </c>
      <c r="J384" s="154">
        <v>0</v>
      </c>
      <c r="K384" s="154">
        <v>0</v>
      </c>
      <c r="L384" s="154">
        <v>0</v>
      </c>
      <c r="M384" s="154">
        <v>0</v>
      </c>
      <c r="N384" s="154">
        <v>19.600000000000001</v>
      </c>
      <c r="O384" s="154">
        <v>23.5</v>
      </c>
      <c r="P384" s="2"/>
    </row>
    <row r="385" spans="1:16" ht="13.5" customHeight="1" x14ac:dyDescent="0.25">
      <c r="A385" s="155">
        <v>0.64583333333333304</v>
      </c>
      <c r="B385" s="154">
        <v>50</v>
      </c>
      <c r="C385" s="154">
        <v>1</v>
      </c>
      <c r="D385" s="154">
        <v>2</v>
      </c>
      <c r="E385" s="154">
        <v>38</v>
      </c>
      <c r="F385" s="154">
        <v>8</v>
      </c>
      <c r="G385" s="154">
        <v>1</v>
      </c>
      <c r="H385" s="154">
        <v>0</v>
      </c>
      <c r="I385" s="154">
        <v>0</v>
      </c>
      <c r="J385" s="154">
        <v>0</v>
      </c>
      <c r="K385" s="154">
        <v>0</v>
      </c>
      <c r="L385" s="154">
        <v>0</v>
      </c>
      <c r="M385" s="154">
        <v>0</v>
      </c>
      <c r="N385" s="154">
        <v>21</v>
      </c>
      <c r="O385" s="154">
        <v>25.9</v>
      </c>
      <c r="P385" s="2"/>
    </row>
    <row r="386" spans="1:16" ht="13.5" customHeight="1" x14ac:dyDescent="0.25">
      <c r="A386" s="155">
        <v>0.65625</v>
      </c>
      <c r="B386" s="154">
        <v>40</v>
      </c>
      <c r="C386" s="154">
        <v>1</v>
      </c>
      <c r="D386" s="154">
        <v>2</v>
      </c>
      <c r="E386" s="154">
        <v>30</v>
      </c>
      <c r="F386" s="154">
        <v>7</v>
      </c>
      <c r="G386" s="154">
        <v>0</v>
      </c>
      <c r="H386" s="154">
        <v>0</v>
      </c>
      <c r="I386" s="154">
        <v>0</v>
      </c>
      <c r="J386" s="154">
        <v>0</v>
      </c>
      <c r="K386" s="154">
        <v>0</v>
      </c>
      <c r="L386" s="154">
        <v>0</v>
      </c>
      <c r="M386" s="154">
        <v>0</v>
      </c>
      <c r="N386" s="154">
        <v>20.7</v>
      </c>
      <c r="O386" s="154">
        <v>26</v>
      </c>
      <c r="P386" s="2"/>
    </row>
    <row r="387" spans="1:16" ht="13.5" customHeight="1" x14ac:dyDescent="0.25">
      <c r="A387" s="155">
        <v>0.66666666666666696</v>
      </c>
      <c r="B387" s="154">
        <v>59</v>
      </c>
      <c r="C387" s="154">
        <v>1</v>
      </c>
      <c r="D387" s="154">
        <v>0</v>
      </c>
      <c r="E387" s="154">
        <v>54</v>
      </c>
      <c r="F387" s="154">
        <v>4</v>
      </c>
      <c r="G387" s="154">
        <v>0</v>
      </c>
      <c r="H387" s="154">
        <v>0</v>
      </c>
      <c r="I387" s="154">
        <v>0</v>
      </c>
      <c r="J387" s="154">
        <v>0</v>
      </c>
      <c r="K387" s="154">
        <v>0</v>
      </c>
      <c r="L387" s="154">
        <v>0</v>
      </c>
      <c r="M387" s="154">
        <v>0</v>
      </c>
      <c r="N387" s="154">
        <v>18.399999999999999</v>
      </c>
      <c r="O387" s="154">
        <v>22.3</v>
      </c>
      <c r="P387" s="2"/>
    </row>
    <row r="388" spans="1:16" ht="13.5" customHeight="1" x14ac:dyDescent="0.25">
      <c r="A388" s="155">
        <v>0.67708333333333304</v>
      </c>
      <c r="B388" s="154">
        <v>62</v>
      </c>
      <c r="C388" s="154">
        <v>0</v>
      </c>
      <c r="D388" s="154">
        <v>1</v>
      </c>
      <c r="E388" s="154">
        <v>53</v>
      </c>
      <c r="F388" s="154">
        <v>7</v>
      </c>
      <c r="G388" s="154">
        <v>0</v>
      </c>
      <c r="H388" s="154">
        <v>0</v>
      </c>
      <c r="I388" s="154">
        <v>0</v>
      </c>
      <c r="J388" s="154">
        <v>1</v>
      </c>
      <c r="K388" s="154">
        <v>0</v>
      </c>
      <c r="L388" s="154">
        <v>0</v>
      </c>
      <c r="M388" s="154">
        <v>0</v>
      </c>
      <c r="N388" s="154">
        <v>19.2</v>
      </c>
      <c r="O388" s="154">
        <v>22.6</v>
      </c>
      <c r="P388" s="2"/>
    </row>
    <row r="389" spans="1:16" ht="13.5" customHeight="1" x14ac:dyDescent="0.25">
      <c r="A389" s="155">
        <v>0.6875</v>
      </c>
      <c r="B389" s="154">
        <v>59</v>
      </c>
      <c r="C389" s="154">
        <v>0</v>
      </c>
      <c r="D389" s="154">
        <v>2</v>
      </c>
      <c r="E389" s="154">
        <v>51</v>
      </c>
      <c r="F389" s="154">
        <v>4</v>
      </c>
      <c r="G389" s="154">
        <v>2</v>
      </c>
      <c r="H389" s="154">
        <v>0</v>
      </c>
      <c r="I389" s="154">
        <v>0</v>
      </c>
      <c r="J389" s="154">
        <v>0</v>
      </c>
      <c r="K389" s="154">
        <v>0</v>
      </c>
      <c r="L389" s="154">
        <v>0</v>
      </c>
      <c r="M389" s="154">
        <v>0</v>
      </c>
      <c r="N389" s="154">
        <v>21.3</v>
      </c>
      <c r="O389" s="154">
        <v>24</v>
      </c>
      <c r="P389" s="2"/>
    </row>
    <row r="390" spans="1:16" ht="13.5" customHeight="1" x14ac:dyDescent="0.25">
      <c r="A390" s="155">
        <v>0.69791666666666696</v>
      </c>
      <c r="B390" s="154">
        <v>64</v>
      </c>
      <c r="C390" s="154">
        <v>3</v>
      </c>
      <c r="D390" s="154">
        <v>2</v>
      </c>
      <c r="E390" s="154">
        <v>50</v>
      </c>
      <c r="F390" s="154">
        <v>7</v>
      </c>
      <c r="G390" s="154">
        <v>2</v>
      </c>
      <c r="H390" s="154">
        <v>0</v>
      </c>
      <c r="I390" s="154">
        <v>0</v>
      </c>
      <c r="J390" s="154">
        <v>0</v>
      </c>
      <c r="K390" s="154">
        <v>0</v>
      </c>
      <c r="L390" s="154">
        <v>0</v>
      </c>
      <c r="M390" s="154">
        <v>0</v>
      </c>
      <c r="N390" s="154">
        <v>21</v>
      </c>
      <c r="O390" s="154">
        <v>25.3</v>
      </c>
      <c r="P390" s="2"/>
    </row>
    <row r="391" spans="1:16" ht="13.5" customHeight="1" x14ac:dyDescent="0.25">
      <c r="A391" s="155">
        <v>0.70833333333333304</v>
      </c>
      <c r="B391" s="154">
        <v>69</v>
      </c>
      <c r="C391" s="154">
        <v>3</v>
      </c>
      <c r="D391" s="154">
        <v>0</v>
      </c>
      <c r="E391" s="154">
        <v>54</v>
      </c>
      <c r="F391" s="154">
        <v>11</v>
      </c>
      <c r="G391" s="154">
        <v>1</v>
      </c>
      <c r="H391" s="154">
        <v>0</v>
      </c>
      <c r="I391" s="154">
        <v>0</v>
      </c>
      <c r="J391" s="154">
        <v>0</v>
      </c>
      <c r="K391" s="154">
        <v>0</v>
      </c>
      <c r="L391" s="154">
        <v>0</v>
      </c>
      <c r="M391" s="154">
        <v>0</v>
      </c>
      <c r="N391" s="154">
        <v>19</v>
      </c>
      <c r="O391" s="154">
        <v>23</v>
      </c>
      <c r="P391" s="2"/>
    </row>
    <row r="392" spans="1:16" ht="13.5" customHeight="1" x14ac:dyDescent="0.25">
      <c r="A392" s="155">
        <v>0.71875</v>
      </c>
      <c r="B392" s="154">
        <v>60</v>
      </c>
      <c r="C392" s="154">
        <v>6</v>
      </c>
      <c r="D392" s="154">
        <v>2</v>
      </c>
      <c r="E392" s="154">
        <v>47</v>
      </c>
      <c r="F392" s="154">
        <v>4</v>
      </c>
      <c r="G392" s="154">
        <v>0</v>
      </c>
      <c r="H392" s="154">
        <v>0</v>
      </c>
      <c r="I392" s="154">
        <v>0</v>
      </c>
      <c r="J392" s="154">
        <v>1</v>
      </c>
      <c r="K392" s="154">
        <v>0</v>
      </c>
      <c r="L392" s="154">
        <v>0</v>
      </c>
      <c r="M392" s="154">
        <v>0</v>
      </c>
      <c r="N392" s="154">
        <v>19.8</v>
      </c>
      <c r="O392" s="154">
        <v>22.7</v>
      </c>
      <c r="P392" s="2"/>
    </row>
    <row r="393" spans="1:16" ht="13.5" customHeight="1" x14ac:dyDescent="0.25">
      <c r="A393" s="155">
        <v>0.72916666666666696</v>
      </c>
      <c r="B393" s="154">
        <v>52</v>
      </c>
      <c r="C393" s="154">
        <v>4</v>
      </c>
      <c r="D393" s="154">
        <v>1</v>
      </c>
      <c r="E393" s="154">
        <v>41</v>
      </c>
      <c r="F393" s="154">
        <v>6</v>
      </c>
      <c r="G393" s="154">
        <v>0</v>
      </c>
      <c r="H393" s="154">
        <v>0</v>
      </c>
      <c r="I393" s="154">
        <v>0</v>
      </c>
      <c r="J393" s="154">
        <v>0</v>
      </c>
      <c r="K393" s="154">
        <v>0</v>
      </c>
      <c r="L393" s="154">
        <v>0</v>
      </c>
      <c r="M393" s="154">
        <v>0</v>
      </c>
      <c r="N393" s="154">
        <v>20.2</v>
      </c>
      <c r="O393" s="154">
        <v>23.8</v>
      </c>
      <c r="P393" s="2"/>
    </row>
    <row r="394" spans="1:16" ht="13.5" customHeight="1" x14ac:dyDescent="0.25">
      <c r="A394" s="155">
        <v>0.73958333333333304</v>
      </c>
      <c r="B394" s="154">
        <v>58</v>
      </c>
      <c r="C394" s="154">
        <v>4</v>
      </c>
      <c r="D394" s="154">
        <v>2</v>
      </c>
      <c r="E394" s="154">
        <v>43</v>
      </c>
      <c r="F394" s="154">
        <v>8</v>
      </c>
      <c r="G394" s="154">
        <v>0</v>
      </c>
      <c r="H394" s="154">
        <v>0</v>
      </c>
      <c r="I394" s="154">
        <v>0</v>
      </c>
      <c r="J394" s="154">
        <v>1</v>
      </c>
      <c r="K394" s="154">
        <v>0</v>
      </c>
      <c r="L394" s="154">
        <v>0</v>
      </c>
      <c r="M394" s="154">
        <v>0</v>
      </c>
      <c r="N394" s="154">
        <v>18.3</v>
      </c>
      <c r="O394" s="154">
        <v>23.7</v>
      </c>
      <c r="P394" s="2"/>
    </row>
    <row r="395" spans="1:16" ht="13.5" customHeight="1" x14ac:dyDescent="0.25">
      <c r="A395" s="155">
        <v>0.75</v>
      </c>
      <c r="B395" s="154">
        <v>53</v>
      </c>
      <c r="C395" s="154">
        <v>0</v>
      </c>
      <c r="D395" s="154">
        <v>1</v>
      </c>
      <c r="E395" s="154">
        <v>43</v>
      </c>
      <c r="F395" s="154">
        <v>8</v>
      </c>
      <c r="G395" s="154">
        <v>1</v>
      </c>
      <c r="H395" s="154">
        <v>0</v>
      </c>
      <c r="I395" s="154">
        <v>0</v>
      </c>
      <c r="J395" s="154">
        <v>0</v>
      </c>
      <c r="K395" s="154">
        <v>0</v>
      </c>
      <c r="L395" s="154">
        <v>0</v>
      </c>
      <c r="M395" s="154">
        <v>0</v>
      </c>
      <c r="N395" s="154">
        <v>19.399999999999999</v>
      </c>
      <c r="O395" s="154">
        <v>23.9</v>
      </c>
      <c r="P395" s="2"/>
    </row>
    <row r="396" spans="1:16" ht="13.5" customHeight="1" x14ac:dyDescent="0.25">
      <c r="A396" s="155">
        <v>0.76041666666666696</v>
      </c>
      <c r="B396" s="154">
        <v>53</v>
      </c>
      <c r="C396" s="154">
        <v>1</v>
      </c>
      <c r="D396" s="154">
        <v>0</v>
      </c>
      <c r="E396" s="154">
        <v>48</v>
      </c>
      <c r="F396" s="154">
        <v>2</v>
      </c>
      <c r="G396" s="154">
        <v>0</v>
      </c>
      <c r="H396" s="154">
        <v>0</v>
      </c>
      <c r="I396" s="154">
        <v>0</v>
      </c>
      <c r="J396" s="154">
        <v>2</v>
      </c>
      <c r="K396" s="154">
        <v>0</v>
      </c>
      <c r="L396" s="154">
        <v>0</v>
      </c>
      <c r="M396" s="154">
        <v>0</v>
      </c>
      <c r="N396" s="154">
        <v>19.600000000000001</v>
      </c>
      <c r="O396" s="154">
        <v>24.6</v>
      </c>
      <c r="P396" s="2"/>
    </row>
    <row r="397" spans="1:16" ht="13.5" customHeight="1" x14ac:dyDescent="0.25">
      <c r="A397" s="155">
        <v>0.77083333333333304</v>
      </c>
      <c r="B397" s="154">
        <v>40</v>
      </c>
      <c r="C397" s="154">
        <v>2</v>
      </c>
      <c r="D397" s="154">
        <v>0</v>
      </c>
      <c r="E397" s="154">
        <v>30</v>
      </c>
      <c r="F397" s="154">
        <v>4</v>
      </c>
      <c r="G397" s="154">
        <v>3</v>
      </c>
      <c r="H397" s="154">
        <v>0</v>
      </c>
      <c r="I397" s="154">
        <v>0</v>
      </c>
      <c r="J397" s="154">
        <v>1</v>
      </c>
      <c r="K397" s="154">
        <v>0</v>
      </c>
      <c r="L397" s="154">
        <v>0</v>
      </c>
      <c r="M397" s="154">
        <v>0</v>
      </c>
      <c r="N397" s="154">
        <v>21.2</v>
      </c>
      <c r="O397" s="154">
        <v>26.6</v>
      </c>
      <c r="P397" s="2"/>
    </row>
    <row r="398" spans="1:16" ht="13.5" customHeight="1" x14ac:dyDescent="0.25">
      <c r="A398" s="155">
        <v>0.78125</v>
      </c>
      <c r="B398" s="154">
        <v>36</v>
      </c>
      <c r="C398" s="154">
        <v>1</v>
      </c>
      <c r="D398" s="154">
        <v>1</v>
      </c>
      <c r="E398" s="154">
        <v>31</v>
      </c>
      <c r="F398" s="154">
        <v>2</v>
      </c>
      <c r="G398" s="154">
        <v>1</v>
      </c>
      <c r="H398" s="154">
        <v>0</v>
      </c>
      <c r="I398" s="154">
        <v>0</v>
      </c>
      <c r="J398" s="154">
        <v>0</v>
      </c>
      <c r="K398" s="154">
        <v>0</v>
      </c>
      <c r="L398" s="154">
        <v>0</v>
      </c>
      <c r="M398" s="154">
        <v>0</v>
      </c>
      <c r="N398" s="154">
        <v>19</v>
      </c>
      <c r="O398" s="154">
        <v>24.3</v>
      </c>
      <c r="P398" s="2"/>
    </row>
    <row r="399" spans="1:16" ht="13.5" customHeight="1" x14ac:dyDescent="0.25">
      <c r="A399" s="155">
        <v>0.79166666666666696</v>
      </c>
      <c r="B399" s="154">
        <v>41</v>
      </c>
      <c r="C399" s="154">
        <v>0</v>
      </c>
      <c r="D399" s="154">
        <v>0</v>
      </c>
      <c r="E399" s="154">
        <v>34</v>
      </c>
      <c r="F399" s="154">
        <v>6</v>
      </c>
      <c r="G399" s="154">
        <v>0</v>
      </c>
      <c r="H399" s="154">
        <v>0</v>
      </c>
      <c r="I399" s="154">
        <v>0</v>
      </c>
      <c r="J399" s="154">
        <v>1</v>
      </c>
      <c r="K399" s="154">
        <v>0</v>
      </c>
      <c r="L399" s="154">
        <v>0</v>
      </c>
      <c r="M399" s="154">
        <v>0</v>
      </c>
      <c r="N399" s="154">
        <v>19.2</v>
      </c>
      <c r="O399" s="154">
        <v>24</v>
      </c>
      <c r="P399" s="2"/>
    </row>
    <row r="400" spans="1:16" ht="13.5" customHeight="1" x14ac:dyDescent="0.25">
      <c r="A400" s="155">
        <v>0.80208333333333304</v>
      </c>
      <c r="B400" s="154">
        <v>69</v>
      </c>
      <c r="C400" s="154">
        <v>1</v>
      </c>
      <c r="D400" s="154">
        <v>0</v>
      </c>
      <c r="E400" s="154">
        <v>60</v>
      </c>
      <c r="F400" s="154">
        <v>6</v>
      </c>
      <c r="G400" s="154">
        <v>1</v>
      </c>
      <c r="H400" s="154">
        <v>0</v>
      </c>
      <c r="I400" s="154">
        <v>0</v>
      </c>
      <c r="J400" s="154">
        <v>1</v>
      </c>
      <c r="K400" s="154">
        <v>0</v>
      </c>
      <c r="L400" s="154">
        <v>0</v>
      </c>
      <c r="M400" s="154">
        <v>0</v>
      </c>
      <c r="N400" s="154">
        <v>18.2</v>
      </c>
      <c r="O400" s="154">
        <v>23.4</v>
      </c>
      <c r="P400" s="2"/>
    </row>
    <row r="401" spans="1:16" ht="13.5" customHeight="1" x14ac:dyDescent="0.25">
      <c r="A401" s="155">
        <v>0.8125</v>
      </c>
      <c r="B401" s="154">
        <v>67</v>
      </c>
      <c r="C401" s="154">
        <v>1</v>
      </c>
      <c r="D401" s="154">
        <v>0</v>
      </c>
      <c r="E401" s="154">
        <v>61</v>
      </c>
      <c r="F401" s="154">
        <v>4</v>
      </c>
      <c r="G401" s="154">
        <v>1</v>
      </c>
      <c r="H401" s="154">
        <v>0</v>
      </c>
      <c r="I401" s="154">
        <v>0</v>
      </c>
      <c r="J401" s="154">
        <v>0</v>
      </c>
      <c r="K401" s="154">
        <v>0</v>
      </c>
      <c r="L401" s="154">
        <v>0</v>
      </c>
      <c r="M401" s="154">
        <v>0</v>
      </c>
      <c r="N401" s="154">
        <v>19.899999999999999</v>
      </c>
      <c r="O401" s="154">
        <v>23.9</v>
      </c>
      <c r="P401" s="2"/>
    </row>
    <row r="402" spans="1:16" ht="13.5" customHeight="1" x14ac:dyDescent="0.25">
      <c r="A402" s="155">
        <v>0.82291666666666696</v>
      </c>
      <c r="B402" s="154">
        <v>47</v>
      </c>
      <c r="C402" s="154">
        <v>0</v>
      </c>
      <c r="D402" s="154">
        <v>0</v>
      </c>
      <c r="E402" s="154">
        <v>41</v>
      </c>
      <c r="F402" s="154">
        <v>6</v>
      </c>
      <c r="G402" s="154">
        <v>0</v>
      </c>
      <c r="H402" s="154">
        <v>0</v>
      </c>
      <c r="I402" s="154">
        <v>0</v>
      </c>
      <c r="J402" s="154">
        <v>0</v>
      </c>
      <c r="K402" s="154">
        <v>0</v>
      </c>
      <c r="L402" s="154">
        <v>0</v>
      </c>
      <c r="M402" s="154">
        <v>0</v>
      </c>
      <c r="N402" s="154">
        <v>19.7</v>
      </c>
      <c r="O402" s="154">
        <v>24.1</v>
      </c>
      <c r="P402" s="2"/>
    </row>
    <row r="403" spans="1:16" ht="13.5" customHeight="1" x14ac:dyDescent="0.25">
      <c r="A403" s="155">
        <v>0.83333333333333304</v>
      </c>
      <c r="B403" s="154">
        <v>47</v>
      </c>
      <c r="C403" s="154">
        <v>0</v>
      </c>
      <c r="D403" s="154">
        <v>1</v>
      </c>
      <c r="E403" s="154">
        <v>42</v>
      </c>
      <c r="F403" s="154">
        <v>4</v>
      </c>
      <c r="G403" s="154">
        <v>0</v>
      </c>
      <c r="H403" s="154">
        <v>0</v>
      </c>
      <c r="I403" s="154">
        <v>0</v>
      </c>
      <c r="J403" s="154">
        <v>0</v>
      </c>
      <c r="K403" s="154">
        <v>0</v>
      </c>
      <c r="L403" s="154">
        <v>0</v>
      </c>
      <c r="M403" s="154">
        <v>0</v>
      </c>
      <c r="N403" s="154">
        <v>20.100000000000001</v>
      </c>
      <c r="O403" s="154">
        <v>24.4</v>
      </c>
      <c r="P403" s="2"/>
    </row>
    <row r="404" spans="1:16" ht="13.5" customHeight="1" x14ac:dyDescent="0.25">
      <c r="A404" s="155">
        <v>0.84375</v>
      </c>
      <c r="B404" s="154">
        <v>60</v>
      </c>
      <c r="C404" s="154">
        <v>0</v>
      </c>
      <c r="D404" s="154">
        <v>1</v>
      </c>
      <c r="E404" s="154">
        <v>51</v>
      </c>
      <c r="F404" s="154">
        <v>8</v>
      </c>
      <c r="G404" s="154">
        <v>0</v>
      </c>
      <c r="H404" s="154">
        <v>0</v>
      </c>
      <c r="I404" s="154">
        <v>0</v>
      </c>
      <c r="J404" s="154">
        <v>0</v>
      </c>
      <c r="K404" s="154">
        <v>0</v>
      </c>
      <c r="L404" s="154">
        <v>0</v>
      </c>
      <c r="M404" s="154">
        <v>0</v>
      </c>
      <c r="N404" s="154">
        <v>19.5</v>
      </c>
      <c r="O404" s="154">
        <v>25.7</v>
      </c>
      <c r="P404" s="2"/>
    </row>
    <row r="405" spans="1:16" ht="13.5" customHeight="1" x14ac:dyDescent="0.25">
      <c r="A405" s="155">
        <v>0.85416666666666696</v>
      </c>
      <c r="B405" s="154">
        <v>49</v>
      </c>
      <c r="C405" s="154">
        <v>0</v>
      </c>
      <c r="D405" s="154">
        <v>0</v>
      </c>
      <c r="E405" s="154">
        <v>46</v>
      </c>
      <c r="F405" s="154">
        <v>3</v>
      </c>
      <c r="G405" s="154">
        <v>0</v>
      </c>
      <c r="H405" s="154">
        <v>0</v>
      </c>
      <c r="I405" s="154">
        <v>0</v>
      </c>
      <c r="J405" s="154">
        <v>0</v>
      </c>
      <c r="K405" s="154">
        <v>0</v>
      </c>
      <c r="L405" s="154">
        <v>0</v>
      </c>
      <c r="M405" s="154">
        <v>0</v>
      </c>
      <c r="N405" s="154">
        <v>20.8</v>
      </c>
      <c r="O405" s="154">
        <v>24.7</v>
      </c>
      <c r="P405" s="2"/>
    </row>
    <row r="406" spans="1:16" ht="13.5" customHeight="1" x14ac:dyDescent="0.25">
      <c r="A406" s="155">
        <v>0.86458333333333304</v>
      </c>
      <c r="B406" s="154">
        <v>49</v>
      </c>
      <c r="C406" s="154">
        <v>0</v>
      </c>
      <c r="D406" s="154">
        <v>2</v>
      </c>
      <c r="E406" s="154">
        <v>42</v>
      </c>
      <c r="F406" s="154">
        <v>5</v>
      </c>
      <c r="G406" s="154">
        <v>0</v>
      </c>
      <c r="H406" s="154">
        <v>0</v>
      </c>
      <c r="I406" s="154">
        <v>0</v>
      </c>
      <c r="J406" s="154">
        <v>0</v>
      </c>
      <c r="K406" s="154">
        <v>0</v>
      </c>
      <c r="L406" s="154">
        <v>0</v>
      </c>
      <c r="M406" s="154">
        <v>0</v>
      </c>
      <c r="N406" s="154">
        <v>22.3</v>
      </c>
      <c r="O406" s="154">
        <v>25.6</v>
      </c>
      <c r="P406" s="2"/>
    </row>
    <row r="407" spans="1:16" ht="13.5" customHeight="1" x14ac:dyDescent="0.25">
      <c r="A407" s="155">
        <v>0.875</v>
      </c>
      <c r="B407" s="154">
        <v>24</v>
      </c>
      <c r="C407" s="154">
        <v>0</v>
      </c>
      <c r="D407" s="154">
        <v>1</v>
      </c>
      <c r="E407" s="154">
        <v>19</v>
      </c>
      <c r="F407" s="154">
        <v>4</v>
      </c>
      <c r="G407" s="154">
        <v>0</v>
      </c>
      <c r="H407" s="154">
        <v>0</v>
      </c>
      <c r="I407" s="154">
        <v>0</v>
      </c>
      <c r="J407" s="154">
        <v>0</v>
      </c>
      <c r="K407" s="154">
        <v>0</v>
      </c>
      <c r="L407" s="154">
        <v>0</v>
      </c>
      <c r="M407" s="154">
        <v>0</v>
      </c>
      <c r="N407" s="154">
        <v>22.5</v>
      </c>
      <c r="O407" s="154">
        <v>28.2</v>
      </c>
      <c r="P407" s="2"/>
    </row>
    <row r="408" spans="1:16" ht="13.5" customHeight="1" x14ac:dyDescent="0.25">
      <c r="A408" s="155">
        <v>0.88541666666666696</v>
      </c>
      <c r="B408" s="154">
        <v>24</v>
      </c>
      <c r="C408" s="154">
        <v>0</v>
      </c>
      <c r="D408" s="154">
        <v>1</v>
      </c>
      <c r="E408" s="154">
        <v>20</v>
      </c>
      <c r="F408" s="154">
        <v>3</v>
      </c>
      <c r="G408" s="154">
        <v>0</v>
      </c>
      <c r="H408" s="154">
        <v>0</v>
      </c>
      <c r="I408" s="154">
        <v>0</v>
      </c>
      <c r="J408" s="154">
        <v>0</v>
      </c>
      <c r="K408" s="154">
        <v>0</v>
      </c>
      <c r="L408" s="154">
        <v>0</v>
      </c>
      <c r="M408" s="154">
        <v>0</v>
      </c>
      <c r="N408" s="154">
        <v>22.4</v>
      </c>
      <c r="O408" s="154">
        <v>27</v>
      </c>
      <c r="P408" s="2"/>
    </row>
    <row r="409" spans="1:16" ht="13.5" customHeight="1" x14ac:dyDescent="0.25">
      <c r="A409" s="155">
        <v>0.89583333333333304</v>
      </c>
      <c r="B409" s="154">
        <v>23</v>
      </c>
      <c r="C409" s="154">
        <v>1</v>
      </c>
      <c r="D409" s="154">
        <v>0</v>
      </c>
      <c r="E409" s="154">
        <v>20</v>
      </c>
      <c r="F409" s="154">
        <v>1</v>
      </c>
      <c r="G409" s="154">
        <v>1</v>
      </c>
      <c r="H409" s="154">
        <v>0</v>
      </c>
      <c r="I409" s="154">
        <v>0</v>
      </c>
      <c r="J409" s="154">
        <v>0</v>
      </c>
      <c r="K409" s="154">
        <v>0</v>
      </c>
      <c r="L409" s="154">
        <v>0</v>
      </c>
      <c r="M409" s="154">
        <v>0</v>
      </c>
      <c r="N409" s="154">
        <v>20.9</v>
      </c>
      <c r="O409" s="154">
        <v>25.8</v>
      </c>
      <c r="P409" s="2"/>
    </row>
    <row r="410" spans="1:16" ht="13.5" customHeight="1" x14ac:dyDescent="0.25">
      <c r="A410" s="155">
        <v>0.90625</v>
      </c>
      <c r="B410" s="154">
        <v>19</v>
      </c>
      <c r="C410" s="154">
        <v>0</v>
      </c>
      <c r="D410" s="154">
        <v>0</v>
      </c>
      <c r="E410" s="154">
        <v>15</v>
      </c>
      <c r="F410" s="154">
        <v>4</v>
      </c>
      <c r="G410" s="154">
        <v>0</v>
      </c>
      <c r="H410" s="154">
        <v>0</v>
      </c>
      <c r="I410" s="154">
        <v>0</v>
      </c>
      <c r="J410" s="154">
        <v>0</v>
      </c>
      <c r="K410" s="154">
        <v>0</v>
      </c>
      <c r="L410" s="154">
        <v>0</v>
      </c>
      <c r="M410" s="154">
        <v>0</v>
      </c>
      <c r="N410" s="154">
        <v>23.1</v>
      </c>
      <c r="O410" s="154">
        <v>27.3</v>
      </c>
      <c r="P410" s="2"/>
    </row>
    <row r="411" spans="1:16" ht="13.5" customHeight="1" x14ac:dyDescent="0.25">
      <c r="A411" s="155">
        <v>0.91666666666666696</v>
      </c>
      <c r="B411" s="154">
        <v>31</v>
      </c>
      <c r="C411" s="154">
        <v>0</v>
      </c>
      <c r="D411" s="154">
        <v>0</v>
      </c>
      <c r="E411" s="154">
        <v>27</v>
      </c>
      <c r="F411" s="154">
        <v>4</v>
      </c>
      <c r="G411" s="154">
        <v>0</v>
      </c>
      <c r="H411" s="154">
        <v>0</v>
      </c>
      <c r="I411" s="154">
        <v>0</v>
      </c>
      <c r="J411" s="154">
        <v>0</v>
      </c>
      <c r="K411" s="154">
        <v>0</v>
      </c>
      <c r="L411" s="154">
        <v>0</v>
      </c>
      <c r="M411" s="154">
        <v>0</v>
      </c>
      <c r="N411" s="154">
        <v>22.4</v>
      </c>
      <c r="O411" s="154">
        <v>28.4</v>
      </c>
      <c r="P411" s="2"/>
    </row>
    <row r="412" spans="1:16" ht="13.5" customHeight="1" x14ac:dyDescent="0.25">
      <c r="A412" s="155">
        <v>0.92708333333333304</v>
      </c>
      <c r="B412" s="154">
        <v>35</v>
      </c>
      <c r="C412" s="154">
        <v>0</v>
      </c>
      <c r="D412" s="154">
        <v>0</v>
      </c>
      <c r="E412" s="154">
        <v>32</v>
      </c>
      <c r="F412" s="154">
        <v>3</v>
      </c>
      <c r="G412" s="154">
        <v>0</v>
      </c>
      <c r="H412" s="154">
        <v>0</v>
      </c>
      <c r="I412" s="154">
        <v>0</v>
      </c>
      <c r="J412" s="154">
        <v>0</v>
      </c>
      <c r="K412" s="154">
        <v>0</v>
      </c>
      <c r="L412" s="154">
        <v>0</v>
      </c>
      <c r="M412" s="154">
        <v>0</v>
      </c>
      <c r="N412" s="154">
        <v>21.6</v>
      </c>
      <c r="O412" s="154">
        <v>27.5</v>
      </c>
      <c r="P412" s="2"/>
    </row>
    <row r="413" spans="1:16" ht="13.5" customHeight="1" x14ac:dyDescent="0.25">
      <c r="A413" s="155">
        <v>0.9375</v>
      </c>
      <c r="B413" s="154">
        <v>14</v>
      </c>
      <c r="C413" s="154">
        <v>0</v>
      </c>
      <c r="D413" s="154">
        <v>1</v>
      </c>
      <c r="E413" s="154">
        <v>10</v>
      </c>
      <c r="F413" s="154">
        <v>3</v>
      </c>
      <c r="G413" s="154">
        <v>0</v>
      </c>
      <c r="H413" s="154">
        <v>0</v>
      </c>
      <c r="I413" s="154">
        <v>0</v>
      </c>
      <c r="J413" s="154">
        <v>0</v>
      </c>
      <c r="K413" s="154">
        <v>0</v>
      </c>
      <c r="L413" s="154">
        <v>0</v>
      </c>
      <c r="M413" s="154">
        <v>0</v>
      </c>
      <c r="N413" s="154">
        <v>24.6</v>
      </c>
      <c r="O413" s="154">
        <v>30.5</v>
      </c>
      <c r="P413" s="2"/>
    </row>
    <row r="414" spans="1:16" ht="13.5" customHeight="1" x14ac:dyDescent="0.25">
      <c r="A414" s="155">
        <v>0.94791666666666696</v>
      </c>
      <c r="B414" s="154">
        <v>6</v>
      </c>
      <c r="C414" s="154">
        <v>0</v>
      </c>
      <c r="D414" s="154">
        <v>0</v>
      </c>
      <c r="E414" s="154">
        <v>4</v>
      </c>
      <c r="F414" s="154">
        <v>2</v>
      </c>
      <c r="G414" s="154">
        <v>0</v>
      </c>
      <c r="H414" s="154">
        <v>0</v>
      </c>
      <c r="I414" s="154">
        <v>0</v>
      </c>
      <c r="J414" s="154">
        <v>0</v>
      </c>
      <c r="K414" s="154">
        <v>0</v>
      </c>
      <c r="L414" s="154">
        <v>0</v>
      </c>
      <c r="M414" s="154">
        <v>0</v>
      </c>
      <c r="N414" s="154">
        <v>23.7</v>
      </c>
      <c r="O414" s="154" t="s">
        <v>187</v>
      </c>
      <c r="P414" s="2"/>
    </row>
    <row r="415" spans="1:16" ht="13.5" customHeight="1" x14ac:dyDescent="0.25">
      <c r="A415" s="155">
        <v>0.95833333333333304</v>
      </c>
      <c r="B415" s="154">
        <v>14</v>
      </c>
      <c r="C415" s="154">
        <v>0</v>
      </c>
      <c r="D415" s="154">
        <v>0</v>
      </c>
      <c r="E415" s="154">
        <v>11</v>
      </c>
      <c r="F415" s="154">
        <v>3</v>
      </c>
      <c r="G415" s="154">
        <v>0</v>
      </c>
      <c r="H415" s="154">
        <v>0</v>
      </c>
      <c r="I415" s="154">
        <v>0</v>
      </c>
      <c r="J415" s="154">
        <v>0</v>
      </c>
      <c r="K415" s="154">
        <v>0</v>
      </c>
      <c r="L415" s="154">
        <v>0</v>
      </c>
      <c r="M415" s="154">
        <v>0</v>
      </c>
      <c r="N415" s="154">
        <v>22.3</v>
      </c>
      <c r="O415" s="154">
        <v>28.7</v>
      </c>
      <c r="P415" s="2"/>
    </row>
    <row r="416" spans="1:16" ht="13.5" customHeight="1" x14ac:dyDescent="0.25">
      <c r="A416" s="155">
        <v>0.96875</v>
      </c>
      <c r="B416" s="154">
        <v>4</v>
      </c>
      <c r="C416" s="154">
        <v>0</v>
      </c>
      <c r="D416" s="154">
        <v>0</v>
      </c>
      <c r="E416" s="154">
        <v>3</v>
      </c>
      <c r="F416" s="154">
        <v>0</v>
      </c>
      <c r="G416" s="154">
        <v>1</v>
      </c>
      <c r="H416" s="154">
        <v>0</v>
      </c>
      <c r="I416" s="154">
        <v>0</v>
      </c>
      <c r="J416" s="154">
        <v>0</v>
      </c>
      <c r="K416" s="154">
        <v>0</v>
      </c>
      <c r="L416" s="154">
        <v>0</v>
      </c>
      <c r="M416" s="154">
        <v>0</v>
      </c>
      <c r="N416" s="154">
        <v>28.7</v>
      </c>
      <c r="O416" s="154" t="s">
        <v>187</v>
      </c>
      <c r="P416" s="2"/>
    </row>
    <row r="417" spans="1:16" ht="13.5" customHeight="1" x14ac:dyDescent="0.25">
      <c r="A417" s="155">
        <v>0.97916666666666696</v>
      </c>
      <c r="B417" s="154">
        <v>7</v>
      </c>
      <c r="C417" s="154">
        <v>0</v>
      </c>
      <c r="D417" s="154">
        <v>0</v>
      </c>
      <c r="E417" s="154">
        <v>4</v>
      </c>
      <c r="F417" s="154">
        <v>3</v>
      </c>
      <c r="G417" s="154">
        <v>0</v>
      </c>
      <c r="H417" s="154">
        <v>0</v>
      </c>
      <c r="I417" s="154">
        <v>0</v>
      </c>
      <c r="J417" s="154">
        <v>0</v>
      </c>
      <c r="K417" s="154">
        <v>0</v>
      </c>
      <c r="L417" s="154">
        <v>0</v>
      </c>
      <c r="M417" s="154">
        <v>0</v>
      </c>
      <c r="N417" s="154">
        <v>22.1</v>
      </c>
      <c r="O417" s="154" t="s">
        <v>187</v>
      </c>
      <c r="P417" s="2"/>
    </row>
    <row r="418" spans="1:16" ht="13.5" customHeight="1" thickBot="1" x14ac:dyDescent="0.3">
      <c r="A418" s="156">
        <v>0.98958333333333304</v>
      </c>
      <c r="B418" s="154">
        <v>4</v>
      </c>
      <c r="C418" s="154">
        <v>0</v>
      </c>
      <c r="D418" s="154">
        <v>0</v>
      </c>
      <c r="E418" s="154">
        <v>1</v>
      </c>
      <c r="F418" s="154">
        <v>3</v>
      </c>
      <c r="G418" s="154">
        <v>0</v>
      </c>
      <c r="H418" s="154">
        <v>0</v>
      </c>
      <c r="I418" s="154">
        <v>0</v>
      </c>
      <c r="J418" s="154">
        <v>0</v>
      </c>
      <c r="K418" s="154">
        <v>0</v>
      </c>
      <c r="L418" s="154">
        <v>0</v>
      </c>
      <c r="M418" s="154">
        <v>0</v>
      </c>
      <c r="N418" s="154">
        <v>27.6</v>
      </c>
      <c r="O418" s="154" t="s">
        <v>187</v>
      </c>
      <c r="P418" s="2"/>
    </row>
    <row r="419" spans="1:16" ht="13.5" customHeight="1" thickTop="1" x14ac:dyDescent="0.25">
      <c r="A419" s="157" t="s">
        <v>44</v>
      </c>
      <c r="B419" s="158">
        <f t="shared" ref="B419:M419" si="61">SUM(B351:B398)</f>
        <v>1482</v>
      </c>
      <c r="C419" s="158">
        <f t="shared" si="61"/>
        <v>41</v>
      </c>
      <c r="D419" s="158">
        <f t="shared" si="61"/>
        <v>21</v>
      </c>
      <c r="E419" s="158">
        <f t="shared" si="61"/>
        <v>1190</v>
      </c>
      <c r="F419" s="158">
        <f t="shared" si="61"/>
        <v>189</v>
      </c>
      <c r="G419" s="158">
        <f t="shared" si="61"/>
        <v>29</v>
      </c>
      <c r="H419" s="158">
        <f t="shared" si="61"/>
        <v>1</v>
      </c>
      <c r="I419" s="158">
        <f t="shared" si="61"/>
        <v>2</v>
      </c>
      <c r="J419" s="158">
        <f t="shared" si="61"/>
        <v>9</v>
      </c>
      <c r="K419" s="158">
        <f t="shared" si="61"/>
        <v>0</v>
      </c>
      <c r="L419" s="158">
        <f t="shared" si="61"/>
        <v>0</v>
      </c>
      <c r="M419" s="158">
        <f t="shared" si="61"/>
        <v>0</v>
      </c>
      <c r="N419" s="159">
        <v>19.5</v>
      </c>
      <c r="O419" s="159">
        <v>23.9</v>
      </c>
    </row>
    <row r="420" spans="1:16" ht="13.5" customHeight="1" x14ac:dyDescent="0.25">
      <c r="A420" s="160" t="s">
        <v>45</v>
      </c>
      <c r="B420" s="154">
        <f t="shared" ref="B420:M420" si="62">SUM(B347:B410)</f>
        <v>2001</v>
      </c>
      <c r="C420" s="154">
        <f t="shared" si="62"/>
        <v>44</v>
      </c>
      <c r="D420" s="154">
        <f t="shared" si="62"/>
        <v>27</v>
      </c>
      <c r="E420" s="154">
        <f t="shared" si="62"/>
        <v>1641</v>
      </c>
      <c r="F420" s="154">
        <f t="shared" si="62"/>
        <v>243</v>
      </c>
      <c r="G420" s="154">
        <f t="shared" si="62"/>
        <v>32</v>
      </c>
      <c r="H420" s="154">
        <f t="shared" si="62"/>
        <v>1</v>
      </c>
      <c r="I420" s="154">
        <f t="shared" si="62"/>
        <v>2</v>
      </c>
      <c r="J420" s="154">
        <f t="shared" si="62"/>
        <v>11</v>
      </c>
      <c r="K420" s="154">
        <f t="shared" si="62"/>
        <v>0</v>
      </c>
      <c r="L420" s="154">
        <f t="shared" si="62"/>
        <v>0</v>
      </c>
      <c r="M420" s="154">
        <f t="shared" si="62"/>
        <v>0</v>
      </c>
      <c r="N420" s="161">
        <v>19.7</v>
      </c>
      <c r="O420" s="161">
        <v>24.1</v>
      </c>
    </row>
    <row r="421" spans="1:16" ht="13.5" customHeight="1" x14ac:dyDescent="0.25">
      <c r="A421" s="154" t="s">
        <v>46</v>
      </c>
      <c r="B421" s="154">
        <f t="shared" ref="B421:M421" si="63">SUM(B347:B418)</f>
        <v>2116</v>
      </c>
      <c r="C421" s="154">
        <f t="shared" si="63"/>
        <v>44</v>
      </c>
      <c r="D421" s="154">
        <f t="shared" si="63"/>
        <v>28</v>
      </c>
      <c r="E421" s="154">
        <f t="shared" si="63"/>
        <v>1733</v>
      </c>
      <c r="F421" s="154">
        <f t="shared" si="63"/>
        <v>264</v>
      </c>
      <c r="G421" s="154">
        <f t="shared" si="63"/>
        <v>33</v>
      </c>
      <c r="H421" s="154">
        <f t="shared" si="63"/>
        <v>1</v>
      </c>
      <c r="I421" s="154">
        <f t="shared" si="63"/>
        <v>2</v>
      </c>
      <c r="J421" s="154">
        <f t="shared" si="63"/>
        <v>11</v>
      </c>
      <c r="K421" s="154">
        <f t="shared" si="63"/>
        <v>0</v>
      </c>
      <c r="L421" s="154">
        <f t="shared" si="63"/>
        <v>0</v>
      </c>
      <c r="M421" s="154">
        <f t="shared" si="63"/>
        <v>0</v>
      </c>
      <c r="N421" s="161">
        <v>19.899999999999999</v>
      </c>
      <c r="O421" s="161">
        <v>24.2</v>
      </c>
    </row>
    <row r="422" spans="1:16" ht="13.5" customHeight="1" thickBot="1" x14ac:dyDescent="0.3">
      <c r="A422" s="162" t="s">
        <v>47</v>
      </c>
      <c r="B422" s="162">
        <f t="shared" ref="B422:M422" si="64">SUM(B323:B418)</f>
        <v>2116</v>
      </c>
      <c r="C422" s="162">
        <f t="shared" si="64"/>
        <v>44</v>
      </c>
      <c r="D422" s="162">
        <f t="shared" si="64"/>
        <v>28</v>
      </c>
      <c r="E422" s="162">
        <f t="shared" si="64"/>
        <v>1733</v>
      </c>
      <c r="F422" s="162">
        <f t="shared" si="64"/>
        <v>264</v>
      </c>
      <c r="G422" s="162">
        <f t="shared" si="64"/>
        <v>33</v>
      </c>
      <c r="H422" s="162">
        <f t="shared" si="64"/>
        <v>1</v>
      </c>
      <c r="I422" s="162">
        <f t="shared" si="64"/>
        <v>2</v>
      </c>
      <c r="J422" s="162">
        <f t="shared" si="64"/>
        <v>11</v>
      </c>
      <c r="K422" s="162">
        <f t="shared" si="64"/>
        <v>0</v>
      </c>
      <c r="L422" s="162">
        <f t="shared" si="64"/>
        <v>0</v>
      </c>
      <c r="M422" s="162">
        <f t="shared" si="64"/>
        <v>0</v>
      </c>
      <c r="N422" s="163">
        <v>19.899999999999999</v>
      </c>
      <c r="O422" s="163">
        <v>24.2</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1</v>
      </c>
      <c r="C427" s="154">
        <v>0</v>
      </c>
      <c r="D427" s="154">
        <v>1</v>
      </c>
      <c r="E427" s="154">
        <v>0</v>
      </c>
      <c r="F427" s="154">
        <v>0</v>
      </c>
      <c r="G427" s="154">
        <v>0</v>
      </c>
      <c r="H427" s="154">
        <v>0</v>
      </c>
      <c r="I427" s="154">
        <v>0</v>
      </c>
      <c r="J427" s="154">
        <v>0</v>
      </c>
      <c r="K427" s="154">
        <v>0</v>
      </c>
      <c r="L427" s="154">
        <v>0</v>
      </c>
      <c r="M427" s="154">
        <v>0</v>
      </c>
      <c r="N427" s="154">
        <v>15.3</v>
      </c>
      <c r="O427" s="154" t="s">
        <v>187</v>
      </c>
      <c r="P427" s="2"/>
    </row>
    <row r="428" spans="1:16" ht="13.5" customHeight="1" x14ac:dyDescent="0.25">
      <c r="A428" s="155">
        <v>1.0416666666666666E-2</v>
      </c>
      <c r="B428" s="154">
        <v>6</v>
      </c>
      <c r="C428" s="154">
        <v>1</v>
      </c>
      <c r="D428" s="154">
        <v>0</v>
      </c>
      <c r="E428" s="154">
        <v>3</v>
      </c>
      <c r="F428" s="154">
        <v>2</v>
      </c>
      <c r="G428" s="154">
        <v>0</v>
      </c>
      <c r="H428" s="154">
        <v>0</v>
      </c>
      <c r="I428" s="154">
        <v>0</v>
      </c>
      <c r="J428" s="154">
        <v>0</v>
      </c>
      <c r="K428" s="154">
        <v>0</v>
      </c>
      <c r="L428" s="154">
        <v>0</v>
      </c>
      <c r="M428" s="154">
        <v>0</v>
      </c>
      <c r="N428" s="154">
        <v>24.3</v>
      </c>
      <c r="O428" s="154" t="s">
        <v>187</v>
      </c>
      <c r="P428" s="2"/>
    </row>
    <row r="429" spans="1:16" ht="13.5" customHeight="1" x14ac:dyDescent="0.25">
      <c r="A429" s="155">
        <v>2.0833333333333332E-2</v>
      </c>
      <c r="B429" s="154">
        <v>4</v>
      </c>
      <c r="C429" s="154">
        <v>0</v>
      </c>
      <c r="D429" s="154">
        <v>0</v>
      </c>
      <c r="E429" s="154">
        <v>4</v>
      </c>
      <c r="F429" s="154">
        <v>0</v>
      </c>
      <c r="G429" s="154">
        <v>0</v>
      </c>
      <c r="H429" s="154">
        <v>0</v>
      </c>
      <c r="I429" s="154">
        <v>0</v>
      </c>
      <c r="J429" s="154">
        <v>0</v>
      </c>
      <c r="K429" s="154">
        <v>0</v>
      </c>
      <c r="L429" s="154">
        <v>0</v>
      </c>
      <c r="M429" s="154">
        <v>0</v>
      </c>
      <c r="N429" s="154">
        <v>26.6</v>
      </c>
      <c r="O429" s="154" t="s">
        <v>187</v>
      </c>
      <c r="P429" s="2"/>
    </row>
    <row r="430" spans="1:16" ht="13.5" customHeight="1" x14ac:dyDescent="0.25">
      <c r="A430" s="155">
        <v>3.125E-2</v>
      </c>
      <c r="B430" s="154">
        <v>1</v>
      </c>
      <c r="C430" s="154">
        <v>0</v>
      </c>
      <c r="D430" s="154">
        <v>0</v>
      </c>
      <c r="E430" s="154">
        <v>1</v>
      </c>
      <c r="F430" s="154">
        <v>0</v>
      </c>
      <c r="G430" s="154">
        <v>0</v>
      </c>
      <c r="H430" s="154">
        <v>0</v>
      </c>
      <c r="I430" s="154">
        <v>0</v>
      </c>
      <c r="J430" s="154">
        <v>0</v>
      </c>
      <c r="K430" s="154">
        <v>0</v>
      </c>
      <c r="L430" s="154">
        <v>0</v>
      </c>
      <c r="M430" s="154">
        <v>0</v>
      </c>
      <c r="N430" s="154">
        <v>29.5</v>
      </c>
      <c r="O430" s="154" t="s">
        <v>187</v>
      </c>
      <c r="P430" s="2"/>
    </row>
    <row r="431" spans="1:16" ht="13.5" customHeight="1" x14ac:dyDescent="0.25">
      <c r="A431" s="155">
        <v>4.1666666666666664E-2</v>
      </c>
      <c r="B431" s="154">
        <v>4</v>
      </c>
      <c r="C431" s="154">
        <v>0</v>
      </c>
      <c r="D431" s="154">
        <v>0</v>
      </c>
      <c r="E431" s="154">
        <v>1</v>
      </c>
      <c r="F431" s="154">
        <v>3</v>
      </c>
      <c r="G431" s="154">
        <v>0</v>
      </c>
      <c r="H431" s="154">
        <v>0</v>
      </c>
      <c r="I431" s="154">
        <v>0</v>
      </c>
      <c r="J431" s="154">
        <v>0</v>
      </c>
      <c r="K431" s="154">
        <v>0</v>
      </c>
      <c r="L431" s="154">
        <v>0</v>
      </c>
      <c r="M431" s="154">
        <v>0</v>
      </c>
      <c r="N431" s="154">
        <v>30.8</v>
      </c>
      <c r="O431" s="154" t="s">
        <v>187</v>
      </c>
      <c r="P431" s="2"/>
    </row>
    <row r="432" spans="1:16" ht="13.5" customHeight="1" x14ac:dyDescent="0.25">
      <c r="A432" s="155">
        <v>5.2083333333333336E-2</v>
      </c>
      <c r="B432" s="154">
        <v>2</v>
      </c>
      <c r="C432" s="154">
        <v>0</v>
      </c>
      <c r="D432" s="154">
        <v>0</v>
      </c>
      <c r="E432" s="154">
        <v>1</v>
      </c>
      <c r="F432" s="154">
        <v>1</v>
      </c>
      <c r="G432" s="154">
        <v>0</v>
      </c>
      <c r="H432" s="154">
        <v>0</v>
      </c>
      <c r="I432" s="154">
        <v>0</v>
      </c>
      <c r="J432" s="154">
        <v>0</v>
      </c>
      <c r="K432" s="154">
        <v>0</v>
      </c>
      <c r="L432" s="154">
        <v>0</v>
      </c>
      <c r="M432" s="154">
        <v>0</v>
      </c>
      <c r="N432" s="154">
        <v>30.5</v>
      </c>
      <c r="O432" s="154" t="s">
        <v>187</v>
      </c>
      <c r="P432" s="2"/>
    </row>
    <row r="433" spans="1:16" ht="13.5" customHeight="1" x14ac:dyDescent="0.25">
      <c r="A433" s="155">
        <v>6.25E-2</v>
      </c>
      <c r="B433" s="154">
        <v>6</v>
      </c>
      <c r="C433" s="154">
        <v>0</v>
      </c>
      <c r="D433" s="154">
        <v>0</v>
      </c>
      <c r="E433" s="154">
        <v>4</v>
      </c>
      <c r="F433" s="154">
        <v>2</v>
      </c>
      <c r="G433" s="154">
        <v>0</v>
      </c>
      <c r="H433" s="154">
        <v>0</v>
      </c>
      <c r="I433" s="154">
        <v>0</v>
      </c>
      <c r="J433" s="154">
        <v>0</v>
      </c>
      <c r="K433" s="154">
        <v>0</v>
      </c>
      <c r="L433" s="154">
        <v>0</v>
      </c>
      <c r="M433" s="154">
        <v>0</v>
      </c>
      <c r="N433" s="154">
        <v>28.7</v>
      </c>
      <c r="O433" s="154" t="s">
        <v>187</v>
      </c>
      <c r="P433" s="2"/>
    </row>
    <row r="434" spans="1:16" ht="13.5" customHeight="1" x14ac:dyDescent="0.25">
      <c r="A434" s="155">
        <v>7.2916666666666699E-2</v>
      </c>
      <c r="B434" s="154">
        <v>3</v>
      </c>
      <c r="C434" s="154">
        <v>0</v>
      </c>
      <c r="D434" s="154">
        <v>0</v>
      </c>
      <c r="E434" s="154">
        <v>3</v>
      </c>
      <c r="F434" s="154">
        <v>0</v>
      </c>
      <c r="G434" s="154">
        <v>0</v>
      </c>
      <c r="H434" s="154">
        <v>0</v>
      </c>
      <c r="I434" s="154">
        <v>0</v>
      </c>
      <c r="J434" s="154">
        <v>0</v>
      </c>
      <c r="K434" s="154">
        <v>0</v>
      </c>
      <c r="L434" s="154">
        <v>0</v>
      </c>
      <c r="M434" s="154">
        <v>0</v>
      </c>
      <c r="N434" s="154">
        <v>23.8</v>
      </c>
      <c r="O434" s="154" t="s">
        <v>187</v>
      </c>
      <c r="P434" s="2"/>
    </row>
    <row r="435" spans="1:16" ht="13.5" customHeight="1" x14ac:dyDescent="0.25">
      <c r="A435" s="155">
        <v>8.3333333333333301E-2</v>
      </c>
      <c r="B435" s="154">
        <v>7</v>
      </c>
      <c r="C435" s="154">
        <v>1</v>
      </c>
      <c r="D435" s="154">
        <v>0</v>
      </c>
      <c r="E435" s="154">
        <v>5</v>
      </c>
      <c r="F435" s="154">
        <v>1</v>
      </c>
      <c r="G435" s="154">
        <v>0</v>
      </c>
      <c r="H435" s="154">
        <v>0</v>
      </c>
      <c r="I435" s="154">
        <v>0</v>
      </c>
      <c r="J435" s="154">
        <v>0</v>
      </c>
      <c r="K435" s="154">
        <v>0</v>
      </c>
      <c r="L435" s="154">
        <v>0</v>
      </c>
      <c r="M435" s="154">
        <v>0</v>
      </c>
      <c r="N435" s="154">
        <v>27.6</v>
      </c>
      <c r="O435" s="154" t="s">
        <v>187</v>
      </c>
      <c r="P435" s="2"/>
    </row>
    <row r="436" spans="1:16" ht="13.5" customHeight="1" x14ac:dyDescent="0.25">
      <c r="A436" s="155">
        <v>9.375E-2</v>
      </c>
      <c r="B436" s="154">
        <v>10</v>
      </c>
      <c r="C436" s="154">
        <v>0</v>
      </c>
      <c r="D436" s="154">
        <v>0</v>
      </c>
      <c r="E436" s="154">
        <v>9</v>
      </c>
      <c r="F436" s="154">
        <v>0</v>
      </c>
      <c r="G436" s="154">
        <v>1</v>
      </c>
      <c r="H436" s="154">
        <v>0</v>
      </c>
      <c r="I436" s="154">
        <v>0</v>
      </c>
      <c r="J436" s="154">
        <v>0</v>
      </c>
      <c r="K436" s="154">
        <v>0</v>
      </c>
      <c r="L436" s="154">
        <v>0</v>
      </c>
      <c r="M436" s="154">
        <v>0</v>
      </c>
      <c r="N436" s="154">
        <v>23.8</v>
      </c>
      <c r="O436" s="154" t="s">
        <v>187</v>
      </c>
      <c r="P436" s="2"/>
    </row>
    <row r="437" spans="1:16" ht="13.5" customHeight="1" x14ac:dyDescent="0.25">
      <c r="A437" s="155">
        <v>0.104166666666667</v>
      </c>
      <c r="B437" s="154">
        <v>8</v>
      </c>
      <c r="C437" s="154">
        <v>0</v>
      </c>
      <c r="D437" s="154">
        <v>0</v>
      </c>
      <c r="E437" s="154">
        <v>8</v>
      </c>
      <c r="F437" s="154">
        <v>0</v>
      </c>
      <c r="G437" s="154">
        <v>0</v>
      </c>
      <c r="H437" s="154">
        <v>0</v>
      </c>
      <c r="I437" s="154">
        <v>0</v>
      </c>
      <c r="J437" s="154">
        <v>0</v>
      </c>
      <c r="K437" s="154">
        <v>0</v>
      </c>
      <c r="L437" s="154">
        <v>0</v>
      </c>
      <c r="M437" s="154">
        <v>0</v>
      </c>
      <c r="N437" s="154">
        <v>22.2</v>
      </c>
      <c r="O437" s="154" t="s">
        <v>187</v>
      </c>
      <c r="P437" s="2"/>
    </row>
    <row r="438" spans="1:16" ht="13.5" customHeight="1" x14ac:dyDescent="0.25">
      <c r="A438" s="155">
        <v>0.114583333333333</v>
      </c>
      <c r="B438" s="154">
        <v>5</v>
      </c>
      <c r="C438" s="154">
        <v>0</v>
      </c>
      <c r="D438" s="154">
        <v>0</v>
      </c>
      <c r="E438" s="154">
        <v>4</v>
      </c>
      <c r="F438" s="154">
        <v>1</v>
      </c>
      <c r="G438" s="154">
        <v>0</v>
      </c>
      <c r="H438" s="154">
        <v>0</v>
      </c>
      <c r="I438" s="154">
        <v>0</v>
      </c>
      <c r="J438" s="154">
        <v>0</v>
      </c>
      <c r="K438" s="154">
        <v>0</v>
      </c>
      <c r="L438" s="154">
        <v>0</v>
      </c>
      <c r="M438" s="154">
        <v>0</v>
      </c>
      <c r="N438" s="154">
        <v>26.7</v>
      </c>
      <c r="O438" s="154" t="s">
        <v>187</v>
      </c>
      <c r="P438" s="2"/>
    </row>
    <row r="439" spans="1:16" ht="13.5" customHeight="1" x14ac:dyDescent="0.25">
      <c r="A439" s="155">
        <v>0.125</v>
      </c>
      <c r="B439" s="154">
        <v>6</v>
      </c>
      <c r="C439" s="154">
        <v>0</v>
      </c>
      <c r="D439" s="154">
        <v>0</v>
      </c>
      <c r="E439" s="154">
        <v>6</v>
      </c>
      <c r="F439" s="154">
        <v>0</v>
      </c>
      <c r="G439" s="154">
        <v>0</v>
      </c>
      <c r="H439" s="154">
        <v>0</v>
      </c>
      <c r="I439" s="154">
        <v>0</v>
      </c>
      <c r="J439" s="154">
        <v>0</v>
      </c>
      <c r="K439" s="154">
        <v>0</v>
      </c>
      <c r="L439" s="154">
        <v>0</v>
      </c>
      <c r="M439" s="154">
        <v>0</v>
      </c>
      <c r="N439" s="154">
        <v>25.1</v>
      </c>
      <c r="O439" s="154" t="s">
        <v>187</v>
      </c>
      <c r="P439" s="2"/>
    </row>
    <row r="440" spans="1:16" ht="13.5" customHeight="1" x14ac:dyDescent="0.25">
      <c r="A440" s="155">
        <v>0.13541666666666699</v>
      </c>
      <c r="B440" s="154">
        <v>2</v>
      </c>
      <c r="C440" s="154">
        <v>0</v>
      </c>
      <c r="D440" s="154">
        <v>0</v>
      </c>
      <c r="E440" s="154">
        <v>2</v>
      </c>
      <c r="F440" s="154">
        <v>0</v>
      </c>
      <c r="G440" s="154">
        <v>0</v>
      </c>
      <c r="H440" s="154">
        <v>0</v>
      </c>
      <c r="I440" s="154">
        <v>0</v>
      </c>
      <c r="J440" s="154">
        <v>0</v>
      </c>
      <c r="K440" s="154">
        <v>0</v>
      </c>
      <c r="L440" s="154">
        <v>0</v>
      </c>
      <c r="M440" s="154">
        <v>0</v>
      </c>
      <c r="N440" s="154">
        <v>15.8</v>
      </c>
      <c r="O440" s="154" t="s">
        <v>187</v>
      </c>
      <c r="P440" s="2"/>
    </row>
    <row r="441" spans="1:16" ht="13.5" customHeight="1" x14ac:dyDescent="0.25">
      <c r="A441" s="155">
        <v>0.14583333333333301</v>
      </c>
      <c r="B441" s="154">
        <v>4</v>
      </c>
      <c r="C441" s="154">
        <v>0</v>
      </c>
      <c r="D441" s="154">
        <v>0</v>
      </c>
      <c r="E441" s="154">
        <v>3</v>
      </c>
      <c r="F441" s="154">
        <v>1</v>
      </c>
      <c r="G441" s="154">
        <v>0</v>
      </c>
      <c r="H441" s="154">
        <v>0</v>
      </c>
      <c r="I441" s="154">
        <v>0</v>
      </c>
      <c r="J441" s="154">
        <v>0</v>
      </c>
      <c r="K441" s="154">
        <v>0</v>
      </c>
      <c r="L441" s="154">
        <v>0</v>
      </c>
      <c r="M441" s="154">
        <v>0</v>
      </c>
      <c r="N441" s="154">
        <v>25.3</v>
      </c>
      <c r="O441" s="154" t="s">
        <v>187</v>
      </c>
      <c r="P441" s="2"/>
    </row>
    <row r="442" spans="1:16" ht="13.5" customHeight="1" x14ac:dyDescent="0.25">
      <c r="A442" s="155">
        <v>0.15625</v>
      </c>
      <c r="B442" s="154">
        <v>6</v>
      </c>
      <c r="C442" s="154">
        <v>0</v>
      </c>
      <c r="D442" s="154">
        <v>0</v>
      </c>
      <c r="E442" s="154">
        <v>6</v>
      </c>
      <c r="F442" s="154">
        <v>0</v>
      </c>
      <c r="G442" s="154">
        <v>0</v>
      </c>
      <c r="H442" s="154">
        <v>0</v>
      </c>
      <c r="I442" s="154">
        <v>0</v>
      </c>
      <c r="J442" s="154">
        <v>0</v>
      </c>
      <c r="K442" s="154">
        <v>0</v>
      </c>
      <c r="L442" s="154">
        <v>0</v>
      </c>
      <c r="M442" s="154">
        <v>0</v>
      </c>
      <c r="N442" s="154">
        <v>25.7</v>
      </c>
      <c r="O442" s="154" t="s">
        <v>187</v>
      </c>
      <c r="P442" s="2"/>
    </row>
    <row r="443" spans="1:16" ht="13.5" customHeight="1" x14ac:dyDescent="0.25">
      <c r="A443" s="155">
        <v>0.16666666666666699</v>
      </c>
      <c r="B443" s="154">
        <v>1</v>
      </c>
      <c r="C443" s="154">
        <v>0</v>
      </c>
      <c r="D443" s="154">
        <v>0</v>
      </c>
      <c r="E443" s="154">
        <v>0</v>
      </c>
      <c r="F443" s="154">
        <v>1</v>
      </c>
      <c r="G443" s="154">
        <v>0</v>
      </c>
      <c r="H443" s="154">
        <v>0</v>
      </c>
      <c r="I443" s="154">
        <v>0</v>
      </c>
      <c r="J443" s="154">
        <v>0</v>
      </c>
      <c r="K443" s="154">
        <v>0</v>
      </c>
      <c r="L443" s="154">
        <v>0</v>
      </c>
      <c r="M443" s="154">
        <v>0</v>
      </c>
      <c r="N443" s="154">
        <v>25.5</v>
      </c>
      <c r="O443" s="154" t="s">
        <v>187</v>
      </c>
      <c r="P443" s="2"/>
    </row>
    <row r="444" spans="1:16" ht="13.5" customHeight="1" x14ac:dyDescent="0.25">
      <c r="A444" s="155">
        <v>0.17708333333333301</v>
      </c>
      <c r="B444" s="154">
        <v>1</v>
      </c>
      <c r="C444" s="154">
        <v>0</v>
      </c>
      <c r="D444" s="154">
        <v>0</v>
      </c>
      <c r="E444" s="154">
        <v>1</v>
      </c>
      <c r="F444" s="154">
        <v>0</v>
      </c>
      <c r="G444" s="154">
        <v>0</v>
      </c>
      <c r="H444" s="154">
        <v>0</v>
      </c>
      <c r="I444" s="154">
        <v>0</v>
      </c>
      <c r="J444" s="154">
        <v>0</v>
      </c>
      <c r="K444" s="154">
        <v>0</v>
      </c>
      <c r="L444" s="154">
        <v>0</v>
      </c>
      <c r="M444" s="154">
        <v>0</v>
      </c>
      <c r="N444" s="154">
        <v>36.799999999999997</v>
      </c>
      <c r="O444" s="154" t="s">
        <v>187</v>
      </c>
      <c r="P444" s="2"/>
    </row>
    <row r="445" spans="1:16" ht="13.5" customHeight="1" x14ac:dyDescent="0.25">
      <c r="A445" s="155">
        <v>0.1875</v>
      </c>
      <c r="B445" s="154">
        <v>1</v>
      </c>
      <c r="C445" s="154">
        <v>0</v>
      </c>
      <c r="D445" s="154">
        <v>0</v>
      </c>
      <c r="E445" s="154">
        <v>0</v>
      </c>
      <c r="F445" s="154">
        <v>1</v>
      </c>
      <c r="G445" s="154">
        <v>0</v>
      </c>
      <c r="H445" s="154">
        <v>0</v>
      </c>
      <c r="I445" s="154">
        <v>0</v>
      </c>
      <c r="J445" s="154">
        <v>0</v>
      </c>
      <c r="K445" s="154">
        <v>0</v>
      </c>
      <c r="L445" s="154">
        <v>0</v>
      </c>
      <c r="M445" s="154">
        <v>0</v>
      </c>
      <c r="N445" s="154">
        <v>19.600000000000001</v>
      </c>
      <c r="O445" s="154" t="s">
        <v>187</v>
      </c>
      <c r="P445" s="2"/>
    </row>
    <row r="446" spans="1:16" ht="13.5" customHeight="1" x14ac:dyDescent="0.25">
      <c r="A446" s="155">
        <v>0.19791666666666699</v>
      </c>
      <c r="B446" s="154">
        <v>4</v>
      </c>
      <c r="C446" s="154">
        <v>0</v>
      </c>
      <c r="D446" s="154">
        <v>0</v>
      </c>
      <c r="E446" s="154">
        <v>2</v>
      </c>
      <c r="F446" s="154">
        <v>1</v>
      </c>
      <c r="G446" s="154">
        <v>1</v>
      </c>
      <c r="H446" s="154">
        <v>0</v>
      </c>
      <c r="I446" s="154">
        <v>0</v>
      </c>
      <c r="J446" s="154">
        <v>0</v>
      </c>
      <c r="K446" s="154">
        <v>0</v>
      </c>
      <c r="L446" s="154">
        <v>0</v>
      </c>
      <c r="M446" s="154">
        <v>0</v>
      </c>
      <c r="N446" s="154">
        <v>28.8</v>
      </c>
      <c r="O446" s="154" t="s">
        <v>187</v>
      </c>
      <c r="P446" s="2"/>
    </row>
    <row r="447" spans="1:16" ht="13.5" customHeight="1" x14ac:dyDescent="0.25">
      <c r="A447" s="155">
        <v>0.20833333333333301</v>
      </c>
      <c r="B447" s="154">
        <v>4</v>
      </c>
      <c r="C447" s="154">
        <v>0</v>
      </c>
      <c r="D447" s="154">
        <v>0</v>
      </c>
      <c r="E447" s="154">
        <v>3</v>
      </c>
      <c r="F447" s="154">
        <v>1</v>
      </c>
      <c r="G447" s="154">
        <v>0</v>
      </c>
      <c r="H447" s="154">
        <v>0</v>
      </c>
      <c r="I447" s="154">
        <v>0</v>
      </c>
      <c r="J447" s="154">
        <v>0</v>
      </c>
      <c r="K447" s="154">
        <v>0</v>
      </c>
      <c r="L447" s="154">
        <v>0</v>
      </c>
      <c r="M447" s="154">
        <v>0</v>
      </c>
      <c r="N447" s="154">
        <v>26.3</v>
      </c>
      <c r="O447" s="154" t="s">
        <v>187</v>
      </c>
      <c r="P447" s="2"/>
    </row>
    <row r="448" spans="1:16" ht="13.5" customHeight="1" x14ac:dyDescent="0.25">
      <c r="A448" s="155">
        <v>0.21875</v>
      </c>
      <c r="B448" s="154">
        <v>0</v>
      </c>
      <c r="C448" s="154">
        <v>0</v>
      </c>
      <c r="D448" s="154">
        <v>0</v>
      </c>
      <c r="E448" s="154">
        <v>0</v>
      </c>
      <c r="F448" s="154">
        <v>0</v>
      </c>
      <c r="G448" s="154">
        <v>0</v>
      </c>
      <c r="H448" s="154">
        <v>0</v>
      </c>
      <c r="I448" s="154">
        <v>0</v>
      </c>
      <c r="J448" s="154">
        <v>0</v>
      </c>
      <c r="K448" s="154">
        <v>0</v>
      </c>
      <c r="L448" s="154">
        <v>0</v>
      </c>
      <c r="M448" s="154">
        <v>0</v>
      </c>
      <c r="N448" s="154" t="s">
        <v>187</v>
      </c>
      <c r="O448" s="154" t="s">
        <v>187</v>
      </c>
      <c r="P448" s="2"/>
    </row>
    <row r="449" spans="1:16" ht="13.5" customHeight="1" x14ac:dyDescent="0.25">
      <c r="A449" s="155">
        <v>0.22916666666666699</v>
      </c>
      <c r="B449" s="154">
        <v>3</v>
      </c>
      <c r="C449" s="154">
        <v>0</v>
      </c>
      <c r="D449" s="154">
        <v>0</v>
      </c>
      <c r="E449" s="154">
        <v>2</v>
      </c>
      <c r="F449" s="154">
        <v>1</v>
      </c>
      <c r="G449" s="154">
        <v>0</v>
      </c>
      <c r="H449" s="154">
        <v>0</v>
      </c>
      <c r="I449" s="154">
        <v>0</v>
      </c>
      <c r="J449" s="154">
        <v>0</v>
      </c>
      <c r="K449" s="154">
        <v>0</v>
      </c>
      <c r="L449" s="154">
        <v>0</v>
      </c>
      <c r="M449" s="154">
        <v>0</v>
      </c>
      <c r="N449" s="154">
        <v>27.5</v>
      </c>
      <c r="O449" s="154" t="s">
        <v>187</v>
      </c>
      <c r="P449" s="2"/>
    </row>
    <row r="450" spans="1:16" ht="13.5" customHeight="1" x14ac:dyDescent="0.25">
      <c r="A450" s="155">
        <v>0.23958333333333301</v>
      </c>
      <c r="B450" s="154">
        <v>7</v>
      </c>
      <c r="C450" s="154">
        <v>1</v>
      </c>
      <c r="D450" s="154">
        <v>0</v>
      </c>
      <c r="E450" s="154">
        <v>2</v>
      </c>
      <c r="F450" s="154">
        <v>3</v>
      </c>
      <c r="G450" s="154">
        <v>1</v>
      </c>
      <c r="H450" s="154">
        <v>0</v>
      </c>
      <c r="I450" s="154">
        <v>0</v>
      </c>
      <c r="J450" s="154">
        <v>0</v>
      </c>
      <c r="K450" s="154">
        <v>0</v>
      </c>
      <c r="L450" s="154">
        <v>0</v>
      </c>
      <c r="M450" s="154">
        <v>0</v>
      </c>
      <c r="N450" s="154">
        <v>24.1</v>
      </c>
      <c r="O450" s="154" t="s">
        <v>187</v>
      </c>
      <c r="P450" s="2"/>
    </row>
    <row r="451" spans="1:16" ht="13.5" customHeight="1" x14ac:dyDescent="0.25">
      <c r="A451" s="155">
        <v>0.25</v>
      </c>
      <c r="B451" s="154">
        <v>6</v>
      </c>
      <c r="C451" s="154">
        <v>0</v>
      </c>
      <c r="D451" s="154">
        <v>0</v>
      </c>
      <c r="E451" s="154">
        <v>2</v>
      </c>
      <c r="F451" s="154">
        <v>2</v>
      </c>
      <c r="G451" s="154">
        <v>2</v>
      </c>
      <c r="H451" s="154">
        <v>0</v>
      </c>
      <c r="I451" s="154">
        <v>0</v>
      </c>
      <c r="J451" s="154">
        <v>0</v>
      </c>
      <c r="K451" s="154">
        <v>0</v>
      </c>
      <c r="L451" s="154">
        <v>0</v>
      </c>
      <c r="M451" s="154">
        <v>0</v>
      </c>
      <c r="N451" s="154">
        <v>29.9</v>
      </c>
      <c r="O451" s="154" t="s">
        <v>187</v>
      </c>
      <c r="P451" s="2"/>
    </row>
    <row r="452" spans="1:16" ht="13.5" customHeight="1" x14ac:dyDescent="0.25">
      <c r="A452" s="155">
        <v>0.26041666666666702</v>
      </c>
      <c r="B452" s="154">
        <v>11</v>
      </c>
      <c r="C452" s="154">
        <v>0</v>
      </c>
      <c r="D452" s="154">
        <v>0</v>
      </c>
      <c r="E452" s="154">
        <v>9</v>
      </c>
      <c r="F452" s="154">
        <v>2</v>
      </c>
      <c r="G452" s="154">
        <v>0</v>
      </c>
      <c r="H452" s="154">
        <v>0</v>
      </c>
      <c r="I452" s="154">
        <v>0</v>
      </c>
      <c r="J452" s="154">
        <v>0</v>
      </c>
      <c r="K452" s="154">
        <v>0</v>
      </c>
      <c r="L452" s="154">
        <v>0</v>
      </c>
      <c r="M452" s="154">
        <v>0</v>
      </c>
      <c r="N452" s="154">
        <v>27.2</v>
      </c>
      <c r="O452" s="154">
        <v>32.200000000000003</v>
      </c>
      <c r="P452" s="2"/>
    </row>
    <row r="453" spans="1:16" ht="13.5" customHeight="1" x14ac:dyDescent="0.25">
      <c r="A453" s="155">
        <v>0.27083333333333298</v>
      </c>
      <c r="B453" s="154">
        <v>15</v>
      </c>
      <c r="C453" s="154">
        <v>0</v>
      </c>
      <c r="D453" s="154">
        <v>0</v>
      </c>
      <c r="E453" s="154">
        <v>13</v>
      </c>
      <c r="F453" s="154">
        <v>0</v>
      </c>
      <c r="G453" s="154">
        <v>2</v>
      </c>
      <c r="H453" s="154">
        <v>0</v>
      </c>
      <c r="I453" s="154">
        <v>0</v>
      </c>
      <c r="J453" s="154">
        <v>0</v>
      </c>
      <c r="K453" s="154">
        <v>0</v>
      </c>
      <c r="L453" s="154">
        <v>0</v>
      </c>
      <c r="M453" s="154">
        <v>0</v>
      </c>
      <c r="N453" s="154">
        <v>26</v>
      </c>
      <c r="O453" s="154">
        <v>30.5</v>
      </c>
      <c r="P453" s="2"/>
    </row>
    <row r="454" spans="1:16" ht="13.5" customHeight="1" x14ac:dyDescent="0.25">
      <c r="A454" s="155">
        <v>0.28125</v>
      </c>
      <c r="B454" s="154">
        <v>21</v>
      </c>
      <c r="C454" s="154">
        <v>1</v>
      </c>
      <c r="D454" s="154">
        <v>0</v>
      </c>
      <c r="E454" s="154">
        <v>14</v>
      </c>
      <c r="F454" s="154">
        <v>3</v>
      </c>
      <c r="G454" s="154">
        <v>3</v>
      </c>
      <c r="H454" s="154">
        <v>0</v>
      </c>
      <c r="I454" s="154">
        <v>0</v>
      </c>
      <c r="J454" s="154">
        <v>0</v>
      </c>
      <c r="K454" s="154">
        <v>0</v>
      </c>
      <c r="L454" s="154">
        <v>0</v>
      </c>
      <c r="M454" s="154">
        <v>0</v>
      </c>
      <c r="N454" s="154">
        <v>23</v>
      </c>
      <c r="O454" s="154">
        <v>28.4</v>
      </c>
      <c r="P454" s="2"/>
    </row>
    <row r="455" spans="1:16" ht="13.5" customHeight="1" x14ac:dyDescent="0.25">
      <c r="A455" s="155">
        <v>0.29166666666666702</v>
      </c>
      <c r="B455" s="154">
        <v>17</v>
      </c>
      <c r="C455" s="154">
        <v>0</v>
      </c>
      <c r="D455" s="154">
        <v>0</v>
      </c>
      <c r="E455" s="154">
        <v>11</v>
      </c>
      <c r="F455" s="154">
        <v>6</v>
      </c>
      <c r="G455" s="154">
        <v>0</v>
      </c>
      <c r="H455" s="154">
        <v>0</v>
      </c>
      <c r="I455" s="154">
        <v>0</v>
      </c>
      <c r="J455" s="154">
        <v>0</v>
      </c>
      <c r="K455" s="154">
        <v>0</v>
      </c>
      <c r="L455" s="154">
        <v>0</v>
      </c>
      <c r="M455" s="154">
        <v>0</v>
      </c>
      <c r="N455" s="154">
        <v>24.5</v>
      </c>
      <c r="O455" s="154">
        <v>27.7</v>
      </c>
      <c r="P455" s="2"/>
    </row>
    <row r="456" spans="1:16" ht="13.5" customHeight="1" x14ac:dyDescent="0.25">
      <c r="A456" s="155">
        <v>0.30208333333333298</v>
      </c>
      <c r="B456" s="154">
        <v>28</v>
      </c>
      <c r="C456" s="154">
        <v>0</v>
      </c>
      <c r="D456" s="154">
        <v>0</v>
      </c>
      <c r="E456" s="154">
        <v>22</v>
      </c>
      <c r="F456" s="154">
        <v>4</v>
      </c>
      <c r="G456" s="154">
        <v>2</v>
      </c>
      <c r="H456" s="154">
        <v>0</v>
      </c>
      <c r="I456" s="154">
        <v>0</v>
      </c>
      <c r="J456" s="154">
        <v>0</v>
      </c>
      <c r="K456" s="154">
        <v>0</v>
      </c>
      <c r="L456" s="154">
        <v>0</v>
      </c>
      <c r="M456" s="154">
        <v>0</v>
      </c>
      <c r="N456" s="154">
        <v>24.7</v>
      </c>
      <c r="O456" s="154">
        <v>29.5</v>
      </c>
      <c r="P456" s="2"/>
    </row>
    <row r="457" spans="1:16" ht="13.5" customHeight="1" x14ac:dyDescent="0.25">
      <c r="A457" s="155">
        <v>0.3125</v>
      </c>
      <c r="B457" s="154">
        <v>45</v>
      </c>
      <c r="C457" s="154">
        <v>0</v>
      </c>
      <c r="D457" s="154">
        <v>1</v>
      </c>
      <c r="E457" s="154">
        <v>35</v>
      </c>
      <c r="F457" s="154">
        <v>7</v>
      </c>
      <c r="G457" s="154">
        <v>2</v>
      </c>
      <c r="H457" s="154">
        <v>0</v>
      </c>
      <c r="I457" s="154">
        <v>0</v>
      </c>
      <c r="J457" s="154">
        <v>0</v>
      </c>
      <c r="K457" s="154">
        <v>0</v>
      </c>
      <c r="L457" s="154">
        <v>0</v>
      </c>
      <c r="M457" s="154">
        <v>0</v>
      </c>
      <c r="N457" s="154">
        <v>21.7</v>
      </c>
      <c r="O457" s="154">
        <v>25.3</v>
      </c>
      <c r="P457" s="2"/>
    </row>
    <row r="458" spans="1:16" ht="13.5" customHeight="1" x14ac:dyDescent="0.25">
      <c r="A458" s="155">
        <v>0.32291666666666702</v>
      </c>
      <c r="B458" s="154">
        <v>46</v>
      </c>
      <c r="C458" s="154">
        <v>0</v>
      </c>
      <c r="D458" s="154">
        <v>0</v>
      </c>
      <c r="E458" s="154">
        <v>37</v>
      </c>
      <c r="F458" s="154">
        <v>9</v>
      </c>
      <c r="G458" s="154">
        <v>0</v>
      </c>
      <c r="H458" s="154">
        <v>0</v>
      </c>
      <c r="I458" s="154">
        <v>0</v>
      </c>
      <c r="J458" s="154">
        <v>0</v>
      </c>
      <c r="K458" s="154">
        <v>0</v>
      </c>
      <c r="L458" s="154">
        <v>0</v>
      </c>
      <c r="M458" s="154">
        <v>0</v>
      </c>
      <c r="N458" s="154">
        <v>21.7</v>
      </c>
      <c r="O458" s="154">
        <v>26.9</v>
      </c>
      <c r="P458" s="2"/>
    </row>
    <row r="459" spans="1:16" ht="13.5" customHeight="1" x14ac:dyDescent="0.25">
      <c r="A459" s="155">
        <v>0.33333333333333298</v>
      </c>
      <c r="B459" s="154">
        <v>59</v>
      </c>
      <c r="C459" s="154">
        <v>0</v>
      </c>
      <c r="D459" s="154">
        <v>1</v>
      </c>
      <c r="E459" s="154">
        <v>47</v>
      </c>
      <c r="F459" s="154">
        <v>10</v>
      </c>
      <c r="G459" s="154">
        <v>1</v>
      </c>
      <c r="H459" s="154">
        <v>0</v>
      </c>
      <c r="I459" s="154">
        <v>0</v>
      </c>
      <c r="J459" s="154">
        <v>0</v>
      </c>
      <c r="K459" s="154">
        <v>0</v>
      </c>
      <c r="L459" s="154">
        <v>0</v>
      </c>
      <c r="M459" s="154">
        <v>0</v>
      </c>
      <c r="N459" s="154">
        <v>19.899999999999999</v>
      </c>
      <c r="O459" s="154">
        <v>25.3</v>
      </c>
      <c r="P459" s="2"/>
    </row>
    <row r="460" spans="1:16" ht="13.5" customHeight="1" x14ac:dyDescent="0.25">
      <c r="A460" s="155">
        <v>0.34375</v>
      </c>
      <c r="B460" s="154">
        <v>45</v>
      </c>
      <c r="C460" s="154">
        <v>0</v>
      </c>
      <c r="D460" s="154">
        <v>0</v>
      </c>
      <c r="E460" s="154">
        <v>38</v>
      </c>
      <c r="F460" s="154">
        <v>7</v>
      </c>
      <c r="G460" s="154">
        <v>0</v>
      </c>
      <c r="H460" s="154">
        <v>0</v>
      </c>
      <c r="I460" s="154">
        <v>0</v>
      </c>
      <c r="J460" s="154">
        <v>0</v>
      </c>
      <c r="K460" s="154">
        <v>0</v>
      </c>
      <c r="L460" s="154">
        <v>0</v>
      </c>
      <c r="M460" s="154">
        <v>0</v>
      </c>
      <c r="N460" s="154">
        <v>20.100000000000001</v>
      </c>
      <c r="O460" s="154">
        <v>24.1</v>
      </c>
      <c r="P460" s="2"/>
    </row>
    <row r="461" spans="1:16" ht="13.5" customHeight="1" x14ac:dyDescent="0.25">
      <c r="A461" s="155">
        <v>0.35416666666666702</v>
      </c>
      <c r="B461" s="154">
        <v>60</v>
      </c>
      <c r="C461" s="154">
        <v>0</v>
      </c>
      <c r="D461" s="154">
        <v>0</v>
      </c>
      <c r="E461" s="154">
        <v>52</v>
      </c>
      <c r="F461" s="154">
        <v>8</v>
      </c>
      <c r="G461" s="154">
        <v>0</v>
      </c>
      <c r="H461" s="154">
        <v>0</v>
      </c>
      <c r="I461" s="154">
        <v>0</v>
      </c>
      <c r="J461" s="154">
        <v>0</v>
      </c>
      <c r="K461" s="154">
        <v>0</v>
      </c>
      <c r="L461" s="154">
        <v>0</v>
      </c>
      <c r="M461" s="154">
        <v>0</v>
      </c>
      <c r="N461" s="154">
        <v>17.3</v>
      </c>
      <c r="O461" s="154">
        <v>21.2</v>
      </c>
      <c r="P461" s="2"/>
    </row>
    <row r="462" spans="1:16" ht="13.5" customHeight="1" x14ac:dyDescent="0.25">
      <c r="A462" s="155">
        <v>0.36458333333333298</v>
      </c>
      <c r="B462" s="154">
        <v>40</v>
      </c>
      <c r="C462" s="154">
        <v>0</v>
      </c>
      <c r="D462" s="154">
        <v>0</v>
      </c>
      <c r="E462" s="154">
        <v>35</v>
      </c>
      <c r="F462" s="154">
        <v>4</v>
      </c>
      <c r="G462" s="154">
        <v>1</v>
      </c>
      <c r="H462" s="154">
        <v>0</v>
      </c>
      <c r="I462" s="154">
        <v>0</v>
      </c>
      <c r="J462" s="154">
        <v>0</v>
      </c>
      <c r="K462" s="154">
        <v>0</v>
      </c>
      <c r="L462" s="154">
        <v>0</v>
      </c>
      <c r="M462" s="154">
        <v>0</v>
      </c>
      <c r="N462" s="154">
        <v>17.2</v>
      </c>
      <c r="O462" s="154">
        <v>21.4</v>
      </c>
      <c r="P462" s="2"/>
    </row>
    <row r="463" spans="1:16" ht="13.5" customHeight="1" x14ac:dyDescent="0.25">
      <c r="A463" s="155">
        <v>0.375</v>
      </c>
      <c r="B463" s="154">
        <v>48</v>
      </c>
      <c r="C463" s="154">
        <v>0</v>
      </c>
      <c r="D463" s="154">
        <v>1</v>
      </c>
      <c r="E463" s="154">
        <v>43</v>
      </c>
      <c r="F463" s="154">
        <v>4</v>
      </c>
      <c r="G463" s="154">
        <v>0</v>
      </c>
      <c r="H463" s="154">
        <v>0</v>
      </c>
      <c r="I463" s="154">
        <v>0</v>
      </c>
      <c r="J463" s="154">
        <v>0</v>
      </c>
      <c r="K463" s="154">
        <v>0</v>
      </c>
      <c r="L463" s="154">
        <v>0</v>
      </c>
      <c r="M463" s="154">
        <v>0</v>
      </c>
      <c r="N463" s="154">
        <v>18.899999999999999</v>
      </c>
      <c r="O463" s="154">
        <v>23.2</v>
      </c>
      <c r="P463" s="2"/>
    </row>
    <row r="464" spans="1:16" ht="13.5" customHeight="1" x14ac:dyDescent="0.25">
      <c r="A464" s="155">
        <v>0.38541666666666702</v>
      </c>
      <c r="B464" s="154">
        <v>57</v>
      </c>
      <c r="C464" s="154">
        <v>1</v>
      </c>
      <c r="D464" s="154">
        <v>0</v>
      </c>
      <c r="E464" s="154">
        <v>48</v>
      </c>
      <c r="F464" s="154">
        <v>6</v>
      </c>
      <c r="G464" s="154">
        <v>2</v>
      </c>
      <c r="H464" s="154">
        <v>0</v>
      </c>
      <c r="I464" s="154">
        <v>0</v>
      </c>
      <c r="J464" s="154">
        <v>0</v>
      </c>
      <c r="K464" s="154">
        <v>0</v>
      </c>
      <c r="L464" s="154">
        <v>0</v>
      </c>
      <c r="M464" s="154">
        <v>0</v>
      </c>
      <c r="N464" s="154">
        <v>21.1</v>
      </c>
      <c r="O464" s="154">
        <v>24.5</v>
      </c>
      <c r="P464" s="2"/>
    </row>
    <row r="465" spans="1:16" ht="13.5" customHeight="1" x14ac:dyDescent="0.25">
      <c r="A465" s="155">
        <v>0.39583333333333298</v>
      </c>
      <c r="B465" s="154">
        <v>63</v>
      </c>
      <c r="C465" s="154">
        <v>1</v>
      </c>
      <c r="D465" s="154">
        <v>0</v>
      </c>
      <c r="E465" s="154">
        <v>52</v>
      </c>
      <c r="F465" s="154">
        <v>8</v>
      </c>
      <c r="G465" s="154">
        <v>2</v>
      </c>
      <c r="H465" s="154">
        <v>0</v>
      </c>
      <c r="I465" s="154">
        <v>0</v>
      </c>
      <c r="J465" s="154">
        <v>0</v>
      </c>
      <c r="K465" s="154">
        <v>0</v>
      </c>
      <c r="L465" s="154">
        <v>0</v>
      </c>
      <c r="M465" s="154">
        <v>0</v>
      </c>
      <c r="N465" s="154">
        <v>20.7</v>
      </c>
      <c r="O465" s="154">
        <v>23.9</v>
      </c>
      <c r="P465" s="2"/>
    </row>
    <row r="466" spans="1:16" ht="13.5" customHeight="1" x14ac:dyDescent="0.25">
      <c r="A466" s="155">
        <v>0.40625</v>
      </c>
      <c r="B466" s="154">
        <v>38</v>
      </c>
      <c r="C466" s="154">
        <v>1</v>
      </c>
      <c r="D466" s="154">
        <v>0</v>
      </c>
      <c r="E466" s="154">
        <v>32</v>
      </c>
      <c r="F466" s="154">
        <v>4</v>
      </c>
      <c r="G466" s="154">
        <v>1</v>
      </c>
      <c r="H466" s="154">
        <v>0</v>
      </c>
      <c r="I466" s="154">
        <v>0</v>
      </c>
      <c r="J466" s="154">
        <v>0</v>
      </c>
      <c r="K466" s="154">
        <v>0</v>
      </c>
      <c r="L466" s="154">
        <v>0</v>
      </c>
      <c r="M466" s="154">
        <v>0</v>
      </c>
      <c r="N466" s="154">
        <v>19.8</v>
      </c>
      <c r="O466" s="154">
        <v>24.5</v>
      </c>
      <c r="P466" s="2"/>
    </row>
    <row r="467" spans="1:16" ht="13.5" customHeight="1" x14ac:dyDescent="0.25">
      <c r="A467" s="155">
        <v>0.41666666666666702</v>
      </c>
      <c r="B467" s="154">
        <v>49</v>
      </c>
      <c r="C467" s="154">
        <v>2</v>
      </c>
      <c r="D467" s="154">
        <v>1</v>
      </c>
      <c r="E467" s="154">
        <v>40</v>
      </c>
      <c r="F467" s="154">
        <v>6</v>
      </c>
      <c r="G467" s="154">
        <v>0</v>
      </c>
      <c r="H467" s="154">
        <v>0</v>
      </c>
      <c r="I467" s="154">
        <v>0</v>
      </c>
      <c r="J467" s="154">
        <v>0</v>
      </c>
      <c r="K467" s="154">
        <v>0</v>
      </c>
      <c r="L467" s="154">
        <v>0</v>
      </c>
      <c r="M467" s="154">
        <v>0</v>
      </c>
      <c r="N467" s="154">
        <v>20.6</v>
      </c>
      <c r="O467" s="154">
        <v>23.6</v>
      </c>
      <c r="P467" s="2"/>
    </row>
    <row r="468" spans="1:16" ht="13.5" customHeight="1" x14ac:dyDescent="0.25">
      <c r="A468" s="155">
        <v>0.42708333333333298</v>
      </c>
      <c r="B468" s="154">
        <v>43</v>
      </c>
      <c r="C468" s="154">
        <v>0</v>
      </c>
      <c r="D468" s="154">
        <v>1</v>
      </c>
      <c r="E468" s="154">
        <v>39</v>
      </c>
      <c r="F468" s="154">
        <v>2</v>
      </c>
      <c r="G468" s="154">
        <v>0</v>
      </c>
      <c r="H468" s="154">
        <v>0</v>
      </c>
      <c r="I468" s="154">
        <v>0</v>
      </c>
      <c r="J468" s="154">
        <v>1</v>
      </c>
      <c r="K468" s="154">
        <v>0</v>
      </c>
      <c r="L468" s="154">
        <v>0</v>
      </c>
      <c r="M468" s="154">
        <v>0</v>
      </c>
      <c r="N468" s="154">
        <v>18.8</v>
      </c>
      <c r="O468" s="154">
        <v>22.3</v>
      </c>
      <c r="P468" s="2"/>
    </row>
    <row r="469" spans="1:16" ht="13.5" customHeight="1" x14ac:dyDescent="0.25">
      <c r="A469" s="155">
        <v>0.4375</v>
      </c>
      <c r="B469" s="154">
        <v>39</v>
      </c>
      <c r="C469" s="154">
        <v>0</v>
      </c>
      <c r="D469" s="154">
        <v>0</v>
      </c>
      <c r="E469" s="154">
        <v>24</v>
      </c>
      <c r="F469" s="154">
        <v>12</v>
      </c>
      <c r="G469" s="154">
        <v>3</v>
      </c>
      <c r="H469" s="154">
        <v>0</v>
      </c>
      <c r="I469" s="154">
        <v>0</v>
      </c>
      <c r="J469" s="154">
        <v>0</v>
      </c>
      <c r="K469" s="154">
        <v>0</v>
      </c>
      <c r="L469" s="154">
        <v>0</v>
      </c>
      <c r="M469" s="154">
        <v>0</v>
      </c>
      <c r="N469" s="154">
        <v>19.600000000000001</v>
      </c>
      <c r="O469" s="154">
        <v>24.8</v>
      </c>
      <c r="P469" s="2"/>
    </row>
    <row r="470" spans="1:16" ht="13.5" customHeight="1" x14ac:dyDescent="0.25">
      <c r="A470" s="155">
        <v>0.44791666666666702</v>
      </c>
      <c r="B470" s="154">
        <v>48</v>
      </c>
      <c r="C470" s="154">
        <v>0</v>
      </c>
      <c r="D470" s="154">
        <v>0</v>
      </c>
      <c r="E470" s="154">
        <v>37</v>
      </c>
      <c r="F470" s="154">
        <v>9</v>
      </c>
      <c r="G470" s="154">
        <v>2</v>
      </c>
      <c r="H470" s="154">
        <v>0</v>
      </c>
      <c r="I470" s="154">
        <v>0</v>
      </c>
      <c r="J470" s="154">
        <v>0</v>
      </c>
      <c r="K470" s="154">
        <v>0</v>
      </c>
      <c r="L470" s="154">
        <v>0</v>
      </c>
      <c r="M470" s="154">
        <v>0</v>
      </c>
      <c r="N470" s="154">
        <v>20.8</v>
      </c>
      <c r="O470" s="154">
        <v>24.3</v>
      </c>
      <c r="P470" s="2"/>
    </row>
    <row r="471" spans="1:16" ht="13.5" customHeight="1" x14ac:dyDescent="0.25">
      <c r="A471" s="155">
        <v>0.45833333333333298</v>
      </c>
      <c r="B471" s="154">
        <v>49</v>
      </c>
      <c r="C471" s="154">
        <v>0</v>
      </c>
      <c r="D471" s="154">
        <v>1</v>
      </c>
      <c r="E471" s="154">
        <v>41</v>
      </c>
      <c r="F471" s="154">
        <v>5</v>
      </c>
      <c r="G471" s="154">
        <v>2</v>
      </c>
      <c r="H471" s="154">
        <v>0</v>
      </c>
      <c r="I471" s="154">
        <v>0</v>
      </c>
      <c r="J471" s="154">
        <v>0</v>
      </c>
      <c r="K471" s="154">
        <v>0</v>
      </c>
      <c r="L471" s="154">
        <v>0</v>
      </c>
      <c r="M471" s="154">
        <v>0</v>
      </c>
      <c r="N471" s="154">
        <v>21.1</v>
      </c>
      <c r="O471" s="154">
        <v>25</v>
      </c>
      <c r="P471" s="2"/>
    </row>
    <row r="472" spans="1:16" ht="13.5" customHeight="1" x14ac:dyDescent="0.25">
      <c r="A472" s="155">
        <v>0.46875</v>
      </c>
      <c r="B472" s="154">
        <v>41</v>
      </c>
      <c r="C472" s="154">
        <v>1</v>
      </c>
      <c r="D472" s="154">
        <v>0</v>
      </c>
      <c r="E472" s="154">
        <v>37</v>
      </c>
      <c r="F472" s="154">
        <v>3</v>
      </c>
      <c r="G472" s="154">
        <v>0</v>
      </c>
      <c r="H472" s="154">
        <v>0</v>
      </c>
      <c r="I472" s="154">
        <v>0</v>
      </c>
      <c r="J472" s="154">
        <v>0</v>
      </c>
      <c r="K472" s="154">
        <v>0</v>
      </c>
      <c r="L472" s="154">
        <v>0</v>
      </c>
      <c r="M472" s="154">
        <v>0</v>
      </c>
      <c r="N472" s="154">
        <v>18.100000000000001</v>
      </c>
      <c r="O472" s="154">
        <v>22.3</v>
      </c>
      <c r="P472" s="2"/>
    </row>
    <row r="473" spans="1:16" ht="13.5" customHeight="1" x14ac:dyDescent="0.25">
      <c r="A473" s="155">
        <v>0.47916666666666702</v>
      </c>
      <c r="B473" s="154">
        <v>47</v>
      </c>
      <c r="C473" s="154">
        <v>1</v>
      </c>
      <c r="D473" s="154">
        <v>0</v>
      </c>
      <c r="E473" s="154">
        <v>40</v>
      </c>
      <c r="F473" s="154">
        <v>4</v>
      </c>
      <c r="G473" s="154">
        <v>2</v>
      </c>
      <c r="H473" s="154">
        <v>0</v>
      </c>
      <c r="I473" s="154">
        <v>0</v>
      </c>
      <c r="J473" s="154">
        <v>0</v>
      </c>
      <c r="K473" s="154">
        <v>0</v>
      </c>
      <c r="L473" s="154">
        <v>0</v>
      </c>
      <c r="M473" s="154">
        <v>0</v>
      </c>
      <c r="N473" s="154">
        <v>18.5</v>
      </c>
      <c r="O473" s="154">
        <v>24.2</v>
      </c>
      <c r="P473" s="2"/>
    </row>
    <row r="474" spans="1:16" ht="13.5" customHeight="1" x14ac:dyDescent="0.25">
      <c r="A474" s="155">
        <v>0.48958333333333298</v>
      </c>
      <c r="B474" s="154">
        <v>37</v>
      </c>
      <c r="C474" s="154">
        <v>0</v>
      </c>
      <c r="D474" s="154">
        <v>0</v>
      </c>
      <c r="E474" s="154">
        <v>34</v>
      </c>
      <c r="F474" s="154">
        <v>2</v>
      </c>
      <c r="G474" s="154">
        <v>1</v>
      </c>
      <c r="H474" s="154">
        <v>0</v>
      </c>
      <c r="I474" s="154">
        <v>0</v>
      </c>
      <c r="J474" s="154">
        <v>0</v>
      </c>
      <c r="K474" s="154">
        <v>0</v>
      </c>
      <c r="L474" s="154">
        <v>0</v>
      </c>
      <c r="M474" s="154">
        <v>0</v>
      </c>
      <c r="N474" s="154">
        <v>20.3</v>
      </c>
      <c r="O474" s="154">
        <v>23</v>
      </c>
      <c r="P474" s="2"/>
    </row>
    <row r="475" spans="1:16" ht="13.5" customHeight="1" x14ac:dyDescent="0.25">
      <c r="A475" s="155">
        <v>0.5</v>
      </c>
      <c r="B475" s="154">
        <v>56</v>
      </c>
      <c r="C475" s="154">
        <v>2</v>
      </c>
      <c r="D475" s="154">
        <v>1</v>
      </c>
      <c r="E475" s="154">
        <v>49</v>
      </c>
      <c r="F475" s="154">
        <v>4</v>
      </c>
      <c r="G475" s="154">
        <v>0</v>
      </c>
      <c r="H475" s="154">
        <v>0</v>
      </c>
      <c r="I475" s="154">
        <v>0</v>
      </c>
      <c r="J475" s="154">
        <v>0</v>
      </c>
      <c r="K475" s="154">
        <v>0</v>
      </c>
      <c r="L475" s="154">
        <v>0</v>
      </c>
      <c r="M475" s="154">
        <v>0</v>
      </c>
      <c r="N475" s="154">
        <v>21.2</v>
      </c>
      <c r="O475" s="154">
        <v>25.6</v>
      </c>
      <c r="P475" s="2"/>
    </row>
    <row r="476" spans="1:16" ht="13.5" customHeight="1" x14ac:dyDescent="0.25">
      <c r="A476" s="155">
        <v>0.51041666666666696</v>
      </c>
      <c r="B476" s="154">
        <v>46</v>
      </c>
      <c r="C476" s="154">
        <v>1</v>
      </c>
      <c r="D476" s="154">
        <v>3</v>
      </c>
      <c r="E476" s="154">
        <v>36</v>
      </c>
      <c r="F476" s="154">
        <v>6</v>
      </c>
      <c r="G476" s="154">
        <v>0</v>
      </c>
      <c r="H476" s="154">
        <v>0</v>
      </c>
      <c r="I476" s="154">
        <v>0</v>
      </c>
      <c r="J476" s="154">
        <v>0</v>
      </c>
      <c r="K476" s="154">
        <v>0</v>
      </c>
      <c r="L476" s="154">
        <v>0</v>
      </c>
      <c r="M476" s="154">
        <v>0</v>
      </c>
      <c r="N476" s="154">
        <v>20.5</v>
      </c>
      <c r="O476" s="154">
        <v>24.7</v>
      </c>
      <c r="P476" s="2"/>
    </row>
    <row r="477" spans="1:16" ht="13.5" customHeight="1" x14ac:dyDescent="0.25">
      <c r="A477" s="155">
        <v>0.52083333333333304</v>
      </c>
      <c r="B477" s="154">
        <v>38</v>
      </c>
      <c r="C477" s="154">
        <v>0</v>
      </c>
      <c r="D477" s="154">
        <v>2</v>
      </c>
      <c r="E477" s="154">
        <v>32</v>
      </c>
      <c r="F477" s="154">
        <v>1</v>
      </c>
      <c r="G477" s="154">
        <v>3</v>
      </c>
      <c r="H477" s="154">
        <v>0</v>
      </c>
      <c r="I477" s="154">
        <v>0</v>
      </c>
      <c r="J477" s="154">
        <v>0</v>
      </c>
      <c r="K477" s="154">
        <v>0</v>
      </c>
      <c r="L477" s="154">
        <v>0</v>
      </c>
      <c r="M477" s="154">
        <v>0</v>
      </c>
      <c r="N477" s="154">
        <v>19</v>
      </c>
      <c r="O477" s="154">
        <v>24.9</v>
      </c>
      <c r="P477" s="2"/>
    </row>
    <row r="478" spans="1:16" ht="13.5" customHeight="1" x14ac:dyDescent="0.25">
      <c r="A478" s="155">
        <v>0.53125</v>
      </c>
      <c r="B478" s="154">
        <v>46</v>
      </c>
      <c r="C478" s="154">
        <v>1</v>
      </c>
      <c r="D478" s="154">
        <v>1</v>
      </c>
      <c r="E478" s="154">
        <v>42</v>
      </c>
      <c r="F478" s="154">
        <v>2</v>
      </c>
      <c r="G478" s="154">
        <v>0</v>
      </c>
      <c r="H478" s="154">
        <v>0</v>
      </c>
      <c r="I478" s="154">
        <v>0</v>
      </c>
      <c r="J478" s="154">
        <v>0</v>
      </c>
      <c r="K478" s="154">
        <v>0</v>
      </c>
      <c r="L478" s="154">
        <v>0</v>
      </c>
      <c r="M478" s="154">
        <v>0</v>
      </c>
      <c r="N478" s="154">
        <v>19.8</v>
      </c>
      <c r="O478" s="154">
        <v>24.7</v>
      </c>
      <c r="P478" s="2"/>
    </row>
    <row r="479" spans="1:16" ht="13.5" customHeight="1" x14ac:dyDescent="0.25">
      <c r="A479" s="155">
        <v>0.54166666666666696</v>
      </c>
      <c r="B479" s="154">
        <v>45</v>
      </c>
      <c r="C479" s="154">
        <v>1</v>
      </c>
      <c r="D479" s="154">
        <v>1</v>
      </c>
      <c r="E479" s="154">
        <v>39</v>
      </c>
      <c r="F479" s="154">
        <v>4</v>
      </c>
      <c r="G479" s="154">
        <v>0</v>
      </c>
      <c r="H479" s="154">
        <v>0</v>
      </c>
      <c r="I479" s="154">
        <v>0</v>
      </c>
      <c r="J479" s="154">
        <v>0</v>
      </c>
      <c r="K479" s="154">
        <v>0</v>
      </c>
      <c r="L479" s="154">
        <v>0</v>
      </c>
      <c r="M479" s="154">
        <v>0</v>
      </c>
      <c r="N479" s="154">
        <v>18.899999999999999</v>
      </c>
      <c r="O479" s="154">
        <v>23.4</v>
      </c>
      <c r="P479" s="2"/>
    </row>
    <row r="480" spans="1:16" ht="13.5" customHeight="1" x14ac:dyDescent="0.25">
      <c r="A480" s="155">
        <v>0.55208333333333304</v>
      </c>
      <c r="B480" s="154">
        <v>36</v>
      </c>
      <c r="C480" s="154">
        <v>0</v>
      </c>
      <c r="D480" s="154">
        <v>0</v>
      </c>
      <c r="E480" s="154">
        <v>32</v>
      </c>
      <c r="F480" s="154">
        <v>4</v>
      </c>
      <c r="G480" s="154">
        <v>0</v>
      </c>
      <c r="H480" s="154">
        <v>0</v>
      </c>
      <c r="I480" s="154">
        <v>0</v>
      </c>
      <c r="J480" s="154">
        <v>0</v>
      </c>
      <c r="K480" s="154">
        <v>0</v>
      </c>
      <c r="L480" s="154">
        <v>0</v>
      </c>
      <c r="M480" s="154">
        <v>0</v>
      </c>
      <c r="N480" s="154">
        <v>18.5</v>
      </c>
      <c r="O480" s="154">
        <v>22.3</v>
      </c>
      <c r="P480" s="2"/>
    </row>
    <row r="481" spans="1:16" ht="13.5" customHeight="1" x14ac:dyDescent="0.25">
      <c r="A481" s="155">
        <v>0.5625</v>
      </c>
      <c r="B481" s="154">
        <v>42</v>
      </c>
      <c r="C481" s="154">
        <v>1</v>
      </c>
      <c r="D481" s="154">
        <v>0</v>
      </c>
      <c r="E481" s="154">
        <v>35</v>
      </c>
      <c r="F481" s="154">
        <v>5</v>
      </c>
      <c r="G481" s="154">
        <v>1</v>
      </c>
      <c r="H481" s="154">
        <v>0</v>
      </c>
      <c r="I481" s="154">
        <v>0</v>
      </c>
      <c r="J481" s="154">
        <v>0</v>
      </c>
      <c r="K481" s="154">
        <v>0</v>
      </c>
      <c r="L481" s="154">
        <v>0</v>
      </c>
      <c r="M481" s="154">
        <v>0</v>
      </c>
      <c r="N481" s="154">
        <v>20.3</v>
      </c>
      <c r="O481" s="154">
        <v>23.3</v>
      </c>
      <c r="P481" s="2"/>
    </row>
    <row r="482" spans="1:16" ht="13.5" customHeight="1" x14ac:dyDescent="0.25">
      <c r="A482" s="155">
        <v>0.57291666666666696</v>
      </c>
      <c r="B482" s="154">
        <v>48</v>
      </c>
      <c r="C482" s="154">
        <v>0</v>
      </c>
      <c r="D482" s="154">
        <v>1</v>
      </c>
      <c r="E482" s="154">
        <v>38</v>
      </c>
      <c r="F482" s="154">
        <v>7</v>
      </c>
      <c r="G482" s="154">
        <v>2</v>
      </c>
      <c r="H482" s="154">
        <v>0</v>
      </c>
      <c r="I482" s="154">
        <v>0</v>
      </c>
      <c r="J482" s="154">
        <v>0</v>
      </c>
      <c r="K482" s="154">
        <v>0</v>
      </c>
      <c r="L482" s="154">
        <v>0</v>
      </c>
      <c r="M482" s="154">
        <v>0</v>
      </c>
      <c r="N482" s="154">
        <v>19.399999999999999</v>
      </c>
      <c r="O482" s="154">
        <v>24</v>
      </c>
      <c r="P482" s="2"/>
    </row>
    <row r="483" spans="1:16" ht="13.5" customHeight="1" x14ac:dyDescent="0.25">
      <c r="A483" s="155">
        <v>0.58333333333333304</v>
      </c>
      <c r="B483" s="154">
        <v>55</v>
      </c>
      <c r="C483" s="154">
        <v>2</v>
      </c>
      <c r="D483" s="154">
        <v>0</v>
      </c>
      <c r="E483" s="154">
        <v>44</v>
      </c>
      <c r="F483" s="154">
        <v>7</v>
      </c>
      <c r="G483" s="154">
        <v>2</v>
      </c>
      <c r="H483" s="154">
        <v>0</v>
      </c>
      <c r="I483" s="154">
        <v>0</v>
      </c>
      <c r="J483" s="154">
        <v>0</v>
      </c>
      <c r="K483" s="154">
        <v>0</v>
      </c>
      <c r="L483" s="154">
        <v>0</v>
      </c>
      <c r="M483" s="154">
        <v>0</v>
      </c>
      <c r="N483" s="154">
        <v>19.5</v>
      </c>
      <c r="O483" s="154">
        <v>25.4</v>
      </c>
      <c r="P483" s="2"/>
    </row>
    <row r="484" spans="1:16" ht="13.5" customHeight="1" x14ac:dyDescent="0.25">
      <c r="A484" s="155">
        <v>0.59375</v>
      </c>
      <c r="B484" s="154">
        <v>48</v>
      </c>
      <c r="C484" s="154">
        <v>0</v>
      </c>
      <c r="D484" s="154">
        <v>0</v>
      </c>
      <c r="E484" s="154">
        <v>46</v>
      </c>
      <c r="F484" s="154">
        <v>2</v>
      </c>
      <c r="G484" s="154">
        <v>0</v>
      </c>
      <c r="H484" s="154">
        <v>0</v>
      </c>
      <c r="I484" s="154">
        <v>0</v>
      </c>
      <c r="J484" s="154">
        <v>0</v>
      </c>
      <c r="K484" s="154">
        <v>0</v>
      </c>
      <c r="L484" s="154">
        <v>0</v>
      </c>
      <c r="M484" s="154">
        <v>0</v>
      </c>
      <c r="N484" s="154">
        <v>19.899999999999999</v>
      </c>
      <c r="O484" s="154">
        <v>23.1</v>
      </c>
      <c r="P484" s="2"/>
    </row>
    <row r="485" spans="1:16" ht="13.5" customHeight="1" x14ac:dyDescent="0.25">
      <c r="A485" s="155">
        <v>0.60416666666666696</v>
      </c>
      <c r="B485" s="154">
        <v>65</v>
      </c>
      <c r="C485" s="154">
        <v>0</v>
      </c>
      <c r="D485" s="154">
        <v>0</v>
      </c>
      <c r="E485" s="154">
        <v>52</v>
      </c>
      <c r="F485" s="154">
        <v>12</v>
      </c>
      <c r="G485" s="154">
        <v>1</v>
      </c>
      <c r="H485" s="154">
        <v>0</v>
      </c>
      <c r="I485" s="154">
        <v>0</v>
      </c>
      <c r="J485" s="154">
        <v>0</v>
      </c>
      <c r="K485" s="154">
        <v>0</v>
      </c>
      <c r="L485" s="154">
        <v>0</v>
      </c>
      <c r="M485" s="154">
        <v>0</v>
      </c>
      <c r="N485" s="154">
        <v>19.5</v>
      </c>
      <c r="O485" s="154">
        <v>22.6</v>
      </c>
      <c r="P485" s="2"/>
    </row>
    <row r="486" spans="1:16" ht="13.5" customHeight="1" x14ac:dyDescent="0.25">
      <c r="A486" s="155">
        <v>0.61458333333333304</v>
      </c>
      <c r="B486" s="154">
        <v>65</v>
      </c>
      <c r="C486" s="154">
        <v>2</v>
      </c>
      <c r="D486" s="154">
        <v>0</v>
      </c>
      <c r="E486" s="154">
        <v>53</v>
      </c>
      <c r="F486" s="154">
        <v>10</v>
      </c>
      <c r="G486" s="154">
        <v>0</v>
      </c>
      <c r="H486" s="154">
        <v>0</v>
      </c>
      <c r="I486" s="154">
        <v>0</v>
      </c>
      <c r="J486" s="154">
        <v>0</v>
      </c>
      <c r="K486" s="154">
        <v>0</v>
      </c>
      <c r="L486" s="154">
        <v>0</v>
      </c>
      <c r="M486" s="154">
        <v>0</v>
      </c>
      <c r="N486" s="154">
        <v>21.1</v>
      </c>
      <c r="O486" s="154">
        <v>26</v>
      </c>
      <c r="P486" s="2"/>
    </row>
    <row r="487" spans="1:16" ht="13.5" customHeight="1" x14ac:dyDescent="0.25">
      <c r="A487" s="155">
        <v>0.625</v>
      </c>
      <c r="B487" s="154">
        <v>51</v>
      </c>
      <c r="C487" s="154">
        <v>0</v>
      </c>
      <c r="D487" s="154">
        <v>0</v>
      </c>
      <c r="E487" s="154">
        <v>45</v>
      </c>
      <c r="F487" s="154">
        <v>6</v>
      </c>
      <c r="G487" s="154">
        <v>0</v>
      </c>
      <c r="H487" s="154">
        <v>0</v>
      </c>
      <c r="I487" s="154">
        <v>0</v>
      </c>
      <c r="J487" s="154">
        <v>0</v>
      </c>
      <c r="K487" s="154">
        <v>0</v>
      </c>
      <c r="L487" s="154">
        <v>0</v>
      </c>
      <c r="M487" s="154">
        <v>0</v>
      </c>
      <c r="N487" s="154">
        <v>19.5</v>
      </c>
      <c r="O487" s="154">
        <v>23.3</v>
      </c>
      <c r="P487" s="2"/>
    </row>
    <row r="488" spans="1:16" ht="13.5" customHeight="1" x14ac:dyDescent="0.25">
      <c r="A488" s="155">
        <v>0.63541666666666696</v>
      </c>
      <c r="B488" s="154">
        <v>52</v>
      </c>
      <c r="C488" s="154">
        <v>1</v>
      </c>
      <c r="D488" s="154">
        <v>0</v>
      </c>
      <c r="E488" s="154">
        <v>43</v>
      </c>
      <c r="F488" s="154">
        <v>7</v>
      </c>
      <c r="G488" s="154">
        <v>1</v>
      </c>
      <c r="H488" s="154">
        <v>0</v>
      </c>
      <c r="I488" s="154">
        <v>0</v>
      </c>
      <c r="J488" s="154">
        <v>0</v>
      </c>
      <c r="K488" s="154">
        <v>0</v>
      </c>
      <c r="L488" s="154">
        <v>0</v>
      </c>
      <c r="M488" s="154">
        <v>0</v>
      </c>
      <c r="N488" s="154">
        <v>20.9</v>
      </c>
      <c r="O488" s="154">
        <v>24.4</v>
      </c>
      <c r="P488" s="2"/>
    </row>
    <row r="489" spans="1:16" ht="13.5" customHeight="1" x14ac:dyDescent="0.25">
      <c r="A489" s="155">
        <v>0.64583333333333304</v>
      </c>
      <c r="B489" s="154">
        <v>58</v>
      </c>
      <c r="C489" s="154">
        <v>1</v>
      </c>
      <c r="D489" s="154">
        <v>0</v>
      </c>
      <c r="E489" s="154">
        <v>50</v>
      </c>
      <c r="F489" s="154">
        <v>7</v>
      </c>
      <c r="G489" s="154">
        <v>0</v>
      </c>
      <c r="H489" s="154">
        <v>0</v>
      </c>
      <c r="I489" s="154">
        <v>0</v>
      </c>
      <c r="J489" s="154">
        <v>0</v>
      </c>
      <c r="K489" s="154">
        <v>0</v>
      </c>
      <c r="L489" s="154">
        <v>0</v>
      </c>
      <c r="M489" s="154">
        <v>0</v>
      </c>
      <c r="N489" s="154">
        <v>17.899999999999999</v>
      </c>
      <c r="O489" s="154">
        <v>23.8</v>
      </c>
      <c r="P489" s="2"/>
    </row>
    <row r="490" spans="1:16" ht="13.5" customHeight="1" x14ac:dyDescent="0.25">
      <c r="A490" s="155">
        <v>0.65625</v>
      </c>
      <c r="B490" s="154">
        <v>60</v>
      </c>
      <c r="C490" s="154">
        <v>0</v>
      </c>
      <c r="D490" s="154">
        <v>2</v>
      </c>
      <c r="E490" s="154">
        <v>56</v>
      </c>
      <c r="F490" s="154">
        <v>1</v>
      </c>
      <c r="G490" s="154">
        <v>1</v>
      </c>
      <c r="H490" s="154">
        <v>0</v>
      </c>
      <c r="I490" s="154">
        <v>0</v>
      </c>
      <c r="J490" s="154">
        <v>0</v>
      </c>
      <c r="K490" s="154">
        <v>0</v>
      </c>
      <c r="L490" s="154">
        <v>0</v>
      </c>
      <c r="M490" s="154">
        <v>0</v>
      </c>
      <c r="N490" s="154">
        <v>17.5</v>
      </c>
      <c r="O490" s="154">
        <v>20.5</v>
      </c>
      <c r="P490" s="2"/>
    </row>
    <row r="491" spans="1:16" ht="13.5" customHeight="1" x14ac:dyDescent="0.25">
      <c r="A491" s="155">
        <v>0.66666666666666696</v>
      </c>
      <c r="B491" s="154">
        <v>56</v>
      </c>
      <c r="C491" s="154">
        <v>2</v>
      </c>
      <c r="D491" s="154">
        <v>0</v>
      </c>
      <c r="E491" s="154">
        <v>47</v>
      </c>
      <c r="F491" s="154">
        <v>7</v>
      </c>
      <c r="G491" s="154">
        <v>0</v>
      </c>
      <c r="H491" s="154">
        <v>0</v>
      </c>
      <c r="I491" s="154">
        <v>0</v>
      </c>
      <c r="J491" s="154">
        <v>0</v>
      </c>
      <c r="K491" s="154">
        <v>0</v>
      </c>
      <c r="L491" s="154">
        <v>0</v>
      </c>
      <c r="M491" s="154">
        <v>0</v>
      </c>
      <c r="N491" s="154">
        <v>19.899999999999999</v>
      </c>
      <c r="O491" s="154">
        <v>24</v>
      </c>
      <c r="P491" s="2"/>
    </row>
    <row r="492" spans="1:16" ht="13.5" customHeight="1" x14ac:dyDescent="0.25">
      <c r="A492" s="155">
        <v>0.67708333333333304</v>
      </c>
      <c r="B492" s="154">
        <v>54</v>
      </c>
      <c r="C492" s="154">
        <v>1</v>
      </c>
      <c r="D492" s="154">
        <v>0</v>
      </c>
      <c r="E492" s="154">
        <v>47</v>
      </c>
      <c r="F492" s="154">
        <v>6</v>
      </c>
      <c r="G492" s="154">
        <v>0</v>
      </c>
      <c r="H492" s="154">
        <v>0</v>
      </c>
      <c r="I492" s="154">
        <v>0</v>
      </c>
      <c r="J492" s="154">
        <v>0</v>
      </c>
      <c r="K492" s="154">
        <v>0</v>
      </c>
      <c r="L492" s="154">
        <v>0</v>
      </c>
      <c r="M492" s="154">
        <v>0</v>
      </c>
      <c r="N492" s="154">
        <v>19.600000000000001</v>
      </c>
      <c r="O492" s="154">
        <v>23.8</v>
      </c>
      <c r="P492" s="2"/>
    </row>
    <row r="493" spans="1:16" ht="13.5" customHeight="1" x14ac:dyDescent="0.25">
      <c r="A493" s="155">
        <v>0.6875</v>
      </c>
      <c r="B493" s="154">
        <v>63</v>
      </c>
      <c r="C493" s="154">
        <v>1</v>
      </c>
      <c r="D493" s="154">
        <v>0</v>
      </c>
      <c r="E493" s="154">
        <v>55</v>
      </c>
      <c r="F493" s="154">
        <v>5</v>
      </c>
      <c r="G493" s="154">
        <v>2</v>
      </c>
      <c r="H493" s="154">
        <v>0</v>
      </c>
      <c r="I493" s="154">
        <v>0</v>
      </c>
      <c r="J493" s="154">
        <v>0</v>
      </c>
      <c r="K493" s="154">
        <v>0</v>
      </c>
      <c r="L493" s="154">
        <v>0</v>
      </c>
      <c r="M493" s="154">
        <v>0</v>
      </c>
      <c r="N493" s="154">
        <v>17.399999999999999</v>
      </c>
      <c r="O493" s="154">
        <v>22.6</v>
      </c>
      <c r="P493" s="2"/>
    </row>
    <row r="494" spans="1:16" ht="13.5" customHeight="1" x14ac:dyDescent="0.25">
      <c r="A494" s="155">
        <v>0.69791666666666696</v>
      </c>
      <c r="B494" s="154">
        <v>45</v>
      </c>
      <c r="C494" s="154">
        <v>2</v>
      </c>
      <c r="D494" s="154">
        <v>0</v>
      </c>
      <c r="E494" s="154">
        <v>40</v>
      </c>
      <c r="F494" s="154">
        <v>2</v>
      </c>
      <c r="G494" s="154">
        <v>1</v>
      </c>
      <c r="H494" s="154">
        <v>0</v>
      </c>
      <c r="I494" s="154">
        <v>0</v>
      </c>
      <c r="J494" s="154">
        <v>0</v>
      </c>
      <c r="K494" s="154">
        <v>0</v>
      </c>
      <c r="L494" s="154">
        <v>0</v>
      </c>
      <c r="M494" s="154">
        <v>0</v>
      </c>
      <c r="N494" s="154">
        <v>19</v>
      </c>
      <c r="O494" s="154">
        <v>23.8</v>
      </c>
      <c r="P494" s="2"/>
    </row>
    <row r="495" spans="1:16" ht="13.5" customHeight="1" x14ac:dyDescent="0.25">
      <c r="A495" s="155">
        <v>0.70833333333333304</v>
      </c>
      <c r="B495" s="154">
        <v>35</v>
      </c>
      <c r="C495" s="154">
        <v>1</v>
      </c>
      <c r="D495" s="154">
        <v>1</v>
      </c>
      <c r="E495" s="154">
        <v>27</v>
      </c>
      <c r="F495" s="154">
        <v>4</v>
      </c>
      <c r="G495" s="154">
        <v>1</v>
      </c>
      <c r="H495" s="154">
        <v>0</v>
      </c>
      <c r="I495" s="154">
        <v>0</v>
      </c>
      <c r="J495" s="154">
        <v>1</v>
      </c>
      <c r="K495" s="154">
        <v>0</v>
      </c>
      <c r="L495" s="154">
        <v>0</v>
      </c>
      <c r="M495" s="154">
        <v>0</v>
      </c>
      <c r="N495" s="154">
        <v>20.6</v>
      </c>
      <c r="O495" s="154">
        <v>25.7</v>
      </c>
      <c r="P495" s="2"/>
    </row>
    <row r="496" spans="1:16" ht="13.5" customHeight="1" x14ac:dyDescent="0.25">
      <c r="A496" s="155">
        <v>0.71875</v>
      </c>
      <c r="B496" s="154">
        <v>48</v>
      </c>
      <c r="C496" s="154">
        <v>1</v>
      </c>
      <c r="D496" s="154">
        <v>1</v>
      </c>
      <c r="E496" s="154">
        <v>43</v>
      </c>
      <c r="F496" s="154">
        <v>3</v>
      </c>
      <c r="G496" s="154">
        <v>0</v>
      </c>
      <c r="H496" s="154">
        <v>0</v>
      </c>
      <c r="I496" s="154">
        <v>0</v>
      </c>
      <c r="J496" s="154">
        <v>0</v>
      </c>
      <c r="K496" s="154">
        <v>0</v>
      </c>
      <c r="L496" s="154">
        <v>0</v>
      </c>
      <c r="M496" s="154">
        <v>0</v>
      </c>
      <c r="N496" s="154">
        <v>21.6</v>
      </c>
      <c r="O496" s="154">
        <v>25.5</v>
      </c>
      <c r="P496" s="2"/>
    </row>
    <row r="497" spans="1:16" ht="13.5" customHeight="1" x14ac:dyDescent="0.25">
      <c r="A497" s="155">
        <v>0.72916666666666696</v>
      </c>
      <c r="B497" s="154">
        <v>43</v>
      </c>
      <c r="C497" s="154">
        <v>3</v>
      </c>
      <c r="D497" s="154">
        <v>0</v>
      </c>
      <c r="E497" s="154">
        <v>37</v>
      </c>
      <c r="F497" s="154">
        <v>3</v>
      </c>
      <c r="G497" s="154">
        <v>0</v>
      </c>
      <c r="H497" s="154">
        <v>0</v>
      </c>
      <c r="I497" s="154">
        <v>0</v>
      </c>
      <c r="J497" s="154">
        <v>0</v>
      </c>
      <c r="K497" s="154">
        <v>0</v>
      </c>
      <c r="L497" s="154">
        <v>0</v>
      </c>
      <c r="M497" s="154">
        <v>0</v>
      </c>
      <c r="N497" s="154">
        <v>18</v>
      </c>
      <c r="O497" s="154">
        <v>23.3</v>
      </c>
      <c r="P497" s="2"/>
    </row>
    <row r="498" spans="1:16" ht="13.5" customHeight="1" x14ac:dyDescent="0.25">
      <c r="A498" s="155">
        <v>0.73958333333333304</v>
      </c>
      <c r="B498" s="154">
        <v>43</v>
      </c>
      <c r="C498" s="154">
        <v>2</v>
      </c>
      <c r="D498" s="154">
        <v>0</v>
      </c>
      <c r="E498" s="154">
        <v>38</v>
      </c>
      <c r="F498" s="154">
        <v>2</v>
      </c>
      <c r="G498" s="154">
        <v>1</v>
      </c>
      <c r="H498" s="154">
        <v>0</v>
      </c>
      <c r="I498" s="154">
        <v>0</v>
      </c>
      <c r="J498" s="154">
        <v>0</v>
      </c>
      <c r="K498" s="154">
        <v>0</v>
      </c>
      <c r="L498" s="154">
        <v>0</v>
      </c>
      <c r="M498" s="154">
        <v>0</v>
      </c>
      <c r="N498" s="154">
        <v>20.8</v>
      </c>
      <c r="O498" s="154">
        <v>24.7</v>
      </c>
      <c r="P498" s="2"/>
    </row>
    <row r="499" spans="1:16" ht="13.5" customHeight="1" x14ac:dyDescent="0.25">
      <c r="A499" s="155">
        <v>0.75</v>
      </c>
      <c r="B499" s="154">
        <v>44</v>
      </c>
      <c r="C499" s="154">
        <v>0</v>
      </c>
      <c r="D499" s="154">
        <v>1</v>
      </c>
      <c r="E499" s="154">
        <v>38</v>
      </c>
      <c r="F499" s="154">
        <v>5</v>
      </c>
      <c r="G499" s="154">
        <v>0</v>
      </c>
      <c r="H499" s="154">
        <v>0</v>
      </c>
      <c r="I499" s="154">
        <v>0</v>
      </c>
      <c r="J499" s="154">
        <v>0</v>
      </c>
      <c r="K499" s="154">
        <v>0</v>
      </c>
      <c r="L499" s="154">
        <v>0</v>
      </c>
      <c r="M499" s="154">
        <v>0</v>
      </c>
      <c r="N499" s="154">
        <v>20.3</v>
      </c>
      <c r="O499" s="154">
        <v>25.4</v>
      </c>
      <c r="P499" s="2"/>
    </row>
    <row r="500" spans="1:16" ht="13.5" customHeight="1" x14ac:dyDescent="0.25">
      <c r="A500" s="155">
        <v>0.76041666666666696</v>
      </c>
      <c r="B500" s="154">
        <v>47</v>
      </c>
      <c r="C500" s="154">
        <v>1</v>
      </c>
      <c r="D500" s="154">
        <v>1</v>
      </c>
      <c r="E500" s="154">
        <v>39</v>
      </c>
      <c r="F500" s="154">
        <v>6</v>
      </c>
      <c r="G500" s="154">
        <v>0</v>
      </c>
      <c r="H500" s="154">
        <v>0</v>
      </c>
      <c r="I500" s="154">
        <v>0</v>
      </c>
      <c r="J500" s="154">
        <v>0</v>
      </c>
      <c r="K500" s="154">
        <v>0</v>
      </c>
      <c r="L500" s="154">
        <v>0</v>
      </c>
      <c r="M500" s="154">
        <v>0</v>
      </c>
      <c r="N500" s="154">
        <v>21.4</v>
      </c>
      <c r="O500" s="154">
        <v>25</v>
      </c>
      <c r="P500" s="2"/>
    </row>
    <row r="501" spans="1:16" ht="13.5" customHeight="1" x14ac:dyDescent="0.25">
      <c r="A501" s="155">
        <v>0.77083333333333304</v>
      </c>
      <c r="B501" s="154">
        <v>52</v>
      </c>
      <c r="C501" s="154">
        <v>0</v>
      </c>
      <c r="D501" s="154">
        <v>1</v>
      </c>
      <c r="E501" s="154">
        <v>44</v>
      </c>
      <c r="F501" s="154">
        <v>6</v>
      </c>
      <c r="G501" s="154">
        <v>1</v>
      </c>
      <c r="H501" s="154">
        <v>0</v>
      </c>
      <c r="I501" s="154">
        <v>0</v>
      </c>
      <c r="J501" s="154">
        <v>0</v>
      </c>
      <c r="K501" s="154">
        <v>0</v>
      </c>
      <c r="L501" s="154">
        <v>0</v>
      </c>
      <c r="M501" s="154">
        <v>0</v>
      </c>
      <c r="N501" s="154">
        <v>19.399999999999999</v>
      </c>
      <c r="O501" s="154">
        <v>23.7</v>
      </c>
      <c r="P501" s="2"/>
    </row>
    <row r="502" spans="1:16" ht="13.5" customHeight="1" x14ac:dyDescent="0.25">
      <c r="A502" s="155">
        <v>0.78125</v>
      </c>
      <c r="B502" s="154">
        <v>34</v>
      </c>
      <c r="C502" s="154">
        <v>1</v>
      </c>
      <c r="D502" s="154">
        <v>2</v>
      </c>
      <c r="E502" s="154">
        <v>24</v>
      </c>
      <c r="F502" s="154">
        <v>5</v>
      </c>
      <c r="G502" s="154">
        <v>2</v>
      </c>
      <c r="H502" s="154">
        <v>0</v>
      </c>
      <c r="I502" s="154">
        <v>0</v>
      </c>
      <c r="J502" s="154">
        <v>0</v>
      </c>
      <c r="K502" s="154">
        <v>0</v>
      </c>
      <c r="L502" s="154">
        <v>0</v>
      </c>
      <c r="M502" s="154">
        <v>0</v>
      </c>
      <c r="N502" s="154">
        <v>20</v>
      </c>
      <c r="O502" s="154">
        <v>23.2</v>
      </c>
      <c r="P502" s="2"/>
    </row>
    <row r="503" spans="1:16" ht="13.5" customHeight="1" x14ac:dyDescent="0.25">
      <c r="A503" s="155">
        <v>0.79166666666666696</v>
      </c>
      <c r="B503" s="154">
        <v>45</v>
      </c>
      <c r="C503" s="154">
        <v>1</v>
      </c>
      <c r="D503" s="154">
        <v>0</v>
      </c>
      <c r="E503" s="154">
        <v>36</v>
      </c>
      <c r="F503" s="154">
        <v>8</v>
      </c>
      <c r="G503" s="154">
        <v>0</v>
      </c>
      <c r="H503" s="154">
        <v>0</v>
      </c>
      <c r="I503" s="154">
        <v>0</v>
      </c>
      <c r="J503" s="154">
        <v>0</v>
      </c>
      <c r="K503" s="154">
        <v>0</v>
      </c>
      <c r="L503" s="154">
        <v>0</v>
      </c>
      <c r="M503" s="154">
        <v>0</v>
      </c>
      <c r="N503" s="154">
        <v>19.899999999999999</v>
      </c>
      <c r="O503" s="154">
        <v>24.7</v>
      </c>
      <c r="P503" s="2"/>
    </row>
    <row r="504" spans="1:16" ht="13.5" customHeight="1" x14ac:dyDescent="0.25">
      <c r="A504" s="155">
        <v>0.80208333333333304</v>
      </c>
      <c r="B504" s="154">
        <v>38</v>
      </c>
      <c r="C504" s="154">
        <v>0</v>
      </c>
      <c r="D504" s="154">
        <v>1</v>
      </c>
      <c r="E504" s="154">
        <v>32</v>
      </c>
      <c r="F504" s="154">
        <v>5</v>
      </c>
      <c r="G504" s="154">
        <v>0</v>
      </c>
      <c r="H504" s="154">
        <v>0</v>
      </c>
      <c r="I504" s="154">
        <v>0</v>
      </c>
      <c r="J504" s="154">
        <v>0</v>
      </c>
      <c r="K504" s="154">
        <v>0</v>
      </c>
      <c r="L504" s="154">
        <v>0</v>
      </c>
      <c r="M504" s="154">
        <v>0</v>
      </c>
      <c r="N504" s="154">
        <v>20.9</v>
      </c>
      <c r="O504" s="154">
        <v>23.7</v>
      </c>
      <c r="P504" s="2"/>
    </row>
    <row r="505" spans="1:16" ht="13.5" customHeight="1" x14ac:dyDescent="0.25">
      <c r="A505" s="155">
        <v>0.8125</v>
      </c>
      <c r="B505" s="154">
        <v>29</v>
      </c>
      <c r="C505" s="154">
        <v>0</v>
      </c>
      <c r="D505" s="154">
        <v>1</v>
      </c>
      <c r="E505" s="154">
        <v>26</v>
      </c>
      <c r="F505" s="154">
        <v>2</v>
      </c>
      <c r="G505" s="154">
        <v>0</v>
      </c>
      <c r="H505" s="154">
        <v>0</v>
      </c>
      <c r="I505" s="154">
        <v>0</v>
      </c>
      <c r="J505" s="154">
        <v>0</v>
      </c>
      <c r="K505" s="154">
        <v>0</v>
      </c>
      <c r="L505" s="154">
        <v>0</v>
      </c>
      <c r="M505" s="154">
        <v>0</v>
      </c>
      <c r="N505" s="154">
        <v>20.2</v>
      </c>
      <c r="O505" s="154">
        <v>24.1</v>
      </c>
      <c r="P505" s="2"/>
    </row>
    <row r="506" spans="1:16" ht="13.5" customHeight="1" x14ac:dyDescent="0.25">
      <c r="A506" s="155">
        <v>0.82291666666666696</v>
      </c>
      <c r="B506" s="154">
        <v>13</v>
      </c>
      <c r="C506" s="154">
        <v>0</v>
      </c>
      <c r="D506" s="154">
        <v>0</v>
      </c>
      <c r="E506" s="154">
        <v>12</v>
      </c>
      <c r="F506" s="154">
        <v>1</v>
      </c>
      <c r="G506" s="154">
        <v>0</v>
      </c>
      <c r="H506" s="154">
        <v>0</v>
      </c>
      <c r="I506" s="154">
        <v>0</v>
      </c>
      <c r="J506" s="154">
        <v>0</v>
      </c>
      <c r="K506" s="154">
        <v>0</v>
      </c>
      <c r="L506" s="154">
        <v>0</v>
      </c>
      <c r="M506" s="154">
        <v>0</v>
      </c>
      <c r="N506" s="154">
        <v>23.4</v>
      </c>
      <c r="O506" s="154">
        <v>27.3</v>
      </c>
      <c r="P506" s="2"/>
    </row>
    <row r="507" spans="1:16" ht="13.5" customHeight="1" x14ac:dyDescent="0.25">
      <c r="A507" s="155">
        <v>0.83333333333333304</v>
      </c>
      <c r="B507" s="154">
        <v>14</v>
      </c>
      <c r="C507" s="154">
        <v>1</v>
      </c>
      <c r="D507" s="154">
        <v>1</v>
      </c>
      <c r="E507" s="154">
        <v>8</v>
      </c>
      <c r="F507" s="154">
        <v>3</v>
      </c>
      <c r="G507" s="154">
        <v>1</v>
      </c>
      <c r="H507" s="154">
        <v>0</v>
      </c>
      <c r="I507" s="154">
        <v>0</v>
      </c>
      <c r="J507" s="154">
        <v>0</v>
      </c>
      <c r="K507" s="154">
        <v>0</v>
      </c>
      <c r="L507" s="154">
        <v>0</v>
      </c>
      <c r="M507" s="154">
        <v>0</v>
      </c>
      <c r="N507" s="154">
        <v>22.8</v>
      </c>
      <c r="O507" s="154">
        <v>27</v>
      </c>
      <c r="P507" s="2"/>
    </row>
    <row r="508" spans="1:16" ht="13.5" customHeight="1" x14ac:dyDescent="0.25">
      <c r="A508" s="155">
        <v>0.84375</v>
      </c>
      <c r="B508" s="154">
        <v>17</v>
      </c>
      <c r="C508" s="154">
        <v>0</v>
      </c>
      <c r="D508" s="154">
        <v>1</v>
      </c>
      <c r="E508" s="154">
        <v>12</v>
      </c>
      <c r="F508" s="154">
        <v>4</v>
      </c>
      <c r="G508" s="154">
        <v>0</v>
      </c>
      <c r="H508" s="154">
        <v>0</v>
      </c>
      <c r="I508" s="154">
        <v>0</v>
      </c>
      <c r="J508" s="154">
        <v>0</v>
      </c>
      <c r="K508" s="154">
        <v>0</v>
      </c>
      <c r="L508" s="154">
        <v>0</v>
      </c>
      <c r="M508" s="154">
        <v>0</v>
      </c>
      <c r="N508" s="154">
        <v>22.9</v>
      </c>
      <c r="O508" s="154">
        <v>27.3</v>
      </c>
      <c r="P508" s="2"/>
    </row>
    <row r="509" spans="1:16" ht="13.5" customHeight="1" x14ac:dyDescent="0.25">
      <c r="A509" s="155">
        <v>0.85416666666666696</v>
      </c>
      <c r="B509" s="154">
        <v>12</v>
      </c>
      <c r="C509" s="154">
        <v>0</v>
      </c>
      <c r="D509" s="154">
        <v>1</v>
      </c>
      <c r="E509" s="154">
        <v>9</v>
      </c>
      <c r="F509" s="154">
        <v>2</v>
      </c>
      <c r="G509" s="154">
        <v>0</v>
      </c>
      <c r="H509" s="154">
        <v>0</v>
      </c>
      <c r="I509" s="154">
        <v>0</v>
      </c>
      <c r="J509" s="154">
        <v>0</v>
      </c>
      <c r="K509" s="154">
        <v>0</v>
      </c>
      <c r="L509" s="154">
        <v>0</v>
      </c>
      <c r="M509" s="154">
        <v>0</v>
      </c>
      <c r="N509" s="154">
        <v>21.6</v>
      </c>
      <c r="O509" s="154">
        <v>25.4</v>
      </c>
      <c r="P509" s="2"/>
    </row>
    <row r="510" spans="1:16" ht="13.5" customHeight="1" x14ac:dyDescent="0.25">
      <c r="A510" s="155">
        <v>0.86458333333333304</v>
      </c>
      <c r="B510" s="154">
        <v>13</v>
      </c>
      <c r="C510" s="154">
        <v>1</v>
      </c>
      <c r="D510" s="154">
        <v>0</v>
      </c>
      <c r="E510" s="154">
        <v>8</v>
      </c>
      <c r="F510" s="154">
        <v>3</v>
      </c>
      <c r="G510" s="154">
        <v>1</v>
      </c>
      <c r="H510" s="154">
        <v>0</v>
      </c>
      <c r="I510" s="154">
        <v>0</v>
      </c>
      <c r="J510" s="154">
        <v>0</v>
      </c>
      <c r="K510" s="154">
        <v>0</v>
      </c>
      <c r="L510" s="154">
        <v>0</v>
      </c>
      <c r="M510" s="154">
        <v>0</v>
      </c>
      <c r="N510" s="154">
        <v>19.3</v>
      </c>
      <c r="O510" s="154">
        <v>24.2</v>
      </c>
      <c r="P510" s="2"/>
    </row>
    <row r="511" spans="1:16" ht="13.5" customHeight="1" x14ac:dyDescent="0.25">
      <c r="A511" s="155">
        <v>0.875</v>
      </c>
      <c r="B511" s="154">
        <v>20</v>
      </c>
      <c r="C511" s="154">
        <v>0</v>
      </c>
      <c r="D511" s="154">
        <v>0</v>
      </c>
      <c r="E511" s="154">
        <v>18</v>
      </c>
      <c r="F511" s="154">
        <v>2</v>
      </c>
      <c r="G511" s="154">
        <v>0</v>
      </c>
      <c r="H511" s="154">
        <v>0</v>
      </c>
      <c r="I511" s="154">
        <v>0</v>
      </c>
      <c r="J511" s="154">
        <v>0</v>
      </c>
      <c r="K511" s="154">
        <v>0</v>
      </c>
      <c r="L511" s="154">
        <v>0</v>
      </c>
      <c r="M511" s="154">
        <v>0</v>
      </c>
      <c r="N511" s="154">
        <v>23.6</v>
      </c>
      <c r="O511" s="154">
        <v>27.1</v>
      </c>
      <c r="P511" s="2"/>
    </row>
    <row r="512" spans="1:16" ht="13.5" customHeight="1" x14ac:dyDescent="0.25">
      <c r="A512" s="155">
        <v>0.88541666666666696</v>
      </c>
      <c r="B512" s="154">
        <v>11</v>
      </c>
      <c r="C512" s="154">
        <v>0</v>
      </c>
      <c r="D512" s="154">
        <v>0</v>
      </c>
      <c r="E512" s="154">
        <v>11</v>
      </c>
      <c r="F512" s="154">
        <v>0</v>
      </c>
      <c r="G512" s="154">
        <v>0</v>
      </c>
      <c r="H512" s="154">
        <v>0</v>
      </c>
      <c r="I512" s="154">
        <v>0</v>
      </c>
      <c r="J512" s="154">
        <v>0</v>
      </c>
      <c r="K512" s="154">
        <v>0</v>
      </c>
      <c r="L512" s="154">
        <v>0</v>
      </c>
      <c r="M512" s="154">
        <v>0</v>
      </c>
      <c r="N512" s="154">
        <v>25.2</v>
      </c>
      <c r="O512" s="154">
        <v>37.200000000000003</v>
      </c>
      <c r="P512" s="2"/>
    </row>
    <row r="513" spans="1:16" ht="13.5" customHeight="1" x14ac:dyDescent="0.25">
      <c r="A513" s="155">
        <v>0.89583333333333304</v>
      </c>
      <c r="B513" s="154">
        <v>12</v>
      </c>
      <c r="C513" s="154">
        <v>0</v>
      </c>
      <c r="D513" s="154">
        <v>0</v>
      </c>
      <c r="E513" s="154">
        <v>8</v>
      </c>
      <c r="F513" s="154">
        <v>4</v>
      </c>
      <c r="G513" s="154">
        <v>0</v>
      </c>
      <c r="H513" s="154">
        <v>0</v>
      </c>
      <c r="I513" s="154">
        <v>0</v>
      </c>
      <c r="J513" s="154">
        <v>0</v>
      </c>
      <c r="K513" s="154">
        <v>0</v>
      </c>
      <c r="L513" s="154">
        <v>0</v>
      </c>
      <c r="M513" s="154">
        <v>0</v>
      </c>
      <c r="N513" s="154">
        <v>22.6</v>
      </c>
      <c r="O513" s="154">
        <v>27.3</v>
      </c>
      <c r="P513" s="2"/>
    </row>
    <row r="514" spans="1:16" ht="13.5" customHeight="1" x14ac:dyDescent="0.25">
      <c r="A514" s="155">
        <v>0.90625</v>
      </c>
      <c r="B514" s="154">
        <v>12</v>
      </c>
      <c r="C514" s="154">
        <v>0</v>
      </c>
      <c r="D514" s="154">
        <v>0</v>
      </c>
      <c r="E514" s="154">
        <v>11</v>
      </c>
      <c r="F514" s="154">
        <v>1</v>
      </c>
      <c r="G514" s="154">
        <v>0</v>
      </c>
      <c r="H514" s="154">
        <v>0</v>
      </c>
      <c r="I514" s="154">
        <v>0</v>
      </c>
      <c r="J514" s="154">
        <v>0</v>
      </c>
      <c r="K514" s="154">
        <v>0</v>
      </c>
      <c r="L514" s="154">
        <v>0</v>
      </c>
      <c r="M514" s="154">
        <v>0</v>
      </c>
      <c r="N514" s="154">
        <v>24.7</v>
      </c>
      <c r="O514" s="154">
        <v>32.200000000000003</v>
      </c>
      <c r="P514" s="2"/>
    </row>
    <row r="515" spans="1:16" ht="13.5" customHeight="1" x14ac:dyDescent="0.25">
      <c r="A515" s="155">
        <v>0.91666666666666696</v>
      </c>
      <c r="B515" s="154">
        <v>19</v>
      </c>
      <c r="C515" s="154">
        <v>0</v>
      </c>
      <c r="D515" s="154">
        <v>0</v>
      </c>
      <c r="E515" s="154">
        <v>16</v>
      </c>
      <c r="F515" s="154">
        <v>2</v>
      </c>
      <c r="G515" s="154">
        <v>0</v>
      </c>
      <c r="H515" s="154">
        <v>0</v>
      </c>
      <c r="I515" s="154">
        <v>1</v>
      </c>
      <c r="J515" s="154">
        <v>0</v>
      </c>
      <c r="K515" s="154">
        <v>0</v>
      </c>
      <c r="L515" s="154">
        <v>0</v>
      </c>
      <c r="M515" s="154">
        <v>0</v>
      </c>
      <c r="N515" s="154">
        <v>19.899999999999999</v>
      </c>
      <c r="O515" s="154">
        <v>25.3</v>
      </c>
      <c r="P515" s="2"/>
    </row>
    <row r="516" spans="1:16" ht="13.5" customHeight="1" x14ac:dyDescent="0.25">
      <c r="A516" s="155">
        <v>0.92708333333333304</v>
      </c>
      <c r="B516" s="154">
        <v>15</v>
      </c>
      <c r="C516" s="154">
        <v>0</v>
      </c>
      <c r="D516" s="154">
        <v>0</v>
      </c>
      <c r="E516" s="154">
        <v>11</v>
      </c>
      <c r="F516" s="154">
        <v>3</v>
      </c>
      <c r="G516" s="154">
        <v>1</v>
      </c>
      <c r="H516" s="154">
        <v>0</v>
      </c>
      <c r="I516" s="154">
        <v>0</v>
      </c>
      <c r="J516" s="154">
        <v>0</v>
      </c>
      <c r="K516" s="154">
        <v>0</v>
      </c>
      <c r="L516" s="154">
        <v>0</v>
      </c>
      <c r="M516" s="154">
        <v>0</v>
      </c>
      <c r="N516" s="154">
        <v>25.9</v>
      </c>
      <c r="O516" s="154">
        <v>30</v>
      </c>
      <c r="P516" s="2"/>
    </row>
    <row r="517" spans="1:16" ht="13.5" customHeight="1" x14ac:dyDescent="0.25">
      <c r="A517" s="155">
        <v>0.9375</v>
      </c>
      <c r="B517" s="154">
        <v>6</v>
      </c>
      <c r="C517" s="154">
        <v>0</v>
      </c>
      <c r="D517" s="154">
        <v>0</v>
      </c>
      <c r="E517" s="154">
        <v>6</v>
      </c>
      <c r="F517" s="154">
        <v>0</v>
      </c>
      <c r="G517" s="154">
        <v>0</v>
      </c>
      <c r="H517" s="154">
        <v>0</v>
      </c>
      <c r="I517" s="154">
        <v>0</v>
      </c>
      <c r="J517" s="154">
        <v>0</v>
      </c>
      <c r="K517" s="154">
        <v>0</v>
      </c>
      <c r="L517" s="154">
        <v>0</v>
      </c>
      <c r="M517" s="154">
        <v>0</v>
      </c>
      <c r="N517" s="154">
        <v>22.9</v>
      </c>
      <c r="O517" s="154" t="s">
        <v>187</v>
      </c>
      <c r="P517" s="2"/>
    </row>
    <row r="518" spans="1:16" ht="13.5" customHeight="1" x14ac:dyDescent="0.25">
      <c r="A518" s="155">
        <v>0.94791666666666696</v>
      </c>
      <c r="B518" s="154">
        <v>7</v>
      </c>
      <c r="C518" s="154">
        <v>0</v>
      </c>
      <c r="D518" s="154">
        <v>0</v>
      </c>
      <c r="E518" s="154">
        <v>5</v>
      </c>
      <c r="F518" s="154">
        <v>2</v>
      </c>
      <c r="G518" s="154">
        <v>0</v>
      </c>
      <c r="H518" s="154">
        <v>0</v>
      </c>
      <c r="I518" s="154">
        <v>0</v>
      </c>
      <c r="J518" s="154">
        <v>0</v>
      </c>
      <c r="K518" s="154">
        <v>0</v>
      </c>
      <c r="L518" s="154">
        <v>0</v>
      </c>
      <c r="M518" s="154">
        <v>0</v>
      </c>
      <c r="N518" s="154">
        <v>22.8</v>
      </c>
      <c r="O518" s="154" t="s">
        <v>187</v>
      </c>
      <c r="P518" s="2"/>
    </row>
    <row r="519" spans="1:16" ht="13.5" customHeight="1" x14ac:dyDescent="0.25">
      <c r="A519" s="155">
        <v>0.95833333333333304</v>
      </c>
      <c r="B519" s="154">
        <v>5</v>
      </c>
      <c r="C519" s="154">
        <v>0</v>
      </c>
      <c r="D519" s="154">
        <v>0</v>
      </c>
      <c r="E519" s="154">
        <v>4</v>
      </c>
      <c r="F519" s="154">
        <v>1</v>
      </c>
      <c r="G519" s="154">
        <v>0</v>
      </c>
      <c r="H519" s="154">
        <v>0</v>
      </c>
      <c r="I519" s="154">
        <v>0</v>
      </c>
      <c r="J519" s="154">
        <v>0</v>
      </c>
      <c r="K519" s="154">
        <v>0</v>
      </c>
      <c r="L519" s="154">
        <v>0</v>
      </c>
      <c r="M519" s="154">
        <v>0</v>
      </c>
      <c r="N519" s="154">
        <v>21.3</v>
      </c>
      <c r="O519" s="154" t="s">
        <v>187</v>
      </c>
      <c r="P519" s="2"/>
    </row>
    <row r="520" spans="1:16" ht="13.5" customHeight="1" x14ac:dyDescent="0.25">
      <c r="A520" s="155">
        <v>0.96875</v>
      </c>
      <c r="B520" s="154">
        <v>9</v>
      </c>
      <c r="C520" s="154">
        <v>0</v>
      </c>
      <c r="D520" s="154">
        <v>3</v>
      </c>
      <c r="E520" s="154">
        <v>5</v>
      </c>
      <c r="F520" s="154">
        <v>1</v>
      </c>
      <c r="G520" s="154">
        <v>0</v>
      </c>
      <c r="H520" s="154">
        <v>0</v>
      </c>
      <c r="I520" s="154">
        <v>0</v>
      </c>
      <c r="J520" s="154">
        <v>0</v>
      </c>
      <c r="K520" s="154">
        <v>0</v>
      </c>
      <c r="L520" s="154">
        <v>0</v>
      </c>
      <c r="M520" s="154">
        <v>0</v>
      </c>
      <c r="N520" s="154">
        <v>25.8</v>
      </c>
      <c r="O520" s="154" t="s">
        <v>187</v>
      </c>
      <c r="P520" s="2"/>
    </row>
    <row r="521" spans="1:16" ht="13.5" customHeight="1" x14ac:dyDescent="0.25">
      <c r="A521" s="155">
        <v>0.97916666666666696</v>
      </c>
      <c r="B521" s="154">
        <v>7</v>
      </c>
      <c r="C521" s="154">
        <v>0</v>
      </c>
      <c r="D521" s="154">
        <v>1</v>
      </c>
      <c r="E521" s="154">
        <v>6</v>
      </c>
      <c r="F521" s="154">
        <v>0</v>
      </c>
      <c r="G521" s="154">
        <v>0</v>
      </c>
      <c r="H521" s="154">
        <v>0</v>
      </c>
      <c r="I521" s="154">
        <v>0</v>
      </c>
      <c r="J521" s="154">
        <v>0</v>
      </c>
      <c r="K521" s="154">
        <v>0</v>
      </c>
      <c r="L521" s="154">
        <v>0</v>
      </c>
      <c r="M521" s="154">
        <v>0</v>
      </c>
      <c r="N521" s="154">
        <v>20.5</v>
      </c>
      <c r="O521" s="154" t="s">
        <v>187</v>
      </c>
      <c r="P521" s="2"/>
    </row>
    <row r="522" spans="1:16" ht="13.5" customHeight="1" thickBot="1" x14ac:dyDescent="0.3">
      <c r="A522" s="156">
        <v>0.98958333333333304</v>
      </c>
      <c r="B522" s="154">
        <v>3</v>
      </c>
      <c r="C522" s="154">
        <v>0</v>
      </c>
      <c r="D522" s="154">
        <v>0</v>
      </c>
      <c r="E522" s="154">
        <v>3</v>
      </c>
      <c r="F522" s="154">
        <v>0</v>
      </c>
      <c r="G522" s="154">
        <v>0</v>
      </c>
      <c r="H522" s="154">
        <v>0</v>
      </c>
      <c r="I522" s="154">
        <v>0</v>
      </c>
      <c r="J522" s="154">
        <v>0</v>
      </c>
      <c r="K522" s="154">
        <v>0</v>
      </c>
      <c r="L522" s="154">
        <v>0</v>
      </c>
      <c r="M522" s="154">
        <v>0</v>
      </c>
      <c r="N522" s="154">
        <v>28.1</v>
      </c>
      <c r="O522" s="154" t="s">
        <v>187</v>
      </c>
      <c r="P522" s="2"/>
    </row>
    <row r="523" spans="1:16" ht="13.5" customHeight="1" thickTop="1" x14ac:dyDescent="0.25">
      <c r="A523" s="157" t="s">
        <v>44</v>
      </c>
      <c r="B523" s="158">
        <f t="shared" ref="B523:M523" si="65">SUM(B455:B502)</f>
        <v>2274</v>
      </c>
      <c r="C523" s="158">
        <f t="shared" si="65"/>
        <v>34</v>
      </c>
      <c r="D523" s="158">
        <f t="shared" si="65"/>
        <v>24</v>
      </c>
      <c r="E523" s="158">
        <f t="shared" si="65"/>
        <v>1915</v>
      </c>
      <c r="F523" s="158">
        <f t="shared" si="65"/>
        <v>259</v>
      </c>
      <c r="G523" s="158">
        <f t="shared" si="65"/>
        <v>40</v>
      </c>
      <c r="H523" s="158">
        <f t="shared" si="65"/>
        <v>0</v>
      </c>
      <c r="I523" s="158">
        <f t="shared" si="65"/>
        <v>0</v>
      </c>
      <c r="J523" s="158">
        <f t="shared" si="65"/>
        <v>2</v>
      </c>
      <c r="K523" s="158">
        <f t="shared" si="65"/>
        <v>0</v>
      </c>
      <c r="L523" s="158">
        <f t="shared" si="65"/>
        <v>0</v>
      </c>
      <c r="M523" s="158">
        <f t="shared" si="65"/>
        <v>0</v>
      </c>
      <c r="N523" s="159">
        <v>19.8</v>
      </c>
      <c r="O523" s="159">
        <v>24.3</v>
      </c>
    </row>
    <row r="524" spans="1:16" ht="13.5" customHeight="1" x14ac:dyDescent="0.25">
      <c r="A524" s="160" t="s">
        <v>45</v>
      </c>
      <c r="B524" s="154">
        <f t="shared" ref="B524:M524" si="66">SUM(B451:B514)</f>
        <v>2563</v>
      </c>
      <c r="C524" s="154">
        <f t="shared" si="66"/>
        <v>38</v>
      </c>
      <c r="D524" s="154">
        <f t="shared" si="66"/>
        <v>29</v>
      </c>
      <c r="E524" s="154">
        <f t="shared" si="66"/>
        <v>2144</v>
      </c>
      <c r="F524" s="154">
        <f t="shared" si="66"/>
        <v>301</v>
      </c>
      <c r="G524" s="154">
        <f t="shared" si="66"/>
        <v>49</v>
      </c>
      <c r="H524" s="154">
        <f t="shared" si="66"/>
        <v>0</v>
      </c>
      <c r="I524" s="154">
        <f t="shared" si="66"/>
        <v>0</v>
      </c>
      <c r="J524" s="154">
        <f t="shared" si="66"/>
        <v>2</v>
      </c>
      <c r="K524" s="154">
        <f t="shared" si="66"/>
        <v>0</v>
      </c>
      <c r="L524" s="154">
        <f t="shared" si="66"/>
        <v>0</v>
      </c>
      <c r="M524" s="154">
        <f t="shared" si="66"/>
        <v>0</v>
      </c>
      <c r="N524" s="161">
        <v>20.100000000000001</v>
      </c>
      <c r="O524" s="161">
        <v>24.6</v>
      </c>
    </row>
    <row r="525" spans="1:16" ht="13.5" customHeight="1" x14ac:dyDescent="0.25">
      <c r="A525" s="154" t="s">
        <v>46</v>
      </c>
      <c r="B525" s="154">
        <f t="shared" ref="B525:M525" si="67">SUM(B451:B522)</f>
        <v>2634</v>
      </c>
      <c r="C525" s="154">
        <f t="shared" si="67"/>
        <v>38</v>
      </c>
      <c r="D525" s="154">
        <f t="shared" si="67"/>
        <v>33</v>
      </c>
      <c r="E525" s="154">
        <f t="shared" si="67"/>
        <v>2200</v>
      </c>
      <c r="F525" s="154">
        <f t="shared" si="67"/>
        <v>310</v>
      </c>
      <c r="G525" s="154">
        <f t="shared" si="67"/>
        <v>50</v>
      </c>
      <c r="H525" s="154">
        <f t="shared" si="67"/>
        <v>0</v>
      </c>
      <c r="I525" s="154">
        <f t="shared" si="67"/>
        <v>1</v>
      </c>
      <c r="J525" s="154">
        <f t="shared" si="67"/>
        <v>2</v>
      </c>
      <c r="K525" s="154">
        <f t="shared" si="67"/>
        <v>0</v>
      </c>
      <c r="L525" s="154">
        <f t="shared" si="67"/>
        <v>0</v>
      </c>
      <c r="M525" s="154">
        <f t="shared" si="67"/>
        <v>0</v>
      </c>
      <c r="N525" s="161">
        <v>20.2</v>
      </c>
      <c r="O525" s="161">
        <v>24.7</v>
      </c>
    </row>
    <row r="526" spans="1:16" ht="13.5" customHeight="1" thickBot="1" x14ac:dyDescent="0.3">
      <c r="A526" s="162" t="s">
        <v>47</v>
      </c>
      <c r="B526" s="162">
        <f t="shared" ref="B526:M526" si="68">SUM(B427:B522)</f>
        <v>2730</v>
      </c>
      <c r="C526" s="162">
        <f t="shared" si="68"/>
        <v>41</v>
      </c>
      <c r="D526" s="162">
        <f t="shared" si="68"/>
        <v>34</v>
      </c>
      <c r="E526" s="162">
        <f t="shared" si="68"/>
        <v>2270</v>
      </c>
      <c r="F526" s="162">
        <f t="shared" si="68"/>
        <v>329</v>
      </c>
      <c r="G526" s="162">
        <f t="shared" si="68"/>
        <v>53</v>
      </c>
      <c r="H526" s="162">
        <f t="shared" si="68"/>
        <v>0</v>
      </c>
      <c r="I526" s="162">
        <f t="shared" si="68"/>
        <v>1</v>
      </c>
      <c r="J526" s="162">
        <f t="shared" si="68"/>
        <v>2</v>
      </c>
      <c r="K526" s="162">
        <f t="shared" si="68"/>
        <v>0</v>
      </c>
      <c r="L526" s="162">
        <f t="shared" si="68"/>
        <v>0</v>
      </c>
      <c r="M526" s="162">
        <f t="shared" si="68"/>
        <v>0</v>
      </c>
      <c r="N526" s="163">
        <v>20.399999999999999</v>
      </c>
      <c r="O526" s="163">
        <v>24.9</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3</v>
      </c>
      <c r="C531" s="154">
        <v>0</v>
      </c>
      <c r="D531" s="154">
        <v>0</v>
      </c>
      <c r="E531" s="154">
        <v>3</v>
      </c>
      <c r="F531" s="154">
        <v>0</v>
      </c>
      <c r="G531" s="154">
        <v>0</v>
      </c>
      <c r="H531" s="154">
        <v>0</v>
      </c>
      <c r="I531" s="154">
        <v>0</v>
      </c>
      <c r="J531" s="154">
        <v>0</v>
      </c>
      <c r="K531" s="154">
        <v>0</v>
      </c>
      <c r="L531" s="154">
        <v>0</v>
      </c>
      <c r="M531" s="154">
        <v>0</v>
      </c>
      <c r="N531" s="154">
        <v>27.5</v>
      </c>
      <c r="O531" s="154" t="s">
        <v>187</v>
      </c>
      <c r="P531" s="2"/>
    </row>
    <row r="532" spans="1:16" ht="13.5" customHeight="1" x14ac:dyDescent="0.25">
      <c r="A532" s="155">
        <v>1.0416666666666666E-2</v>
      </c>
      <c r="B532" s="154">
        <v>2</v>
      </c>
      <c r="C532" s="154">
        <v>0</v>
      </c>
      <c r="D532" s="154">
        <v>0</v>
      </c>
      <c r="E532" s="154">
        <v>2</v>
      </c>
      <c r="F532" s="154">
        <v>0</v>
      </c>
      <c r="G532" s="154">
        <v>0</v>
      </c>
      <c r="H532" s="154">
        <v>0</v>
      </c>
      <c r="I532" s="154">
        <v>0</v>
      </c>
      <c r="J532" s="154">
        <v>0</v>
      </c>
      <c r="K532" s="154">
        <v>0</v>
      </c>
      <c r="L532" s="154">
        <v>0</v>
      </c>
      <c r="M532" s="154">
        <v>0</v>
      </c>
      <c r="N532" s="154">
        <v>26.1</v>
      </c>
      <c r="O532" s="154" t="s">
        <v>187</v>
      </c>
      <c r="P532" s="2"/>
    </row>
    <row r="533" spans="1:16" ht="13.5" customHeight="1" x14ac:dyDescent="0.25">
      <c r="A533" s="155">
        <v>2.0833333333333332E-2</v>
      </c>
      <c r="B533" s="154">
        <v>2</v>
      </c>
      <c r="C533" s="154">
        <v>0</v>
      </c>
      <c r="D533" s="154">
        <v>0</v>
      </c>
      <c r="E533" s="154">
        <v>2</v>
      </c>
      <c r="F533" s="154">
        <v>0</v>
      </c>
      <c r="G533" s="154">
        <v>0</v>
      </c>
      <c r="H533" s="154">
        <v>0</v>
      </c>
      <c r="I533" s="154">
        <v>0</v>
      </c>
      <c r="J533" s="154">
        <v>0</v>
      </c>
      <c r="K533" s="154">
        <v>0</v>
      </c>
      <c r="L533" s="154">
        <v>0</v>
      </c>
      <c r="M533" s="154">
        <v>0</v>
      </c>
      <c r="N533" s="154">
        <v>26.4</v>
      </c>
      <c r="O533" s="154" t="s">
        <v>187</v>
      </c>
      <c r="P533" s="2"/>
    </row>
    <row r="534" spans="1:16" ht="13.5" customHeight="1" x14ac:dyDescent="0.25">
      <c r="A534" s="155">
        <v>3.125E-2</v>
      </c>
      <c r="B534" s="154">
        <v>4</v>
      </c>
      <c r="C534" s="154">
        <v>0</v>
      </c>
      <c r="D534" s="154">
        <v>0</v>
      </c>
      <c r="E534" s="154">
        <v>4</v>
      </c>
      <c r="F534" s="154">
        <v>0</v>
      </c>
      <c r="G534" s="154">
        <v>0</v>
      </c>
      <c r="H534" s="154">
        <v>0</v>
      </c>
      <c r="I534" s="154">
        <v>0</v>
      </c>
      <c r="J534" s="154">
        <v>0</v>
      </c>
      <c r="K534" s="154">
        <v>0</v>
      </c>
      <c r="L534" s="154">
        <v>0</v>
      </c>
      <c r="M534" s="154">
        <v>0</v>
      </c>
      <c r="N534" s="154">
        <v>24.1</v>
      </c>
      <c r="O534" s="154" t="s">
        <v>187</v>
      </c>
      <c r="P534" s="2"/>
    </row>
    <row r="535" spans="1:16" ht="13.5" customHeight="1" x14ac:dyDescent="0.25">
      <c r="A535" s="155">
        <v>4.1666666666666664E-2</v>
      </c>
      <c r="B535" s="154">
        <v>0</v>
      </c>
      <c r="C535" s="154">
        <v>0</v>
      </c>
      <c r="D535" s="154">
        <v>0</v>
      </c>
      <c r="E535" s="154">
        <v>0</v>
      </c>
      <c r="F535" s="154">
        <v>0</v>
      </c>
      <c r="G535" s="154">
        <v>0</v>
      </c>
      <c r="H535" s="154">
        <v>0</v>
      </c>
      <c r="I535" s="154">
        <v>0</v>
      </c>
      <c r="J535" s="154">
        <v>0</v>
      </c>
      <c r="K535" s="154">
        <v>0</v>
      </c>
      <c r="L535" s="154">
        <v>0</v>
      </c>
      <c r="M535" s="154">
        <v>0</v>
      </c>
      <c r="N535" s="154" t="s">
        <v>187</v>
      </c>
      <c r="O535" s="154" t="s">
        <v>187</v>
      </c>
      <c r="P535" s="2"/>
    </row>
    <row r="536" spans="1:16" ht="13.5" customHeight="1" x14ac:dyDescent="0.25">
      <c r="A536" s="155">
        <v>5.2083333333333336E-2</v>
      </c>
      <c r="B536" s="154">
        <v>3</v>
      </c>
      <c r="C536" s="154">
        <v>0</v>
      </c>
      <c r="D536" s="154">
        <v>0</v>
      </c>
      <c r="E536" s="154">
        <v>2</v>
      </c>
      <c r="F536" s="154">
        <v>1</v>
      </c>
      <c r="G536" s="154">
        <v>0</v>
      </c>
      <c r="H536" s="154">
        <v>0</v>
      </c>
      <c r="I536" s="154">
        <v>0</v>
      </c>
      <c r="J536" s="154">
        <v>0</v>
      </c>
      <c r="K536" s="154">
        <v>0</v>
      </c>
      <c r="L536" s="154">
        <v>0</v>
      </c>
      <c r="M536" s="154">
        <v>0</v>
      </c>
      <c r="N536" s="154">
        <v>24.8</v>
      </c>
      <c r="O536" s="154" t="s">
        <v>187</v>
      </c>
      <c r="P536" s="2"/>
    </row>
    <row r="537" spans="1:16" ht="13.5" customHeight="1" x14ac:dyDescent="0.25">
      <c r="A537" s="155">
        <v>6.25E-2</v>
      </c>
      <c r="B537" s="154">
        <v>6</v>
      </c>
      <c r="C537" s="154">
        <v>0</v>
      </c>
      <c r="D537" s="154">
        <v>0</v>
      </c>
      <c r="E537" s="154">
        <v>5</v>
      </c>
      <c r="F537" s="154">
        <v>1</v>
      </c>
      <c r="G537" s="154">
        <v>0</v>
      </c>
      <c r="H537" s="154">
        <v>0</v>
      </c>
      <c r="I537" s="154">
        <v>0</v>
      </c>
      <c r="J537" s="154">
        <v>0</v>
      </c>
      <c r="K537" s="154">
        <v>0</v>
      </c>
      <c r="L537" s="154">
        <v>0</v>
      </c>
      <c r="M537" s="154">
        <v>0</v>
      </c>
      <c r="N537" s="154">
        <v>25.3</v>
      </c>
      <c r="O537" s="154" t="s">
        <v>187</v>
      </c>
      <c r="P537" s="2"/>
    </row>
    <row r="538" spans="1:16" ht="13.5" customHeight="1" x14ac:dyDescent="0.25">
      <c r="A538" s="155">
        <v>7.2916666666666699E-2</v>
      </c>
      <c r="B538" s="154">
        <v>2</v>
      </c>
      <c r="C538" s="154">
        <v>0</v>
      </c>
      <c r="D538" s="154">
        <v>0</v>
      </c>
      <c r="E538" s="154">
        <v>2</v>
      </c>
      <c r="F538" s="154">
        <v>0</v>
      </c>
      <c r="G538" s="154">
        <v>0</v>
      </c>
      <c r="H538" s="154">
        <v>0</v>
      </c>
      <c r="I538" s="154">
        <v>0</v>
      </c>
      <c r="J538" s="154">
        <v>0</v>
      </c>
      <c r="K538" s="154">
        <v>0</v>
      </c>
      <c r="L538" s="154">
        <v>0</v>
      </c>
      <c r="M538" s="154">
        <v>0</v>
      </c>
      <c r="N538" s="154">
        <v>30.5</v>
      </c>
      <c r="O538" s="154" t="s">
        <v>187</v>
      </c>
      <c r="P538" s="2"/>
    </row>
    <row r="539" spans="1:16" ht="13.5" customHeight="1" x14ac:dyDescent="0.25">
      <c r="A539" s="155">
        <v>8.3333333333333301E-2</v>
      </c>
      <c r="B539" s="154">
        <v>3</v>
      </c>
      <c r="C539" s="154">
        <v>0</v>
      </c>
      <c r="D539" s="154">
        <v>0</v>
      </c>
      <c r="E539" s="154">
        <v>1</v>
      </c>
      <c r="F539" s="154">
        <v>1</v>
      </c>
      <c r="G539" s="154">
        <v>1</v>
      </c>
      <c r="H539" s="154">
        <v>0</v>
      </c>
      <c r="I539" s="154">
        <v>0</v>
      </c>
      <c r="J539" s="154">
        <v>0</v>
      </c>
      <c r="K539" s="154">
        <v>0</v>
      </c>
      <c r="L539" s="154">
        <v>0</v>
      </c>
      <c r="M539" s="154">
        <v>0</v>
      </c>
      <c r="N539" s="154">
        <v>26.3</v>
      </c>
      <c r="O539" s="154" t="s">
        <v>187</v>
      </c>
      <c r="P539" s="2"/>
    </row>
    <row r="540" spans="1:16" ht="13.5" customHeight="1" x14ac:dyDescent="0.25">
      <c r="A540" s="155">
        <v>9.375E-2</v>
      </c>
      <c r="B540" s="154">
        <v>12</v>
      </c>
      <c r="C540" s="154">
        <v>0</v>
      </c>
      <c r="D540" s="154">
        <v>0</v>
      </c>
      <c r="E540" s="154">
        <v>12</v>
      </c>
      <c r="F540" s="154">
        <v>0</v>
      </c>
      <c r="G540" s="154">
        <v>0</v>
      </c>
      <c r="H540" s="154">
        <v>0</v>
      </c>
      <c r="I540" s="154">
        <v>0</v>
      </c>
      <c r="J540" s="154">
        <v>0</v>
      </c>
      <c r="K540" s="154">
        <v>0</v>
      </c>
      <c r="L540" s="154">
        <v>0</v>
      </c>
      <c r="M540" s="154">
        <v>0</v>
      </c>
      <c r="N540" s="154">
        <v>25.1</v>
      </c>
      <c r="O540" s="154">
        <v>28.7</v>
      </c>
      <c r="P540" s="2"/>
    </row>
    <row r="541" spans="1:16" ht="13.5" customHeight="1" x14ac:dyDescent="0.25">
      <c r="A541" s="155">
        <v>0.104166666666667</v>
      </c>
      <c r="B541" s="154">
        <v>4</v>
      </c>
      <c r="C541" s="154">
        <v>0</v>
      </c>
      <c r="D541" s="154">
        <v>0</v>
      </c>
      <c r="E541" s="154">
        <v>4</v>
      </c>
      <c r="F541" s="154">
        <v>0</v>
      </c>
      <c r="G541" s="154">
        <v>0</v>
      </c>
      <c r="H541" s="154">
        <v>0</v>
      </c>
      <c r="I541" s="154">
        <v>0</v>
      </c>
      <c r="J541" s="154">
        <v>0</v>
      </c>
      <c r="K541" s="154">
        <v>0</v>
      </c>
      <c r="L541" s="154">
        <v>0</v>
      </c>
      <c r="M541" s="154">
        <v>0</v>
      </c>
      <c r="N541" s="154">
        <v>30.3</v>
      </c>
      <c r="O541" s="154" t="s">
        <v>187</v>
      </c>
      <c r="P541" s="2"/>
    </row>
    <row r="542" spans="1:16" ht="13.5" customHeight="1" x14ac:dyDescent="0.25">
      <c r="A542" s="155">
        <v>0.114583333333333</v>
      </c>
      <c r="B542" s="154">
        <v>1</v>
      </c>
      <c r="C542" s="154">
        <v>0</v>
      </c>
      <c r="D542" s="154">
        <v>0</v>
      </c>
      <c r="E542" s="154">
        <v>1</v>
      </c>
      <c r="F542" s="154">
        <v>0</v>
      </c>
      <c r="G542" s="154">
        <v>0</v>
      </c>
      <c r="H542" s="154">
        <v>0</v>
      </c>
      <c r="I542" s="154">
        <v>0</v>
      </c>
      <c r="J542" s="154">
        <v>0</v>
      </c>
      <c r="K542" s="154">
        <v>0</v>
      </c>
      <c r="L542" s="154">
        <v>0</v>
      </c>
      <c r="M542" s="154">
        <v>0</v>
      </c>
      <c r="N542" s="154">
        <v>28.1</v>
      </c>
      <c r="O542" s="154" t="s">
        <v>187</v>
      </c>
      <c r="P542" s="2"/>
    </row>
    <row r="543" spans="1:16" ht="13.5" customHeight="1" x14ac:dyDescent="0.25">
      <c r="A543" s="155">
        <v>0.125</v>
      </c>
      <c r="B543" s="154">
        <v>4</v>
      </c>
      <c r="C543" s="154">
        <v>0</v>
      </c>
      <c r="D543" s="154">
        <v>0</v>
      </c>
      <c r="E543" s="154">
        <v>4</v>
      </c>
      <c r="F543" s="154">
        <v>0</v>
      </c>
      <c r="G543" s="154">
        <v>0</v>
      </c>
      <c r="H543" s="154">
        <v>0</v>
      </c>
      <c r="I543" s="154">
        <v>0</v>
      </c>
      <c r="J543" s="154">
        <v>0</v>
      </c>
      <c r="K543" s="154">
        <v>0</v>
      </c>
      <c r="L543" s="154">
        <v>0</v>
      </c>
      <c r="M543" s="154">
        <v>0</v>
      </c>
      <c r="N543" s="154">
        <v>27.2</v>
      </c>
      <c r="O543" s="154" t="s">
        <v>187</v>
      </c>
      <c r="P543" s="2"/>
    </row>
    <row r="544" spans="1:16" ht="13.5" customHeight="1" x14ac:dyDescent="0.25">
      <c r="A544" s="155">
        <v>0.13541666666666699</v>
      </c>
      <c r="B544" s="154">
        <v>7</v>
      </c>
      <c r="C544" s="154">
        <v>1</v>
      </c>
      <c r="D544" s="154">
        <v>0</v>
      </c>
      <c r="E544" s="154">
        <v>6</v>
      </c>
      <c r="F544" s="154">
        <v>0</v>
      </c>
      <c r="G544" s="154">
        <v>0</v>
      </c>
      <c r="H544" s="154">
        <v>0</v>
      </c>
      <c r="I544" s="154">
        <v>0</v>
      </c>
      <c r="J544" s="154">
        <v>0</v>
      </c>
      <c r="K544" s="154">
        <v>0</v>
      </c>
      <c r="L544" s="154">
        <v>0</v>
      </c>
      <c r="M544" s="154">
        <v>0</v>
      </c>
      <c r="N544" s="154">
        <v>23.6</v>
      </c>
      <c r="O544" s="154" t="s">
        <v>187</v>
      </c>
      <c r="P544" s="2"/>
    </row>
    <row r="545" spans="1:16" ht="13.5" customHeight="1" x14ac:dyDescent="0.25">
      <c r="A545" s="155">
        <v>0.14583333333333301</v>
      </c>
      <c r="B545" s="154">
        <v>2</v>
      </c>
      <c r="C545" s="154">
        <v>0</v>
      </c>
      <c r="D545" s="154">
        <v>0</v>
      </c>
      <c r="E545" s="154">
        <v>2</v>
      </c>
      <c r="F545" s="154">
        <v>0</v>
      </c>
      <c r="G545" s="154">
        <v>0</v>
      </c>
      <c r="H545" s="154">
        <v>0</v>
      </c>
      <c r="I545" s="154">
        <v>0</v>
      </c>
      <c r="J545" s="154">
        <v>0</v>
      </c>
      <c r="K545" s="154">
        <v>0</v>
      </c>
      <c r="L545" s="154">
        <v>0</v>
      </c>
      <c r="M545" s="154">
        <v>0</v>
      </c>
      <c r="N545" s="154">
        <v>16.2</v>
      </c>
      <c r="O545" s="154" t="s">
        <v>187</v>
      </c>
      <c r="P545" s="2"/>
    </row>
    <row r="546" spans="1:16" ht="13.5" customHeight="1" x14ac:dyDescent="0.25">
      <c r="A546" s="155">
        <v>0.15625</v>
      </c>
      <c r="B546" s="154">
        <v>4</v>
      </c>
      <c r="C546" s="154">
        <v>0</v>
      </c>
      <c r="D546" s="154">
        <v>0</v>
      </c>
      <c r="E546" s="154">
        <v>3</v>
      </c>
      <c r="F546" s="154">
        <v>0</v>
      </c>
      <c r="G546" s="154">
        <v>1</v>
      </c>
      <c r="H546" s="154">
        <v>0</v>
      </c>
      <c r="I546" s="154">
        <v>0</v>
      </c>
      <c r="J546" s="154">
        <v>0</v>
      </c>
      <c r="K546" s="154">
        <v>0</v>
      </c>
      <c r="L546" s="154">
        <v>0</v>
      </c>
      <c r="M546" s="154">
        <v>0</v>
      </c>
      <c r="N546" s="154">
        <v>24.5</v>
      </c>
      <c r="O546" s="154" t="s">
        <v>187</v>
      </c>
      <c r="P546" s="2"/>
    </row>
    <row r="547" spans="1:16" ht="13.5" customHeight="1" x14ac:dyDescent="0.25">
      <c r="A547" s="155">
        <v>0.16666666666666699</v>
      </c>
      <c r="B547" s="154">
        <v>4</v>
      </c>
      <c r="C547" s="154">
        <v>0</v>
      </c>
      <c r="D547" s="154">
        <v>0</v>
      </c>
      <c r="E547" s="154">
        <v>3</v>
      </c>
      <c r="F547" s="154">
        <v>1</v>
      </c>
      <c r="G547" s="154">
        <v>0</v>
      </c>
      <c r="H547" s="154">
        <v>0</v>
      </c>
      <c r="I547" s="154">
        <v>0</v>
      </c>
      <c r="J547" s="154">
        <v>0</v>
      </c>
      <c r="K547" s="154">
        <v>0</v>
      </c>
      <c r="L547" s="154">
        <v>0</v>
      </c>
      <c r="M547" s="154">
        <v>0</v>
      </c>
      <c r="N547" s="154">
        <v>26.6</v>
      </c>
      <c r="O547" s="154" t="s">
        <v>187</v>
      </c>
      <c r="P547" s="2"/>
    </row>
    <row r="548" spans="1:16" ht="13.5" customHeight="1" x14ac:dyDescent="0.25">
      <c r="A548" s="155">
        <v>0.17708333333333301</v>
      </c>
      <c r="B548" s="154">
        <v>0</v>
      </c>
      <c r="C548" s="154">
        <v>0</v>
      </c>
      <c r="D548" s="154">
        <v>0</v>
      </c>
      <c r="E548" s="154">
        <v>0</v>
      </c>
      <c r="F548" s="154">
        <v>0</v>
      </c>
      <c r="G548" s="154">
        <v>0</v>
      </c>
      <c r="H548" s="154">
        <v>0</v>
      </c>
      <c r="I548" s="154">
        <v>0</v>
      </c>
      <c r="J548" s="154">
        <v>0</v>
      </c>
      <c r="K548" s="154">
        <v>0</v>
      </c>
      <c r="L548" s="154">
        <v>0</v>
      </c>
      <c r="M548" s="154">
        <v>0</v>
      </c>
      <c r="N548" s="154" t="s">
        <v>187</v>
      </c>
      <c r="O548" s="154" t="s">
        <v>187</v>
      </c>
      <c r="P548" s="2"/>
    </row>
    <row r="549" spans="1:16" ht="13.5" customHeight="1" x14ac:dyDescent="0.25">
      <c r="A549" s="155">
        <v>0.1875</v>
      </c>
      <c r="B549" s="154">
        <v>0</v>
      </c>
      <c r="C549" s="154">
        <v>0</v>
      </c>
      <c r="D549" s="154">
        <v>0</v>
      </c>
      <c r="E549" s="154">
        <v>0</v>
      </c>
      <c r="F549" s="154">
        <v>0</v>
      </c>
      <c r="G549" s="154">
        <v>0</v>
      </c>
      <c r="H549" s="154">
        <v>0</v>
      </c>
      <c r="I549" s="154">
        <v>0</v>
      </c>
      <c r="J549" s="154">
        <v>0</v>
      </c>
      <c r="K549" s="154">
        <v>0</v>
      </c>
      <c r="L549" s="154">
        <v>0</v>
      </c>
      <c r="M549" s="154">
        <v>0</v>
      </c>
      <c r="N549" s="154" t="s">
        <v>187</v>
      </c>
      <c r="O549" s="154" t="s">
        <v>187</v>
      </c>
      <c r="P549" s="2"/>
    </row>
    <row r="550" spans="1:16"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187</v>
      </c>
      <c r="O550" s="154" t="s">
        <v>187</v>
      </c>
      <c r="P550" s="2"/>
    </row>
    <row r="551" spans="1:16" ht="13.5" customHeight="1" x14ac:dyDescent="0.25">
      <c r="A551" s="155">
        <v>0.20833333333333301</v>
      </c>
      <c r="B551" s="154">
        <v>3</v>
      </c>
      <c r="C551" s="154">
        <v>0</v>
      </c>
      <c r="D551" s="154">
        <v>0</v>
      </c>
      <c r="E551" s="154">
        <v>3</v>
      </c>
      <c r="F551" s="154">
        <v>0</v>
      </c>
      <c r="G551" s="154">
        <v>0</v>
      </c>
      <c r="H551" s="154">
        <v>0</v>
      </c>
      <c r="I551" s="154">
        <v>0</v>
      </c>
      <c r="J551" s="154">
        <v>0</v>
      </c>
      <c r="K551" s="154">
        <v>0</v>
      </c>
      <c r="L551" s="154">
        <v>0</v>
      </c>
      <c r="M551" s="154">
        <v>0</v>
      </c>
      <c r="N551" s="154">
        <v>34.6</v>
      </c>
      <c r="O551" s="154" t="s">
        <v>187</v>
      </c>
      <c r="P551" s="2"/>
    </row>
    <row r="552" spans="1:16" ht="13.5" customHeight="1" x14ac:dyDescent="0.25">
      <c r="A552" s="155">
        <v>0.21875</v>
      </c>
      <c r="B552" s="154">
        <v>1</v>
      </c>
      <c r="C552" s="154">
        <v>0</v>
      </c>
      <c r="D552" s="154">
        <v>0</v>
      </c>
      <c r="E552" s="154">
        <v>0</v>
      </c>
      <c r="F552" s="154">
        <v>1</v>
      </c>
      <c r="G552" s="154">
        <v>0</v>
      </c>
      <c r="H552" s="154">
        <v>0</v>
      </c>
      <c r="I552" s="154">
        <v>0</v>
      </c>
      <c r="J552" s="154">
        <v>0</v>
      </c>
      <c r="K552" s="154">
        <v>0</v>
      </c>
      <c r="L552" s="154">
        <v>0</v>
      </c>
      <c r="M552" s="154">
        <v>0</v>
      </c>
      <c r="N552" s="154">
        <v>35</v>
      </c>
      <c r="O552" s="154" t="s">
        <v>187</v>
      </c>
      <c r="P552" s="2"/>
    </row>
    <row r="553" spans="1:16" ht="13.5" customHeight="1" x14ac:dyDescent="0.25">
      <c r="A553" s="155">
        <v>0.22916666666666699</v>
      </c>
      <c r="B553" s="154">
        <v>5</v>
      </c>
      <c r="C553" s="154">
        <v>0</v>
      </c>
      <c r="D553" s="154">
        <v>0</v>
      </c>
      <c r="E553" s="154">
        <v>3</v>
      </c>
      <c r="F553" s="154">
        <v>2</v>
      </c>
      <c r="G553" s="154">
        <v>0</v>
      </c>
      <c r="H553" s="154">
        <v>0</v>
      </c>
      <c r="I553" s="154">
        <v>0</v>
      </c>
      <c r="J553" s="154">
        <v>0</v>
      </c>
      <c r="K553" s="154">
        <v>0</v>
      </c>
      <c r="L553" s="154">
        <v>0</v>
      </c>
      <c r="M553" s="154">
        <v>0</v>
      </c>
      <c r="N553" s="154">
        <v>30.3</v>
      </c>
      <c r="O553" s="154" t="s">
        <v>187</v>
      </c>
      <c r="P553" s="2"/>
    </row>
    <row r="554" spans="1:16" ht="13.5" customHeight="1" x14ac:dyDescent="0.25">
      <c r="A554" s="155">
        <v>0.23958333333333301</v>
      </c>
      <c r="B554" s="154">
        <v>1</v>
      </c>
      <c r="C554" s="154">
        <v>0</v>
      </c>
      <c r="D554" s="154">
        <v>0</v>
      </c>
      <c r="E554" s="154">
        <v>1</v>
      </c>
      <c r="F554" s="154">
        <v>0</v>
      </c>
      <c r="G554" s="154">
        <v>0</v>
      </c>
      <c r="H554" s="154">
        <v>0</v>
      </c>
      <c r="I554" s="154">
        <v>0</v>
      </c>
      <c r="J554" s="154">
        <v>0</v>
      </c>
      <c r="K554" s="154">
        <v>0</v>
      </c>
      <c r="L554" s="154">
        <v>0</v>
      </c>
      <c r="M554" s="154">
        <v>0</v>
      </c>
      <c r="N554" s="154">
        <v>22.7</v>
      </c>
      <c r="O554" s="154" t="s">
        <v>187</v>
      </c>
      <c r="P554" s="2"/>
    </row>
    <row r="555" spans="1:16" ht="13.5" customHeight="1" x14ac:dyDescent="0.25">
      <c r="A555" s="155">
        <v>0.25</v>
      </c>
      <c r="B555" s="154">
        <v>3</v>
      </c>
      <c r="C555" s="154">
        <v>0</v>
      </c>
      <c r="D555" s="154">
        <v>0</v>
      </c>
      <c r="E555" s="154">
        <v>2</v>
      </c>
      <c r="F555" s="154">
        <v>0</v>
      </c>
      <c r="G555" s="154">
        <v>1</v>
      </c>
      <c r="H555" s="154">
        <v>0</v>
      </c>
      <c r="I555" s="154">
        <v>0</v>
      </c>
      <c r="J555" s="154">
        <v>0</v>
      </c>
      <c r="K555" s="154">
        <v>0</v>
      </c>
      <c r="L555" s="154">
        <v>0</v>
      </c>
      <c r="M555" s="154">
        <v>0</v>
      </c>
      <c r="N555" s="154">
        <v>23.7</v>
      </c>
      <c r="O555" s="154" t="s">
        <v>187</v>
      </c>
      <c r="P555" s="2"/>
    </row>
    <row r="556" spans="1:16" ht="13.5" customHeight="1" x14ac:dyDescent="0.25">
      <c r="A556" s="155">
        <v>0.26041666666666702</v>
      </c>
      <c r="B556" s="154">
        <v>1</v>
      </c>
      <c r="C556" s="154">
        <v>0</v>
      </c>
      <c r="D556" s="154">
        <v>0</v>
      </c>
      <c r="E556" s="154">
        <v>0</v>
      </c>
      <c r="F556" s="154">
        <v>1</v>
      </c>
      <c r="G556" s="154">
        <v>0</v>
      </c>
      <c r="H556" s="154">
        <v>0</v>
      </c>
      <c r="I556" s="154">
        <v>0</v>
      </c>
      <c r="J556" s="154">
        <v>0</v>
      </c>
      <c r="K556" s="154">
        <v>0</v>
      </c>
      <c r="L556" s="154">
        <v>0</v>
      </c>
      <c r="M556" s="154">
        <v>0</v>
      </c>
      <c r="N556" s="154">
        <v>31.7</v>
      </c>
      <c r="O556" s="154" t="s">
        <v>187</v>
      </c>
      <c r="P556" s="2"/>
    </row>
    <row r="557" spans="1:16" ht="13.5" customHeight="1" x14ac:dyDescent="0.25">
      <c r="A557" s="155">
        <v>0.27083333333333298</v>
      </c>
      <c r="B557" s="154">
        <v>4</v>
      </c>
      <c r="C557" s="154">
        <v>0</v>
      </c>
      <c r="D557" s="154">
        <v>0</v>
      </c>
      <c r="E557" s="154">
        <v>3</v>
      </c>
      <c r="F557" s="154">
        <v>1</v>
      </c>
      <c r="G557" s="154">
        <v>0</v>
      </c>
      <c r="H557" s="154">
        <v>0</v>
      </c>
      <c r="I557" s="154">
        <v>0</v>
      </c>
      <c r="J557" s="154">
        <v>0</v>
      </c>
      <c r="K557" s="154">
        <v>0</v>
      </c>
      <c r="L557" s="154">
        <v>0</v>
      </c>
      <c r="M557" s="154">
        <v>0</v>
      </c>
      <c r="N557" s="154">
        <v>27</v>
      </c>
      <c r="O557" s="154" t="s">
        <v>187</v>
      </c>
      <c r="P557" s="2"/>
    </row>
    <row r="558" spans="1:16" ht="13.5" customHeight="1" x14ac:dyDescent="0.25">
      <c r="A558" s="155">
        <v>0.28125</v>
      </c>
      <c r="B558" s="154">
        <v>16</v>
      </c>
      <c r="C558" s="154">
        <v>0</v>
      </c>
      <c r="D558" s="154">
        <v>0</v>
      </c>
      <c r="E558" s="154">
        <v>10</v>
      </c>
      <c r="F558" s="154">
        <v>2</v>
      </c>
      <c r="G558" s="154">
        <v>4</v>
      </c>
      <c r="H558" s="154">
        <v>0</v>
      </c>
      <c r="I558" s="154">
        <v>0</v>
      </c>
      <c r="J558" s="154">
        <v>0</v>
      </c>
      <c r="K558" s="154">
        <v>0</v>
      </c>
      <c r="L558" s="154">
        <v>0</v>
      </c>
      <c r="M558" s="154">
        <v>0</v>
      </c>
      <c r="N558" s="154">
        <v>24.6</v>
      </c>
      <c r="O558" s="154">
        <v>27.1</v>
      </c>
      <c r="P558" s="2"/>
    </row>
    <row r="559" spans="1:16" ht="13.5" customHeight="1" x14ac:dyDescent="0.25">
      <c r="A559" s="155">
        <v>0.29166666666666702</v>
      </c>
      <c r="B559" s="154">
        <v>12</v>
      </c>
      <c r="C559" s="154">
        <v>0</v>
      </c>
      <c r="D559" s="154">
        <v>0</v>
      </c>
      <c r="E559" s="154">
        <v>9</v>
      </c>
      <c r="F559" s="154">
        <v>2</v>
      </c>
      <c r="G559" s="154">
        <v>1</v>
      </c>
      <c r="H559" s="154">
        <v>0</v>
      </c>
      <c r="I559" s="154">
        <v>0</v>
      </c>
      <c r="J559" s="154">
        <v>0</v>
      </c>
      <c r="K559" s="154">
        <v>0</v>
      </c>
      <c r="L559" s="154">
        <v>0</v>
      </c>
      <c r="M559" s="154">
        <v>0</v>
      </c>
      <c r="N559" s="154">
        <v>27.8</v>
      </c>
      <c r="O559" s="154">
        <v>31.4</v>
      </c>
      <c r="P559" s="2"/>
    </row>
    <row r="560" spans="1:16" ht="13.5" customHeight="1" x14ac:dyDescent="0.25">
      <c r="A560" s="155">
        <v>0.30208333333333298</v>
      </c>
      <c r="B560" s="154">
        <v>13</v>
      </c>
      <c r="C560" s="154">
        <v>0</v>
      </c>
      <c r="D560" s="154">
        <v>0</v>
      </c>
      <c r="E560" s="154">
        <v>12</v>
      </c>
      <c r="F560" s="154">
        <v>1</v>
      </c>
      <c r="G560" s="154">
        <v>0</v>
      </c>
      <c r="H560" s="154">
        <v>0</v>
      </c>
      <c r="I560" s="154">
        <v>0</v>
      </c>
      <c r="J560" s="154">
        <v>0</v>
      </c>
      <c r="K560" s="154">
        <v>0</v>
      </c>
      <c r="L560" s="154">
        <v>0</v>
      </c>
      <c r="M560" s="154">
        <v>0</v>
      </c>
      <c r="N560" s="154">
        <v>25.2</v>
      </c>
      <c r="O560" s="154">
        <v>31.7</v>
      </c>
      <c r="P560" s="2"/>
    </row>
    <row r="561" spans="1:16" ht="13.5" customHeight="1" x14ac:dyDescent="0.25">
      <c r="A561" s="155">
        <v>0.3125</v>
      </c>
      <c r="B561" s="154">
        <v>16</v>
      </c>
      <c r="C561" s="154">
        <v>0</v>
      </c>
      <c r="D561" s="154">
        <v>0</v>
      </c>
      <c r="E561" s="154">
        <v>14</v>
      </c>
      <c r="F561" s="154">
        <v>1</v>
      </c>
      <c r="G561" s="154">
        <v>1</v>
      </c>
      <c r="H561" s="154">
        <v>0</v>
      </c>
      <c r="I561" s="154">
        <v>0</v>
      </c>
      <c r="J561" s="154">
        <v>0</v>
      </c>
      <c r="K561" s="154">
        <v>0</v>
      </c>
      <c r="L561" s="154">
        <v>0</v>
      </c>
      <c r="M561" s="154">
        <v>0</v>
      </c>
      <c r="N561" s="154">
        <v>22</v>
      </c>
      <c r="O561" s="154">
        <v>27.3</v>
      </c>
      <c r="P561" s="2"/>
    </row>
    <row r="562" spans="1:16" ht="13.5" customHeight="1" x14ac:dyDescent="0.25">
      <c r="A562" s="155">
        <v>0.32291666666666702</v>
      </c>
      <c r="B562" s="154">
        <v>14</v>
      </c>
      <c r="C562" s="154">
        <v>0</v>
      </c>
      <c r="D562" s="154">
        <v>0</v>
      </c>
      <c r="E562" s="154">
        <v>13</v>
      </c>
      <c r="F562" s="154">
        <v>1</v>
      </c>
      <c r="G562" s="154">
        <v>0</v>
      </c>
      <c r="H562" s="154">
        <v>0</v>
      </c>
      <c r="I562" s="154">
        <v>0</v>
      </c>
      <c r="J562" s="154">
        <v>0</v>
      </c>
      <c r="K562" s="154">
        <v>0</v>
      </c>
      <c r="L562" s="154">
        <v>0</v>
      </c>
      <c r="M562" s="154">
        <v>0</v>
      </c>
      <c r="N562" s="154">
        <v>26.1</v>
      </c>
      <c r="O562" s="154">
        <v>33.700000000000003</v>
      </c>
      <c r="P562" s="2"/>
    </row>
    <row r="563" spans="1:16" ht="13.5" customHeight="1" x14ac:dyDescent="0.25">
      <c r="A563" s="155">
        <v>0.33333333333333298</v>
      </c>
      <c r="B563" s="154">
        <v>22</v>
      </c>
      <c r="C563" s="154">
        <v>0</v>
      </c>
      <c r="D563" s="154">
        <v>0</v>
      </c>
      <c r="E563" s="154">
        <v>18</v>
      </c>
      <c r="F563" s="154">
        <v>3</v>
      </c>
      <c r="G563" s="154">
        <v>1</v>
      </c>
      <c r="H563" s="154">
        <v>0</v>
      </c>
      <c r="I563" s="154">
        <v>0</v>
      </c>
      <c r="J563" s="154">
        <v>0</v>
      </c>
      <c r="K563" s="154">
        <v>0</v>
      </c>
      <c r="L563" s="154">
        <v>0</v>
      </c>
      <c r="M563" s="154">
        <v>0</v>
      </c>
      <c r="N563" s="154">
        <v>23.7</v>
      </c>
      <c r="O563" s="154">
        <v>26.9</v>
      </c>
      <c r="P563" s="2"/>
    </row>
    <row r="564" spans="1:16" ht="13.5" customHeight="1" x14ac:dyDescent="0.25">
      <c r="A564" s="155">
        <v>0.34375</v>
      </c>
      <c r="B564" s="154">
        <v>31</v>
      </c>
      <c r="C564" s="154">
        <v>1</v>
      </c>
      <c r="D564" s="154">
        <v>0</v>
      </c>
      <c r="E564" s="154">
        <v>26</v>
      </c>
      <c r="F564" s="154">
        <v>4</v>
      </c>
      <c r="G564" s="154">
        <v>0</v>
      </c>
      <c r="H564" s="154">
        <v>0</v>
      </c>
      <c r="I564" s="154">
        <v>0</v>
      </c>
      <c r="J564" s="154">
        <v>0</v>
      </c>
      <c r="K564" s="154">
        <v>0</v>
      </c>
      <c r="L564" s="154">
        <v>0</v>
      </c>
      <c r="M564" s="154">
        <v>0</v>
      </c>
      <c r="N564" s="154">
        <v>23</v>
      </c>
      <c r="O564" s="154">
        <v>27.3</v>
      </c>
      <c r="P564" s="2"/>
    </row>
    <row r="565" spans="1:16" ht="13.5" customHeight="1" x14ac:dyDescent="0.25">
      <c r="A565" s="155">
        <v>0.35416666666666702</v>
      </c>
      <c r="B565" s="154">
        <v>30</v>
      </c>
      <c r="C565" s="154">
        <v>0</v>
      </c>
      <c r="D565" s="154">
        <v>0</v>
      </c>
      <c r="E565" s="154">
        <v>25</v>
      </c>
      <c r="F565" s="154">
        <v>4</v>
      </c>
      <c r="G565" s="154">
        <v>1</v>
      </c>
      <c r="H565" s="154">
        <v>0</v>
      </c>
      <c r="I565" s="154">
        <v>0</v>
      </c>
      <c r="J565" s="154">
        <v>0</v>
      </c>
      <c r="K565" s="154">
        <v>0</v>
      </c>
      <c r="L565" s="154">
        <v>0</v>
      </c>
      <c r="M565" s="154">
        <v>0</v>
      </c>
      <c r="N565" s="154">
        <v>20.6</v>
      </c>
      <c r="O565" s="154">
        <v>27</v>
      </c>
      <c r="P565" s="2"/>
    </row>
    <row r="566" spans="1:16" ht="13.5" customHeight="1" x14ac:dyDescent="0.25">
      <c r="A566" s="155">
        <v>0.36458333333333298</v>
      </c>
      <c r="B566" s="154">
        <v>34</v>
      </c>
      <c r="C566" s="154">
        <v>0</v>
      </c>
      <c r="D566" s="154">
        <v>0</v>
      </c>
      <c r="E566" s="154">
        <v>25</v>
      </c>
      <c r="F566" s="154">
        <v>7</v>
      </c>
      <c r="G566" s="154">
        <v>2</v>
      </c>
      <c r="H566" s="154">
        <v>0</v>
      </c>
      <c r="I566" s="154">
        <v>0</v>
      </c>
      <c r="J566" s="154">
        <v>0</v>
      </c>
      <c r="K566" s="154">
        <v>0</v>
      </c>
      <c r="L566" s="154">
        <v>0</v>
      </c>
      <c r="M566" s="154">
        <v>0</v>
      </c>
      <c r="N566" s="154">
        <v>20.100000000000001</v>
      </c>
      <c r="O566" s="154">
        <v>25.6</v>
      </c>
      <c r="P566" s="2"/>
    </row>
    <row r="567" spans="1:16" ht="13.5" customHeight="1" x14ac:dyDescent="0.25">
      <c r="A567" s="155">
        <v>0.375</v>
      </c>
      <c r="B567" s="154">
        <v>42</v>
      </c>
      <c r="C567" s="154">
        <v>2</v>
      </c>
      <c r="D567" s="154">
        <v>0</v>
      </c>
      <c r="E567" s="154">
        <v>36</v>
      </c>
      <c r="F567" s="154">
        <v>4</v>
      </c>
      <c r="G567" s="154">
        <v>0</v>
      </c>
      <c r="H567" s="154">
        <v>0</v>
      </c>
      <c r="I567" s="154">
        <v>0</v>
      </c>
      <c r="J567" s="154">
        <v>0</v>
      </c>
      <c r="K567" s="154">
        <v>0</v>
      </c>
      <c r="L567" s="154">
        <v>0</v>
      </c>
      <c r="M567" s="154">
        <v>0</v>
      </c>
      <c r="N567" s="154">
        <v>19.100000000000001</v>
      </c>
      <c r="O567" s="154">
        <v>22.6</v>
      </c>
      <c r="P567" s="2"/>
    </row>
    <row r="568" spans="1:16" ht="13.5" customHeight="1" x14ac:dyDescent="0.25">
      <c r="A568" s="155">
        <v>0.38541666666666702</v>
      </c>
      <c r="B568" s="154">
        <v>51</v>
      </c>
      <c r="C568" s="154">
        <v>0</v>
      </c>
      <c r="D568" s="154">
        <v>0</v>
      </c>
      <c r="E568" s="154">
        <v>43</v>
      </c>
      <c r="F568" s="154">
        <v>7</v>
      </c>
      <c r="G568" s="154">
        <v>1</v>
      </c>
      <c r="H568" s="154">
        <v>0</v>
      </c>
      <c r="I568" s="154">
        <v>0</v>
      </c>
      <c r="J568" s="154">
        <v>0</v>
      </c>
      <c r="K568" s="154">
        <v>0</v>
      </c>
      <c r="L568" s="154">
        <v>0</v>
      </c>
      <c r="M568" s="154">
        <v>0</v>
      </c>
      <c r="N568" s="154">
        <v>22.2</v>
      </c>
      <c r="O568" s="154">
        <v>27.4</v>
      </c>
      <c r="P568" s="2"/>
    </row>
    <row r="569" spans="1:16" ht="13.5" customHeight="1" x14ac:dyDescent="0.25">
      <c r="A569" s="155">
        <v>0.39583333333333298</v>
      </c>
      <c r="B569" s="154">
        <v>52</v>
      </c>
      <c r="C569" s="154">
        <v>2</v>
      </c>
      <c r="D569" s="154">
        <v>0</v>
      </c>
      <c r="E569" s="154">
        <v>41</v>
      </c>
      <c r="F569" s="154">
        <v>7</v>
      </c>
      <c r="G569" s="154">
        <v>2</v>
      </c>
      <c r="H569" s="154">
        <v>0</v>
      </c>
      <c r="I569" s="154">
        <v>0</v>
      </c>
      <c r="J569" s="154">
        <v>0</v>
      </c>
      <c r="K569" s="154">
        <v>0</v>
      </c>
      <c r="L569" s="154">
        <v>0</v>
      </c>
      <c r="M569" s="154">
        <v>0</v>
      </c>
      <c r="N569" s="154">
        <v>20.399999999999999</v>
      </c>
      <c r="O569" s="154">
        <v>23.6</v>
      </c>
      <c r="P569" s="2"/>
    </row>
    <row r="570" spans="1:16" ht="13.5" customHeight="1" x14ac:dyDescent="0.25">
      <c r="A570" s="155">
        <v>0.40625</v>
      </c>
      <c r="B570" s="154">
        <v>52</v>
      </c>
      <c r="C570" s="154">
        <v>1</v>
      </c>
      <c r="D570" s="154">
        <v>0</v>
      </c>
      <c r="E570" s="154">
        <v>40</v>
      </c>
      <c r="F570" s="154">
        <v>10</v>
      </c>
      <c r="G570" s="154">
        <v>1</v>
      </c>
      <c r="H570" s="154">
        <v>0</v>
      </c>
      <c r="I570" s="154">
        <v>0</v>
      </c>
      <c r="J570" s="154">
        <v>0</v>
      </c>
      <c r="K570" s="154">
        <v>0</v>
      </c>
      <c r="L570" s="154">
        <v>0</v>
      </c>
      <c r="M570" s="154">
        <v>0</v>
      </c>
      <c r="N570" s="154">
        <v>20.6</v>
      </c>
      <c r="O570" s="154">
        <v>25.1</v>
      </c>
      <c r="P570" s="2"/>
    </row>
    <row r="571" spans="1:16" ht="13.5" customHeight="1" x14ac:dyDescent="0.25">
      <c r="A571" s="155">
        <v>0.41666666666666702</v>
      </c>
      <c r="B571" s="154">
        <v>68</v>
      </c>
      <c r="C571" s="154">
        <v>1</v>
      </c>
      <c r="D571" s="154">
        <v>1</v>
      </c>
      <c r="E571" s="154">
        <v>60</v>
      </c>
      <c r="F571" s="154">
        <v>5</v>
      </c>
      <c r="G571" s="154">
        <v>1</v>
      </c>
      <c r="H571" s="154">
        <v>0</v>
      </c>
      <c r="I571" s="154">
        <v>0</v>
      </c>
      <c r="J571" s="154">
        <v>0</v>
      </c>
      <c r="K571" s="154">
        <v>0</v>
      </c>
      <c r="L571" s="154">
        <v>0</v>
      </c>
      <c r="M571" s="154">
        <v>0</v>
      </c>
      <c r="N571" s="154">
        <v>19</v>
      </c>
      <c r="O571" s="154">
        <v>23.7</v>
      </c>
      <c r="P571" s="2"/>
    </row>
    <row r="572" spans="1:16" ht="13.5" customHeight="1" x14ac:dyDescent="0.25">
      <c r="A572" s="155">
        <v>0.42708333333333298</v>
      </c>
      <c r="B572" s="154">
        <v>52</v>
      </c>
      <c r="C572" s="154">
        <v>1</v>
      </c>
      <c r="D572" s="154">
        <v>1</v>
      </c>
      <c r="E572" s="154">
        <v>38</v>
      </c>
      <c r="F572" s="154">
        <v>11</v>
      </c>
      <c r="G572" s="154">
        <v>1</v>
      </c>
      <c r="H572" s="154">
        <v>0</v>
      </c>
      <c r="I572" s="154">
        <v>0</v>
      </c>
      <c r="J572" s="154">
        <v>0</v>
      </c>
      <c r="K572" s="154">
        <v>0</v>
      </c>
      <c r="L572" s="154">
        <v>0</v>
      </c>
      <c r="M572" s="154">
        <v>0</v>
      </c>
      <c r="N572" s="154">
        <v>20.100000000000001</v>
      </c>
      <c r="O572" s="154">
        <v>24.6</v>
      </c>
      <c r="P572" s="2"/>
    </row>
    <row r="573" spans="1:16" ht="13.5" customHeight="1" x14ac:dyDescent="0.25">
      <c r="A573" s="155">
        <v>0.4375</v>
      </c>
      <c r="B573" s="154">
        <v>49</v>
      </c>
      <c r="C573" s="154">
        <v>0</v>
      </c>
      <c r="D573" s="154">
        <v>0</v>
      </c>
      <c r="E573" s="154">
        <v>41</v>
      </c>
      <c r="F573" s="154">
        <v>6</v>
      </c>
      <c r="G573" s="154">
        <v>1</v>
      </c>
      <c r="H573" s="154">
        <v>0</v>
      </c>
      <c r="I573" s="154">
        <v>0</v>
      </c>
      <c r="J573" s="154">
        <v>1</v>
      </c>
      <c r="K573" s="154">
        <v>0</v>
      </c>
      <c r="L573" s="154">
        <v>0</v>
      </c>
      <c r="M573" s="154">
        <v>0</v>
      </c>
      <c r="N573" s="154">
        <v>20.6</v>
      </c>
      <c r="O573" s="154">
        <v>25.4</v>
      </c>
      <c r="P573" s="2"/>
    </row>
    <row r="574" spans="1:16" ht="13.5" customHeight="1" x14ac:dyDescent="0.25">
      <c r="A574" s="155">
        <v>0.44791666666666702</v>
      </c>
      <c r="B574" s="154">
        <v>54</v>
      </c>
      <c r="C574" s="154">
        <v>1</v>
      </c>
      <c r="D574" s="154">
        <v>1</v>
      </c>
      <c r="E574" s="154">
        <v>46</v>
      </c>
      <c r="F574" s="154">
        <v>6</v>
      </c>
      <c r="G574" s="154">
        <v>0</v>
      </c>
      <c r="H574" s="154">
        <v>0</v>
      </c>
      <c r="I574" s="154">
        <v>0</v>
      </c>
      <c r="J574" s="154">
        <v>0</v>
      </c>
      <c r="K574" s="154">
        <v>0</v>
      </c>
      <c r="L574" s="154">
        <v>0</v>
      </c>
      <c r="M574" s="154">
        <v>0</v>
      </c>
      <c r="N574" s="154">
        <v>19.100000000000001</v>
      </c>
      <c r="O574" s="154">
        <v>24.3</v>
      </c>
      <c r="P574" s="2"/>
    </row>
    <row r="575" spans="1:16" ht="13.5" customHeight="1" x14ac:dyDescent="0.25">
      <c r="A575" s="155">
        <v>0.45833333333333298</v>
      </c>
      <c r="B575" s="154">
        <v>52</v>
      </c>
      <c r="C575" s="154">
        <v>1</v>
      </c>
      <c r="D575" s="154">
        <v>0</v>
      </c>
      <c r="E575" s="154">
        <v>43</v>
      </c>
      <c r="F575" s="154">
        <v>7</v>
      </c>
      <c r="G575" s="154">
        <v>1</v>
      </c>
      <c r="H575" s="154">
        <v>0</v>
      </c>
      <c r="I575" s="154">
        <v>0</v>
      </c>
      <c r="J575" s="154">
        <v>0</v>
      </c>
      <c r="K575" s="154">
        <v>0</v>
      </c>
      <c r="L575" s="154">
        <v>0</v>
      </c>
      <c r="M575" s="154">
        <v>0</v>
      </c>
      <c r="N575" s="154">
        <v>21.7</v>
      </c>
      <c r="O575" s="154">
        <v>25.3</v>
      </c>
      <c r="P575" s="2"/>
    </row>
    <row r="576" spans="1:16" ht="13.5" customHeight="1" x14ac:dyDescent="0.25">
      <c r="A576" s="155">
        <v>0.46875</v>
      </c>
      <c r="B576" s="154">
        <v>52</v>
      </c>
      <c r="C576" s="154">
        <v>0</v>
      </c>
      <c r="D576" s="154">
        <v>0</v>
      </c>
      <c r="E576" s="154">
        <v>36</v>
      </c>
      <c r="F576" s="154">
        <v>15</v>
      </c>
      <c r="G576" s="154">
        <v>0</v>
      </c>
      <c r="H576" s="154">
        <v>0</v>
      </c>
      <c r="I576" s="154">
        <v>0</v>
      </c>
      <c r="J576" s="154">
        <v>0</v>
      </c>
      <c r="K576" s="154">
        <v>0</v>
      </c>
      <c r="L576" s="154">
        <v>1</v>
      </c>
      <c r="M576" s="154">
        <v>0</v>
      </c>
      <c r="N576" s="154">
        <v>19.399999999999999</v>
      </c>
      <c r="O576" s="154">
        <v>23.6</v>
      </c>
      <c r="P576" s="2"/>
    </row>
    <row r="577" spans="1:16" ht="13.5" customHeight="1" x14ac:dyDescent="0.25">
      <c r="A577" s="155">
        <v>0.47916666666666702</v>
      </c>
      <c r="B577" s="154">
        <v>60</v>
      </c>
      <c r="C577" s="154">
        <v>0</v>
      </c>
      <c r="D577" s="154">
        <v>0</v>
      </c>
      <c r="E577" s="154">
        <v>53</v>
      </c>
      <c r="F577" s="154">
        <v>6</v>
      </c>
      <c r="G577" s="154">
        <v>1</v>
      </c>
      <c r="H577" s="154">
        <v>0</v>
      </c>
      <c r="I577" s="154">
        <v>0</v>
      </c>
      <c r="J577" s="154">
        <v>0</v>
      </c>
      <c r="K577" s="154">
        <v>0</v>
      </c>
      <c r="L577" s="154">
        <v>0</v>
      </c>
      <c r="M577" s="154">
        <v>0</v>
      </c>
      <c r="N577" s="154">
        <v>22</v>
      </c>
      <c r="O577" s="154">
        <v>25.9</v>
      </c>
      <c r="P577" s="2"/>
    </row>
    <row r="578" spans="1:16" ht="13.5" customHeight="1" x14ac:dyDescent="0.25">
      <c r="A578" s="155">
        <v>0.48958333333333298</v>
      </c>
      <c r="B578" s="154">
        <v>45</v>
      </c>
      <c r="C578" s="154">
        <v>0</v>
      </c>
      <c r="D578" s="154">
        <v>0</v>
      </c>
      <c r="E578" s="154">
        <v>36</v>
      </c>
      <c r="F578" s="154">
        <v>9</v>
      </c>
      <c r="G578" s="154">
        <v>0</v>
      </c>
      <c r="H578" s="154">
        <v>0</v>
      </c>
      <c r="I578" s="154">
        <v>0</v>
      </c>
      <c r="J578" s="154">
        <v>0</v>
      </c>
      <c r="K578" s="154">
        <v>0</v>
      </c>
      <c r="L578" s="154">
        <v>0</v>
      </c>
      <c r="M578" s="154">
        <v>0</v>
      </c>
      <c r="N578" s="154">
        <v>22.7</v>
      </c>
      <c r="O578" s="154">
        <v>25.7</v>
      </c>
      <c r="P578" s="2"/>
    </row>
    <row r="579" spans="1:16" ht="13.5" customHeight="1" x14ac:dyDescent="0.25">
      <c r="A579" s="155">
        <v>0.5</v>
      </c>
      <c r="B579" s="154">
        <v>67</v>
      </c>
      <c r="C579" s="154">
        <v>1</v>
      </c>
      <c r="D579" s="154">
        <v>1</v>
      </c>
      <c r="E579" s="154">
        <v>59</v>
      </c>
      <c r="F579" s="154">
        <v>6</v>
      </c>
      <c r="G579" s="154">
        <v>0</v>
      </c>
      <c r="H579" s="154">
        <v>0</v>
      </c>
      <c r="I579" s="154">
        <v>0</v>
      </c>
      <c r="J579" s="154">
        <v>0</v>
      </c>
      <c r="K579" s="154">
        <v>0</v>
      </c>
      <c r="L579" s="154">
        <v>0</v>
      </c>
      <c r="M579" s="154">
        <v>0</v>
      </c>
      <c r="N579" s="154">
        <v>20.2</v>
      </c>
      <c r="O579" s="154">
        <v>24.5</v>
      </c>
      <c r="P579" s="2"/>
    </row>
    <row r="580" spans="1:16" ht="13.5" customHeight="1" x14ac:dyDescent="0.25">
      <c r="A580" s="155">
        <v>0.51041666666666696</v>
      </c>
      <c r="B580" s="154">
        <v>56</v>
      </c>
      <c r="C580" s="154">
        <v>0</v>
      </c>
      <c r="D580" s="154">
        <v>0</v>
      </c>
      <c r="E580" s="154">
        <v>48</v>
      </c>
      <c r="F580" s="154">
        <v>8</v>
      </c>
      <c r="G580" s="154">
        <v>0</v>
      </c>
      <c r="H580" s="154">
        <v>0</v>
      </c>
      <c r="I580" s="154">
        <v>0</v>
      </c>
      <c r="J580" s="154">
        <v>0</v>
      </c>
      <c r="K580" s="154">
        <v>0</v>
      </c>
      <c r="L580" s="154">
        <v>0</v>
      </c>
      <c r="M580" s="154">
        <v>0</v>
      </c>
      <c r="N580" s="154">
        <v>19.899999999999999</v>
      </c>
      <c r="O580" s="154">
        <v>24.8</v>
      </c>
      <c r="P580" s="2"/>
    </row>
    <row r="581" spans="1:16" ht="13.5" customHeight="1" x14ac:dyDescent="0.25">
      <c r="A581" s="155">
        <v>0.52083333333333304</v>
      </c>
      <c r="B581" s="154">
        <v>50</v>
      </c>
      <c r="C581" s="154">
        <v>0</v>
      </c>
      <c r="D581" s="154">
        <v>0</v>
      </c>
      <c r="E581" s="154">
        <v>44</v>
      </c>
      <c r="F581" s="154">
        <v>5</v>
      </c>
      <c r="G581" s="154">
        <v>1</v>
      </c>
      <c r="H581" s="154">
        <v>0</v>
      </c>
      <c r="I581" s="154">
        <v>0</v>
      </c>
      <c r="J581" s="154">
        <v>0</v>
      </c>
      <c r="K581" s="154">
        <v>0</v>
      </c>
      <c r="L581" s="154">
        <v>0</v>
      </c>
      <c r="M581" s="154">
        <v>0</v>
      </c>
      <c r="N581" s="154">
        <v>21.4</v>
      </c>
      <c r="O581" s="154">
        <v>25</v>
      </c>
      <c r="P581" s="2"/>
    </row>
    <row r="582" spans="1:16" ht="13.5" customHeight="1" x14ac:dyDescent="0.25">
      <c r="A582" s="155">
        <v>0.53125</v>
      </c>
      <c r="B582" s="154">
        <v>56</v>
      </c>
      <c r="C582" s="154">
        <v>1</v>
      </c>
      <c r="D582" s="154">
        <v>0</v>
      </c>
      <c r="E582" s="154">
        <v>48</v>
      </c>
      <c r="F582" s="154">
        <v>6</v>
      </c>
      <c r="G582" s="154">
        <v>1</v>
      </c>
      <c r="H582" s="154">
        <v>0</v>
      </c>
      <c r="I582" s="154">
        <v>0</v>
      </c>
      <c r="J582" s="154">
        <v>0</v>
      </c>
      <c r="K582" s="154">
        <v>0</v>
      </c>
      <c r="L582" s="154">
        <v>0</v>
      </c>
      <c r="M582" s="154">
        <v>0</v>
      </c>
      <c r="N582" s="154">
        <v>19.7</v>
      </c>
      <c r="O582" s="154">
        <v>23.7</v>
      </c>
      <c r="P582" s="2"/>
    </row>
    <row r="583" spans="1:16" ht="13.5" customHeight="1" x14ac:dyDescent="0.25">
      <c r="A583" s="155">
        <v>0.54166666666666696</v>
      </c>
      <c r="B583" s="154">
        <v>52</v>
      </c>
      <c r="C583" s="154">
        <v>0</v>
      </c>
      <c r="D583" s="154">
        <v>1</v>
      </c>
      <c r="E583" s="154">
        <v>46</v>
      </c>
      <c r="F583" s="154">
        <v>5</v>
      </c>
      <c r="G583" s="154">
        <v>0</v>
      </c>
      <c r="H583" s="154">
        <v>0</v>
      </c>
      <c r="I583" s="154">
        <v>0</v>
      </c>
      <c r="J583" s="154">
        <v>0</v>
      </c>
      <c r="K583" s="154">
        <v>0</v>
      </c>
      <c r="L583" s="154">
        <v>0</v>
      </c>
      <c r="M583" s="154">
        <v>0</v>
      </c>
      <c r="N583" s="154">
        <v>19.3</v>
      </c>
      <c r="O583" s="154">
        <v>23.1</v>
      </c>
      <c r="P583" s="2"/>
    </row>
    <row r="584" spans="1:16" ht="13.5" customHeight="1" x14ac:dyDescent="0.25">
      <c r="A584" s="155">
        <v>0.55208333333333304</v>
      </c>
      <c r="B584" s="154">
        <v>60</v>
      </c>
      <c r="C584" s="154">
        <v>0</v>
      </c>
      <c r="D584" s="154">
        <v>1</v>
      </c>
      <c r="E584" s="154">
        <v>49</v>
      </c>
      <c r="F584" s="154">
        <v>9</v>
      </c>
      <c r="G584" s="154">
        <v>1</v>
      </c>
      <c r="H584" s="154">
        <v>0</v>
      </c>
      <c r="I584" s="154">
        <v>0</v>
      </c>
      <c r="J584" s="154">
        <v>0</v>
      </c>
      <c r="K584" s="154">
        <v>0</v>
      </c>
      <c r="L584" s="154">
        <v>0</v>
      </c>
      <c r="M584" s="154">
        <v>0</v>
      </c>
      <c r="N584" s="154">
        <v>19.5</v>
      </c>
      <c r="O584" s="154">
        <v>23.5</v>
      </c>
      <c r="P584" s="2"/>
    </row>
    <row r="585" spans="1:16" ht="13.5" customHeight="1" x14ac:dyDescent="0.25">
      <c r="A585" s="155">
        <v>0.5625</v>
      </c>
      <c r="B585" s="154">
        <v>36</v>
      </c>
      <c r="C585" s="154">
        <v>0</v>
      </c>
      <c r="D585" s="154">
        <v>1</v>
      </c>
      <c r="E585" s="154">
        <v>34</v>
      </c>
      <c r="F585" s="154">
        <v>0</v>
      </c>
      <c r="G585" s="154">
        <v>1</v>
      </c>
      <c r="H585" s="154">
        <v>0</v>
      </c>
      <c r="I585" s="154">
        <v>0</v>
      </c>
      <c r="J585" s="154">
        <v>0</v>
      </c>
      <c r="K585" s="154">
        <v>0</v>
      </c>
      <c r="L585" s="154">
        <v>0</v>
      </c>
      <c r="M585" s="154">
        <v>0</v>
      </c>
      <c r="N585" s="154">
        <v>19.600000000000001</v>
      </c>
      <c r="O585" s="154">
        <v>23.1</v>
      </c>
      <c r="P585" s="2"/>
    </row>
    <row r="586" spans="1:16" ht="13.5" customHeight="1" x14ac:dyDescent="0.25">
      <c r="A586" s="155">
        <v>0.57291666666666696</v>
      </c>
      <c r="B586" s="154">
        <v>40</v>
      </c>
      <c r="C586" s="154">
        <v>0</v>
      </c>
      <c r="D586" s="154">
        <v>0</v>
      </c>
      <c r="E586" s="154">
        <v>35</v>
      </c>
      <c r="F586" s="154">
        <v>3</v>
      </c>
      <c r="G586" s="154">
        <v>1</v>
      </c>
      <c r="H586" s="154">
        <v>0</v>
      </c>
      <c r="I586" s="154">
        <v>0</v>
      </c>
      <c r="J586" s="154">
        <v>0</v>
      </c>
      <c r="K586" s="154">
        <v>0</v>
      </c>
      <c r="L586" s="154">
        <v>1</v>
      </c>
      <c r="M586" s="154">
        <v>0</v>
      </c>
      <c r="N586" s="154">
        <v>19.899999999999999</v>
      </c>
      <c r="O586" s="154">
        <v>25.2</v>
      </c>
      <c r="P586" s="2"/>
    </row>
    <row r="587" spans="1:16" ht="13.5" customHeight="1" x14ac:dyDescent="0.25">
      <c r="A587" s="155">
        <v>0.58333333333333304</v>
      </c>
      <c r="B587" s="154">
        <v>44</v>
      </c>
      <c r="C587" s="154">
        <v>0</v>
      </c>
      <c r="D587" s="154">
        <v>1</v>
      </c>
      <c r="E587" s="154">
        <v>38</v>
      </c>
      <c r="F587" s="154">
        <v>5</v>
      </c>
      <c r="G587" s="154">
        <v>0</v>
      </c>
      <c r="H587" s="154">
        <v>0</v>
      </c>
      <c r="I587" s="154">
        <v>0</v>
      </c>
      <c r="J587" s="154">
        <v>0</v>
      </c>
      <c r="K587" s="154">
        <v>0</v>
      </c>
      <c r="L587" s="154">
        <v>0</v>
      </c>
      <c r="M587" s="154">
        <v>0</v>
      </c>
      <c r="N587" s="154">
        <v>19.8</v>
      </c>
      <c r="O587" s="154">
        <v>24.9</v>
      </c>
      <c r="P587" s="2"/>
    </row>
    <row r="588" spans="1:16" ht="13.5" customHeight="1" x14ac:dyDescent="0.25">
      <c r="A588" s="155">
        <v>0.59375</v>
      </c>
      <c r="B588" s="154">
        <v>57</v>
      </c>
      <c r="C588" s="154">
        <v>2</v>
      </c>
      <c r="D588" s="154">
        <v>0</v>
      </c>
      <c r="E588" s="154">
        <v>48</v>
      </c>
      <c r="F588" s="154">
        <v>6</v>
      </c>
      <c r="G588" s="154">
        <v>1</v>
      </c>
      <c r="H588" s="154">
        <v>0</v>
      </c>
      <c r="I588" s="154">
        <v>0</v>
      </c>
      <c r="J588" s="154">
        <v>0</v>
      </c>
      <c r="K588" s="154">
        <v>0</v>
      </c>
      <c r="L588" s="154">
        <v>0</v>
      </c>
      <c r="M588" s="154">
        <v>0</v>
      </c>
      <c r="N588" s="154">
        <v>20.5</v>
      </c>
      <c r="O588" s="154">
        <v>24.8</v>
      </c>
      <c r="P588" s="2"/>
    </row>
    <row r="589" spans="1:16" ht="13.5" customHeight="1" x14ac:dyDescent="0.25">
      <c r="A589" s="155">
        <v>0.60416666666666696</v>
      </c>
      <c r="B589" s="154">
        <v>41</v>
      </c>
      <c r="C589" s="154">
        <v>1</v>
      </c>
      <c r="D589" s="154">
        <v>0</v>
      </c>
      <c r="E589" s="154">
        <v>35</v>
      </c>
      <c r="F589" s="154">
        <v>5</v>
      </c>
      <c r="G589" s="154">
        <v>0</v>
      </c>
      <c r="H589" s="154">
        <v>0</v>
      </c>
      <c r="I589" s="154">
        <v>0</v>
      </c>
      <c r="J589" s="154">
        <v>0</v>
      </c>
      <c r="K589" s="154">
        <v>0</v>
      </c>
      <c r="L589" s="154">
        <v>0</v>
      </c>
      <c r="M589" s="154">
        <v>0</v>
      </c>
      <c r="N589" s="154">
        <v>20</v>
      </c>
      <c r="O589" s="154">
        <v>23.5</v>
      </c>
      <c r="P589" s="2"/>
    </row>
    <row r="590" spans="1:16" ht="13.5" customHeight="1" x14ac:dyDescent="0.25">
      <c r="A590" s="155">
        <v>0.61458333333333304</v>
      </c>
      <c r="B590" s="154">
        <v>40</v>
      </c>
      <c r="C590" s="154">
        <v>2</v>
      </c>
      <c r="D590" s="154">
        <v>1</v>
      </c>
      <c r="E590" s="154">
        <v>34</v>
      </c>
      <c r="F590" s="154">
        <v>2</v>
      </c>
      <c r="G590" s="154">
        <v>1</v>
      </c>
      <c r="H590" s="154">
        <v>0</v>
      </c>
      <c r="I590" s="154">
        <v>0</v>
      </c>
      <c r="J590" s="154">
        <v>0</v>
      </c>
      <c r="K590" s="154">
        <v>0</v>
      </c>
      <c r="L590" s="154">
        <v>0</v>
      </c>
      <c r="M590" s="154">
        <v>0</v>
      </c>
      <c r="N590" s="154">
        <v>20.7</v>
      </c>
      <c r="O590" s="154">
        <v>25.8</v>
      </c>
      <c r="P590" s="2"/>
    </row>
    <row r="591" spans="1:16" ht="13.5" customHeight="1" x14ac:dyDescent="0.25">
      <c r="A591" s="155">
        <v>0.625</v>
      </c>
      <c r="B591" s="154">
        <v>35</v>
      </c>
      <c r="C591" s="154">
        <v>1</v>
      </c>
      <c r="D591" s="154">
        <v>0</v>
      </c>
      <c r="E591" s="154">
        <v>28</v>
      </c>
      <c r="F591" s="154">
        <v>6</v>
      </c>
      <c r="G591" s="154">
        <v>0</v>
      </c>
      <c r="H591" s="154">
        <v>0</v>
      </c>
      <c r="I591" s="154">
        <v>0</v>
      </c>
      <c r="J591" s="154">
        <v>0</v>
      </c>
      <c r="K591" s="154">
        <v>0</v>
      </c>
      <c r="L591" s="154">
        <v>0</v>
      </c>
      <c r="M591" s="154">
        <v>0</v>
      </c>
      <c r="N591" s="154">
        <v>19.7</v>
      </c>
      <c r="O591" s="154">
        <v>24</v>
      </c>
      <c r="P591" s="2"/>
    </row>
    <row r="592" spans="1:16" ht="13.5" customHeight="1" x14ac:dyDescent="0.25">
      <c r="A592" s="155">
        <v>0.63541666666666696</v>
      </c>
      <c r="B592" s="154">
        <v>35</v>
      </c>
      <c r="C592" s="154">
        <v>0</v>
      </c>
      <c r="D592" s="154">
        <v>0</v>
      </c>
      <c r="E592" s="154">
        <v>30</v>
      </c>
      <c r="F592" s="154">
        <v>4</v>
      </c>
      <c r="G592" s="154">
        <v>1</v>
      </c>
      <c r="H592" s="154">
        <v>0</v>
      </c>
      <c r="I592" s="154">
        <v>0</v>
      </c>
      <c r="J592" s="154">
        <v>0</v>
      </c>
      <c r="K592" s="154">
        <v>0</v>
      </c>
      <c r="L592" s="154">
        <v>0</v>
      </c>
      <c r="M592" s="154">
        <v>0</v>
      </c>
      <c r="N592" s="154">
        <v>20.5</v>
      </c>
      <c r="O592" s="154">
        <v>25.1</v>
      </c>
      <c r="P592" s="2"/>
    </row>
    <row r="593" spans="1:16" ht="13.5" customHeight="1" x14ac:dyDescent="0.25">
      <c r="A593" s="155">
        <v>0.64583333333333304</v>
      </c>
      <c r="B593" s="154">
        <v>47</v>
      </c>
      <c r="C593" s="154">
        <v>1</v>
      </c>
      <c r="D593" s="154">
        <v>0</v>
      </c>
      <c r="E593" s="154">
        <v>42</v>
      </c>
      <c r="F593" s="154">
        <v>2</v>
      </c>
      <c r="G593" s="154">
        <v>2</v>
      </c>
      <c r="H593" s="154">
        <v>0</v>
      </c>
      <c r="I593" s="154">
        <v>0</v>
      </c>
      <c r="J593" s="154">
        <v>0</v>
      </c>
      <c r="K593" s="154">
        <v>0</v>
      </c>
      <c r="L593" s="154">
        <v>0</v>
      </c>
      <c r="M593" s="154">
        <v>0</v>
      </c>
      <c r="N593" s="154">
        <v>19.7</v>
      </c>
      <c r="O593" s="154">
        <v>23.5</v>
      </c>
      <c r="P593" s="2"/>
    </row>
    <row r="594" spans="1:16" ht="13.5" customHeight="1" x14ac:dyDescent="0.25">
      <c r="A594" s="155">
        <v>0.65625</v>
      </c>
      <c r="B594" s="154">
        <v>45</v>
      </c>
      <c r="C594" s="154">
        <v>0</v>
      </c>
      <c r="D594" s="154">
        <v>1</v>
      </c>
      <c r="E594" s="154">
        <v>34</v>
      </c>
      <c r="F594" s="154">
        <v>8</v>
      </c>
      <c r="G594" s="154">
        <v>1</v>
      </c>
      <c r="H594" s="154">
        <v>0</v>
      </c>
      <c r="I594" s="154">
        <v>0</v>
      </c>
      <c r="J594" s="154">
        <v>1</v>
      </c>
      <c r="K594" s="154">
        <v>0</v>
      </c>
      <c r="L594" s="154">
        <v>0</v>
      </c>
      <c r="M594" s="154">
        <v>0</v>
      </c>
      <c r="N594" s="154">
        <v>19.399999999999999</v>
      </c>
      <c r="O594" s="154">
        <v>24.2</v>
      </c>
      <c r="P594" s="2"/>
    </row>
    <row r="595" spans="1:16" ht="13.5" customHeight="1" x14ac:dyDescent="0.25">
      <c r="A595" s="155">
        <v>0.66666666666666696</v>
      </c>
      <c r="B595" s="154">
        <v>27</v>
      </c>
      <c r="C595" s="154">
        <v>0</v>
      </c>
      <c r="D595" s="154">
        <v>0</v>
      </c>
      <c r="E595" s="154">
        <v>22</v>
      </c>
      <c r="F595" s="154">
        <v>5</v>
      </c>
      <c r="G595" s="154">
        <v>0</v>
      </c>
      <c r="H595" s="154">
        <v>0</v>
      </c>
      <c r="I595" s="154">
        <v>0</v>
      </c>
      <c r="J595" s="154">
        <v>0</v>
      </c>
      <c r="K595" s="154">
        <v>0</v>
      </c>
      <c r="L595" s="154">
        <v>0</v>
      </c>
      <c r="M595" s="154">
        <v>0</v>
      </c>
      <c r="N595" s="154">
        <v>19.899999999999999</v>
      </c>
      <c r="O595" s="154">
        <v>24</v>
      </c>
      <c r="P595" s="2"/>
    </row>
    <row r="596" spans="1:16" ht="13.5" customHeight="1" x14ac:dyDescent="0.25">
      <c r="A596" s="155">
        <v>0.67708333333333304</v>
      </c>
      <c r="B596" s="154">
        <v>36</v>
      </c>
      <c r="C596" s="154">
        <v>0</v>
      </c>
      <c r="D596" s="154">
        <v>1</v>
      </c>
      <c r="E596" s="154">
        <v>34</v>
      </c>
      <c r="F596" s="154">
        <v>0</v>
      </c>
      <c r="G596" s="154">
        <v>1</v>
      </c>
      <c r="H596" s="154">
        <v>0</v>
      </c>
      <c r="I596" s="154">
        <v>0</v>
      </c>
      <c r="J596" s="154">
        <v>0</v>
      </c>
      <c r="K596" s="154">
        <v>0</v>
      </c>
      <c r="L596" s="154">
        <v>0</v>
      </c>
      <c r="M596" s="154">
        <v>0</v>
      </c>
      <c r="N596" s="154">
        <v>18.8</v>
      </c>
      <c r="O596" s="154">
        <v>23.5</v>
      </c>
      <c r="P596" s="2"/>
    </row>
    <row r="597" spans="1:16" ht="13.5" customHeight="1" x14ac:dyDescent="0.25">
      <c r="A597" s="155">
        <v>0.6875</v>
      </c>
      <c r="B597" s="154">
        <v>43</v>
      </c>
      <c r="C597" s="154">
        <v>0</v>
      </c>
      <c r="D597" s="154">
        <v>0</v>
      </c>
      <c r="E597" s="154">
        <v>38</v>
      </c>
      <c r="F597" s="154">
        <v>5</v>
      </c>
      <c r="G597" s="154">
        <v>0</v>
      </c>
      <c r="H597" s="154">
        <v>0</v>
      </c>
      <c r="I597" s="154">
        <v>0</v>
      </c>
      <c r="J597" s="154">
        <v>0</v>
      </c>
      <c r="K597" s="154">
        <v>0</v>
      </c>
      <c r="L597" s="154">
        <v>0</v>
      </c>
      <c r="M597" s="154">
        <v>0</v>
      </c>
      <c r="N597" s="154">
        <v>18.399999999999999</v>
      </c>
      <c r="O597" s="154">
        <v>23.2</v>
      </c>
      <c r="P597" s="2"/>
    </row>
    <row r="598" spans="1:16" ht="13.5" customHeight="1" x14ac:dyDescent="0.25">
      <c r="A598" s="155">
        <v>0.69791666666666696</v>
      </c>
      <c r="B598" s="154">
        <v>46</v>
      </c>
      <c r="C598" s="154">
        <v>0</v>
      </c>
      <c r="D598" s="154">
        <v>0</v>
      </c>
      <c r="E598" s="154">
        <v>37</v>
      </c>
      <c r="F598" s="154">
        <v>8</v>
      </c>
      <c r="G598" s="154">
        <v>1</v>
      </c>
      <c r="H598" s="154">
        <v>0</v>
      </c>
      <c r="I598" s="154">
        <v>0</v>
      </c>
      <c r="J598" s="154">
        <v>0</v>
      </c>
      <c r="K598" s="154">
        <v>0</v>
      </c>
      <c r="L598" s="154">
        <v>0</v>
      </c>
      <c r="M598" s="154">
        <v>0</v>
      </c>
      <c r="N598" s="154">
        <v>19.7</v>
      </c>
      <c r="O598" s="154">
        <v>23.8</v>
      </c>
      <c r="P598" s="2"/>
    </row>
    <row r="599" spans="1:16" ht="13.5" customHeight="1" x14ac:dyDescent="0.25">
      <c r="A599" s="155">
        <v>0.70833333333333304</v>
      </c>
      <c r="B599" s="154">
        <v>55</v>
      </c>
      <c r="C599" s="154">
        <v>1</v>
      </c>
      <c r="D599" s="154">
        <v>0</v>
      </c>
      <c r="E599" s="154">
        <v>49</v>
      </c>
      <c r="F599" s="154">
        <v>4</v>
      </c>
      <c r="G599" s="154">
        <v>1</v>
      </c>
      <c r="H599" s="154">
        <v>0</v>
      </c>
      <c r="I599" s="154">
        <v>0</v>
      </c>
      <c r="J599" s="154">
        <v>0</v>
      </c>
      <c r="K599" s="154">
        <v>0</v>
      </c>
      <c r="L599" s="154">
        <v>0</v>
      </c>
      <c r="M599" s="154">
        <v>0</v>
      </c>
      <c r="N599" s="154">
        <v>19.2</v>
      </c>
      <c r="O599" s="154">
        <v>23.5</v>
      </c>
      <c r="P599" s="2"/>
    </row>
    <row r="600" spans="1:16" ht="13.5" customHeight="1" x14ac:dyDescent="0.25">
      <c r="A600" s="155">
        <v>0.71875</v>
      </c>
      <c r="B600" s="154">
        <v>44</v>
      </c>
      <c r="C600" s="154">
        <v>0</v>
      </c>
      <c r="D600" s="154">
        <v>0</v>
      </c>
      <c r="E600" s="154">
        <v>42</v>
      </c>
      <c r="F600" s="154">
        <v>2</v>
      </c>
      <c r="G600" s="154">
        <v>0</v>
      </c>
      <c r="H600" s="154">
        <v>0</v>
      </c>
      <c r="I600" s="154">
        <v>0</v>
      </c>
      <c r="J600" s="154">
        <v>0</v>
      </c>
      <c r="K600" s="154">
        <v>0</v>
      </c>
      <c r="L600" s="154">
        <v>0</v>
      </c>
      <c r="M600" s="154">
        <v>0</v>
      </c>
      <c r="N600" s="154">
        <v>18.100000000000001</v>
      </c>
      <c r="O600" s="154">
        <v>22.5</v>
      </c>
      <c r="P600" s="2"/>
    </row>
    <row r="601" spans="1:16" ht="13.5" customHeight="1" x14ac:dyDescent="0.25">
      <c r="A601" s="155">
        <v>0.72916666666666696</v>
      </c>
      <c r="B601" s="154">
        <v>37</v>
      </c>
      <c r="C601" s="154">
        <v>0</v>
      </c>
      <c r="D601" s="154">
        <v>0</v>
      </c>
      <c r="E601" s="154">
        <v>32</v>
      </c>
      <c r="F601" s="154">
        <v>3</v>
      </c>
      <c r="G601" s="154">
        <v>1</v>
      </c>
      <c r="H601" s="154">
        <v>0</v>
      </c>
      <c r="I601" s="154">
        <v>0</v>
      </c>
      <c r="J601" s="154">
        <v>1</v>
      </c>
      <c r="K601" s="154">
        <v>0</v>
      </c>
      <c r="L601" s="154">
        <v>0</v>
      </c>
      <c r="M601" s="154">
        <v>0</v>
      </c>
      <c r="N601" s="154">
        <v>20.8</v>
      </c>
      <c r="O601" s="154">
        <v>24.9</v>
      </c>
      <c r="P601" s="2"/>
    </row>
    <row r="602" spans="1:16" ht="13.5" customHeight="1" x14ac:dyDescent="0.25">
      <c r="A602" s="155">
        <v>0.73958333333333304</v>
      </c>
      <c r="B602" s="154">
        <v>34</v>
      </c>
      <c r="C602" s="154">
        <v>0</v>
      </c>
      <c r="D602" s="154">
        <v>1</v>
      </c>
      <c r="E602" s="154">
        <v>25</v>
      </c>
      <c r="F602" s="154">
        <v>8</v>
      </c>
      <c r="G602" s="154">
        <v>0</v>
      </c>
      <c r="H602" s="154">
        <v>0</v>
      </c>
      <c r="I602" s="154">
        <v>0</v>
      </c>
      <c r="J602" s="154">
        <v>0</v>
      </c>
      <c r="K602" s="154">
        <v>0</v>
      </c>
      <c r="L602" s="154">
        <v>0</v>
      </c>
      <c r="M602" s="154">
        <v>0</v>
      </c>
      <c r="N602" s="154">
        <v>19</v>
      </c>
      <c r="O602" s="154">
        <v>23.6</v>
      </c>
      <c r="P602" s="2"/>
    </row>
    <row r="603" spans="1:16" ht="13.5" customHeight="1" x14ac:dyDescent="0.25">
      <c r="A603" s="155">
        <v>0.75</v>
      </c>
      <c r="B603" s="154">
        <v>35</v>
      </c>
      <c r="C603" s="154">
        <v>0</v>
      </c>
      <c r="D603" s="154">
        <v>0</v>
      </c>
      <c r="E603" s="154">
        <v>31</v>
      </c>
      <c r="F603" s="154">
        <v>4</v>
      </c>
      <c r="G603" s="154">
        <v>0</v>
      </c>
      <c r="H603" s="154">
        <v>0</v>
      </c>
      <c r="I603" s="154">
        <v>0</v>
      </c>
      <c r="J603" s="154">
        <v>0</v>
      </c>
      <c r="K603" s="154">
        <v>0</v>
      </c>
      <c r="L603" s="154">
        <v>0</v>
      </c>
      <c r="M603" s="154">
        <v>0</v>
      </c>
      <c r="N603" s="154">
        <v>18.2</v>
      </c>
      <c r="O603" s="154">
        <v>22.2</v>
      </c>
      <c r="P603" s="2"/>
    </row>
    <row r="604" spans="1:16" ht="13.5" customHeight="1" x14ac:dyDescent="0.25">
      <c r="A604" s="155">
        <v>0.76041666666666696</v>
      </c>
      <c r="B604" s="154">
        <v>35</v>
      </c>
      <c r="C604" s="154">
        <v>0</v>
      </c>
      <c r="D604" s="154">
        <v>2</v>
      </c>
      <c r="E604" s="154">
        <v>31</v>
      </c>
      <c r="F604" s="154">
        <v>2</v>
      </c>
      <c r="G604" s="154">
        <v>0</v>
      </c>
      <c r="H604" s="154">
        <v>0</v>
      </c>
      <c r="I604" s="154">
        <v>0</v>
      </c>
      <c r="J604" s="154">
        <v>0</v>
      </c>
      <c r="K604" s="154">
        <v>0</v>
      </c>
      <c r="L604" s="154">
        <v>0</v>
      </c>
      <c r="M604" s="154">
        <v>0</v>
      </c>
      <c r="N604" s="154">
        <v>20.8</v>
      </c>
      <c r="O604" s="154">
        <v>27.2</v>
      </c>
      <c r="P604" s="2"/>
    </row>
    <row r="605" spans="1:16" ht="13.5" customHeight="1" x14ac:dyDescent="0.25">
      <c r="A605" s="155">
        <v>0.77083333333333304</v>
      </c>
      <c r="B605" s="154">
        <v>32</v>
      </c>
      <c r="C605" s="154">
        <v>1</v>
      </c>
      <c r="D605" s="154">
        <v>0</v>
      </c>
      <c r="E605" s="154">
        <v>28</v>
      </c>
      <c r="F605" s="154">
        <v>1</v>
      </c>
      <c r="G605" s="154">
        <v>2</v>
      </c>
      <c r="H605" s="154">
        <v>0</v>
      </c>
      <c r="I605" s="154">
        <v>0</v>
      </c>
      <c r="J605" s="154">
        <v>0</v>
      </c>
      <c r="K605" s="154">
        <v>0</v>
      </c>
      <c r="L605" s="154">
        <v>0</v>
      </c>
      <c r="M605" s="154">
        <v>0</v>
      </c>
      <c r="N605" s="154">
        <v>21.6</v>
      </c>
      <c r="O605" s="154">
        <v>26.8</v>
      </c>
      <c r="P605" s="2"/>
    </row>
    <row r="606" spans="1:16" ht="13.5" customHeight="1" x14ac:dyDescent="0.25">
      <c r="A606" s="155">
        <v>0.78125</v>
      </c>
      <c r="B606" s="154">
        <v>19</v>
      </c>
      <c r="C606" s="154">
        <v>0</v>
      </c>
      <c r="D606" s="154">
        <v>0</v>
      </c>
      <c r="E606" s="154">
        <v>17</v>
      </c>
      <c r="F606" s="154">
        <v>2</v>
      </c>
      <c r="G606" s="154">
        <v>0</v>
      </c>
      <c r="H606" s="154">
        <v>0</v>
      </c>
      <c r="I606" s="154">
        <v>0</v>
      </c>
      <c r="J606" s="154">
        <v>0</v>
      </c>
      <c r="K606" s="154">
        <v>0</v>
      </c>
      <c r="L606" s="154">
        <v>0</v>
      </c>
      <c r="M606" s="154">
        <v>0</v>
      </c>
      <c r="N606" s="154">
        <v>21.5</v>
      </c>
      <c r="O606" s="154">
        <v>29.9</v>
      </c>
      <c r="P606" s="2"/>
    </row>
    <row r="607" spans="1:16" ht="13.5" customHeight="1" x14ac:dyDescent="0.25">
      <c r="A607" s="155">
        <v>0.79166666666666696</v>
      </c>
      <c r="B607" s="154">
        <v>32</v>
      </c>
      <c r="C607" s="154">
        <v>0</v>
      </c>
      <c r="D607" s="154">
        <v>4</v>
      </c>
      <c r="E607" s="154">
        <v>28</v>
      </c>
      <c r="F607" s="154">
        <v>0</v>
      </c>
      <c r="G607" s="154">
        <v>0</v>
      </c>
      <c r="H607" s="154">
        <v>0</v>
      </c>
      <c r="I607" s="154">
        <v>0</v>
      </c>
      <c r="J607" s="154">
        <v>0</v>
      </c>
      <c r="K607" s="154">
        <v>0</v>
      </c>
      <c r="L607" s="154">
        <v>0</v>
      </c>
      <c r="M607" s="154">
        <v>0</v>
      </c>
      <c r="N607" s="154">
        <v>19</v>
      </c>
      <c r="O607" s="154">
        <v>24.2</v>
      </c>
      <c r="P607" s="2"/>
    </row>
    <row r="608" spans="1:16" ht="13.5" customHeight="1" x14ac:dyDescent="0.25">
      <c r="A608" s="155">
        <v>0.80208333333333304</v>
      </c>
      <c r="B608" s="154">
        <v>37</v>
      </c>
      <c r="C608" s="154">
        <v>1</v>
      </c>
      <c r="D608" s="154">
        <v>0</v>
      </c>
      <c r="E608" s="154">
        <v>33</v>
      </c>
      <c r="F608" s="154">
        <v>3</v>
      </c>
      <c r="G608" s="154">
        <v>0</v>
      </c>
      <c r="H608" s="154">
        <v>0</v>
      </c>
      <c r="I608" s="154">
        <v>0</v>
      </c>
      <c r="J608" s="154">
        <v>0</v>
      </c>
      <c r="K608" s="154">
        <v>0</v>
      </c>
      <c r="L608" s="154">
        <v>0</v>
      </c>
      <c r="M608" s="154">
        <v>0</v>
      </c>
      <c r="N608" s="154">
        <v>19.2</v>
      </c>
      <c r="O608" s="154">
        <v>25.1</v>
      </c>
      <c r="P608" s="2"/>
    </row>
    <row r="609" spans="1:16" ht="13.5" customHeight="1" x14ac:dyDescent="0.25">
      <c r="A609" s="155">
        <v>0.8125</v>
      </c>
      <c r="B609" s="154">
        <v>23</v>
      </c>
      <c r="C609" s="154">
        <v>0</v>
      </c>
      <c r="D609" s="154">
        <v>0</v>
      </c>
      <c r="E609" s="154">
        <v>20</v>
      </c>
      <c r="F609" s="154">
        <v>3</v>
      </c>
      <c r="G609" s="154">
        <v>0</v>
      </c>
      <c r="H609" s="154">
        <v>0</v>
      </c>
      <c r="I609" s="154">
        <v>0</v>
      </c>
      <c r="J609" s="154">
        <v>0</v>
      </c>
      <c r="K609" s="154">
        <v>0</v>
      </c>
      <c r="L609" s="154">
        <v>0</v>
      </c>
      <c r="M609" s="154">
        <v>0</v>
      </c>
      <c r="N609" s="154">
        <v>22</v>
      </c>
      <c r="O609" s="154">
        <v>26.3</v>
      </c>
      <c r="P609" s="2"/>
    </row>
    <row r="610" spans="1:16" ht="13.5" customHeight="1" x14ac:dyDescent="0.25">
      <c r="A610" s="155">
        <v>0.82291666666666696</v>
      </c>
      <c r="B610" s="154">
        <v>27</v>
      </c>
      <c r="C610" s="154">
        <v>0</v>
      </c>
      <c r="D610" s="154">
        <v>0</v>
      </c>
      <c r="E610" s="154">
        <v>26</v>
      </c>
      <c r="F610" s="154">
        <v>1</v>
      </c>
      <c r="G610" s="154">
        <v>0</v>
      </c>
      <c r="H610" s="154">
        <v>0</v>
      </c>
      <c r="I610" s="154">
        <v>0</v>
      </c>
      <c r="J610" s="154">
        <v>0</v>
      </c>
      <c r="K610" s="154">
        <v>0</v>
      </c>
      <c r="L610" s="154">
        <v>0</v>
      </c>
      <c r="M610" s="154">
        <v>0</v>
      </c>
      <c r="N610" s="154">
        <v>21.5</v>
      </c>
      <c r="O610" s="154">
        <v>23.5</v>
      </c>
      <c r="P610" s="2"/>
    </row>
    <row r="611" spans="1:16" ht="13.5" customHeight="1" x14ac:dyDescent="0.25">
      <c r="A611" s="155">
        <v>0.83333333333333304</v>
      </c>
      <c r="B611" s="154">
        <v>16</v>
      </c>
      <c r="C611" s="154">
        <v>0</v>
      </c>
      <c r="D611" s="154">
        <v>1</v>
      </c>
      <c r="E611" s="154">
        <v>12</v>
      </c>
      <c r="F611" s="154">
        <v>3</v>
      </c>
      <c r="G611" s="154">
        <v>0</v>
      </c>
      <c r="H611" s="154">
        <v>0</v>
      </c>
      <c r="I611" s="154">
        <v>0</v>
      </c>
      <c r="J611" s="154">
        <v>0</v>
      </c>
      <c r="K611" s="154">
        <v>0</v>
      </c>
      <c r="L611" s="154">
        <v>0</v>
      </c>
      <c r="M611" s="154">
        <v>0</v>
      </c>
      <c r="N611" s="154">
        <v>23</v>
      </c>
      <c r="O611" s="154">
        <v>29.1</v>
      </c>
      <c r="P611" s="2"/>
    </row>
    <row r="612" spans="1:16" ht="13.5" customHeight="1" x14ac:dyDescent="0.25">
      <c r="A612" s="155">
        <v>0.84375</v>
      </c>
      <c r="B612" s="154">
        <v>17</v>
      </c>
      <c r="C612" s="154">
        <v>0</v>
      </c>
      <c r="D612" s="154">
        <v>1</v>
      </c>
      <c r="E612" s="154">
        <v>12</v>
      </c>
      <c r="F612" s="154">
        <v>2</v>
      </c>
      <c r="G612" s="154">
        <v>1</v>
      </c>
      <c r="H612" s="154">
        <v>0</v>
      </c>
      <c r="I612" s="154">
        <v>0</v>
      </c>
      <c r="J612" s="154">
        <v>1</v>
      </c>
      <c r="K612" s="154">
        <v>0</v>
      </c>
      <c r="L612" s="154">
        <v>0</v>
      </c>
      <c r="M612" s="154">
        <v>0</v>
      </c>
      <c r="N612" s="154">
        <v>22.1</v>
      </c>
      <c r="O612" s="154">
        <v>29</v>
      </c>
      <c r="P612" s="2"/>
    </row>
    <row r="613" spans="1:16" ht="13.5" customHeight="1" x14ac:dyDescent="0.25">
      <c r="A613" s="155">
        <v>0.85416666666666696</v>
      </c>
      <c r="B613" s="154">
        <v>13</v>
      </c>
      <c r="C613" s="154">
        <v>0</v>
      </c>
      <c r="D613" s="154">
        <v>1</v>
      </c>
      <c r="E613" s="154">
        <v>11</v>
      </c>
      <c r="F613" s="154">
        <v>1</v>
      </c>
      <c r="G613" s="154">
        <v>0</v>
      </c>
      <c r="H613" s="154">
        <v>0</v>
      </c>
      <c r="I613" s="154">
        <v>0</v>
      </c>
      <c r="J613" s="154">
        <v>0</v>
      </c>
      <c r="K613" s="154">
        <v>0</v>
      </c>
      <c r="L613" s="154">
        <v>0</v>
      </c>
      <c r="M613" s="154">
        <v>0</v>
      </c>
      <c r="N613" s="154">
        <v>25.6</v>
      </c>
      <c r="O613" s="154">
        <v>34.1</v>
      </c>
      <c r="P613" s="2"/>
    </row>
    <row r="614" spans="1:16" ht="13.5" customHeight="1" x14ac:dyDescent="0.25">
      <c r="A614" s="155">
        <v>0.86458333333333304</v>
      </c>
      <c r="B614" s="154">
        <v>16</v>
      </c>
      <c r="C614" s="154">
        <v>0</v>
      </c>
      <c r="D614" s="154">
        <v>0</v>
      </c>
      <c r="E614" s="154">
        <v>13</v>
      </c>
      <c r="F614" s="154">
        <v>3</v>
      </c>
      <c r="G614" s="154">
        <v>0</v>
      </c>
      <c r="H614" s="154">
        <v>0</v>
      </c>
      <c r="I614" s="154">
        <v>0</v>
      </c>
      <c r="J614" s="154">
        <v>0</v>
      </c>
      <c r="K614" s="154">
        <v>0</v>
      </c>
      <c r="L614" s="154">
        <v>0</v>
      </c>
      <c r="M614" s="154">
        <v>0</v>
      </c>
      <c r="N614" s="154">
        <v>24</v>
      </c>
      <c r="O614" s="154">
        <v>28.7</v>
      </c>
      <c r="P614" s="2"/>
    </row>
    <row r="615" spans="1:16" ht="13.5" customHeight="1" x14ac:dyDescent="0.25">
      <c r="A615" s="155">
        <v>0.875</v>
      </c>
      <c r="B615" s="154">
        <v>7</v>
      </c>
      <c r="C615" s="154">
        <v>0</v>
      </c>
      <c r="D615" s="154">
        <v>0</v>
      </c>
      <c r="E615" s="154">
        <v>7</v>
      </c>
      <c r="F615" s="154">
        <v>0</v>
      </c>
      <c r="G615" s="154">
        <v>0</v>
      </c>
      <c r="H615" s="154">
        <v>0</v>
      </c>
      <c r="I615" s="154">
        <v>0</v>
      </c>
      <c r="J615" s="154">
        <v>0</v>
      </c>
      <c r="K615" s="154">
        <v>0</v>
      </c>
      <c r="L615" s="154">
        <v>0</v>
      </c>
      <c r="M615" s="154">
        <v>0</v>
      </c>
      <c r="N615" s="154">
        <v>26.9</v>
      </c>
      <c r="O615" s="154" t="s">
        <v>187</v>
      </c>
      <c r="P615" s="2"/>
    </row>
    <row r="616" spans="1:16" ht="13.5" customHeight="1" x14ac:dyDescent="0.25">
      <c r="A616" s="155">
        <v>0.88541666666666696</v>
      </c>
      <c r="B616" s="154">
        <v>9</v>
      </c>
      <c r="C616" s="154">
        <v>0</v>
      </c>
      <c r="D616" s="154">
        <v>0</v>
      </c>
      <c r="E616" s="154">
        <v>7</v>
      </c>
      <c r="F616" s="154">
        <v>2</v>
      </c>
      <c r="G616" s="154">
        <v>0</v>
      </c>
      <c r="H616" s="154">
        <v>0</v>
      </c>
      <c r="I616" s="154">
        <v>0</v>
      </c>
      <c r="J616" s="154">
        <v>0</v>
      </c>
      <c r="K616" s="154">
        <v>0</v>
      </c>
      <c r="L616" s="154">
        <v>0</v>
      </c>
      <c r="M616" s="154">
        <v>0</v>
      </c>
      <c r="N616" s="154">
        <v>25.2</v>
      </c>
      <c r="O616" s="154" t="s">
        <v>187</v>
      </c>
      <c r="P616" s="2"/>
    </row>
    <row r="617" spans="1:16" ht="13.5" customHeight="1" x14ac:dyDescent="0.25">
      <c r="A617" s="155">
        <v>0.89583333333333304</v>
      </c>
      <c r="B617" s="154">
        <v>7</v>
      </c>
      <c r="C617" s="154">
        <v>0</v>
      </c>
      <c r="D617" s="154">
        <v>0</v>
      </c>
      <c r="E617" s="154">
        <v>6</v>
      </c>
      <c r="F617" s="154">
        <v>1</v>
      </c>
      <c r="G617" s="154">
        <v>0</v>
      </c>
      <c r="H617" s="154">
        <v>0</v>
      </c>
      <c r="I617" s="154">
        <v>0</v>
      </c>
      <c r="J617" s="154">
        <v>0</v>
      </c>
      <c r="K617" s="154">
        <v>0</v>
      </c>
      <c r="L617" s="154">
        <v>0</v>
      </c>
      <c r="M617" s="154">
        <v>0</v>
      </c>
      <c r="N617" s="154">
        <v>25.7</v>
      </c>
      <c r="O617" s="154" t="s">
        <v>187</v>
      </c>
      <c r="P617" s="2"/>
    </row>
    <row r="618" spans="1:16" ht="13.5" customHeight="1" x14ac:dyDescent="0.25">
      <c r="A618" s="155">
        <v>0.90625</v>
      </c>
      <c r="B618" s="154">
        <v>9</v>
      </c>
      <c r="C618" s="154">
        <v>1</v>
      </c>
      <c r="D618" s="154">
        <v>1</v>
      </c>
      <c r="E618" s="154">
        <v>5</v>
      </c>
      <c r="F618" s="154">
        <v>2</v>
      </c>
      <c r="G618" s="154">
        <v>0</v>
      </c>
      <c r="H618" s="154">
        <v>0</v>
      </c>
      <c r="I618" s="154">
        <v>0</v>
      </c>
      <c r="J618" s="154">
        <v>0</v>
      </c>
      <c r="K618" s="154">
        <v>0</v>
      </c>
      <c r="L618" s="154">
        <v>0</v>
      </c>
      <c r="M618" s="154">
        <v>0</v>
      </c>
      <c r="N618" s="154">
        <v>24.4</v>
      </c>
      <c r="O618" s="154" t="s">
        <v>187</v>
      </c>
      <c r="P618" s="2"/>
    </row>
    <row r="619" spans="1:16" ht="13.5" customHeight="1" x14ac:dyDescent="0.25">
      <c r="A619" s="155">
        <v>0.91666666666666696</v>
      </c>
      <c r="B619" s="154">
        <v>12</v>
      </c>
      <c r="C619" s="154">
        <v>0</v>
      </c>
      <c r="D619" s="154">
        <v>0</v>
      </c>
      <c r="E619" s="154">
        <v>11</v>
      </c>
      <c r="F619" s="154">
        <v>1</v>
      </c>
      <c r="G619" s="154">
        <v>0</v>
      </c>
      <c r="H619" s="154">
        <v>0</v>
      </c>
      <c r="I619" s="154">
        <v>0</v>
      </c>
      <c r="J619" s="154">
        <v>0</v>
      </c>
      <c r="K619" s="154">
        <v>0</v>
      </c>
      <c r="L619" s="154">
        <v>0</v>
      </c>
      <c r="M619" s="154">
        <v>0</v>
      </c>
      <c r="N619" s="154">
        <v>21.6</v>
      </c>
      <c r="O619" s="154">
        <v>29.1</v>
      </c>
      <c r="P619" s="2"/>
    </row>
    <row r="620" spans="1:16" ht="13.5" customHeight="1" x14ac:dyDescent="0.25">
      <c r="A620" s="155">
        <v>0.92708333333333304</v>
      </c>
      <c r="B620" s="154">
        <v>9</v>
      </c>
      <c r="C620" s="154">
        <v>0</v>
      </c>
      <c r="D620" s="154">
        <v>0</v>
      </c>
      <c r="E620" s="154">
        <v>6</v>
      </c>
      <c r="F620" s="154">
        <v>2</v>
      </c>
      <c r="G620" s="154">
        <v>1</v>
      </c>
      <c r="H620" s="154">
        <v>0</v>
      </c>
      <c r="I620" s="154">
        <v>0</v>
      </c>
      <c r="J620" s="154">
        <v>0</v>
      </c>
      <c r="K620" s="154">
        <v>0</v>
      </c>
      <c r="L620" s="154">
        <v>0</v>
      </c>
      <c r="M620" s="154">
        <v>0</v>
      </c>
      <c r="N620" s="154">
        <v>24.9</v>
      </c>
      <c r="O620" s="154" t="s">
        <v>187</v>
      </c>
      <c r="P620" s="2"/>
    </row>
    <row r="621" spans="1:16" ht="13.5" customHeight="1" x14ac:dyDescent="0.25">
      <c r="A621" s="155">
        <v>0.9375</v>
      </c>
      <c r="B621" s="154">
        <v>11</v>
      </c>
      <c r="C621" s="154">
        <v>0</v>
      </c>
      <c r="D621" s="154">
        <v>1</v>
      </c>
      <c r="E621" s="154">
        <v>8</v>
      </c>
      <c r="F621" s="154">
        <v>2</v>
      </c>
      <c r="G621" s="154">
        <v>0</v>
      </c>
      <c r="H621" s="154">
        <v>0</v>
      </c>
      <c r="I621" s="154">
        <v>0</v>
      </c>
      <c r="J621" s="154">
        <v>0</v>
      </c>
      <c r="K621" s="154">
        <v>0</v>
      </c>
      <c r="L621" s="154">
        <v>0</v>
      </c>
      <c r="M621" s="154">
        <v>0</v>
      </c>
      <c r="N621" s="154">
        <v>24.2</v>
      </c>
      <c r="O621" s="154">
        <v>30</v>
      </c>
      <c r="P621" s="2"/>
    </row>
    <row r="622" spans="1:16" ht="13.5" customHeight="1" x14ac:dyDescent="0.25">
      <c r="A622" s="155">
        <v>0.94791666666666696</v>
      </c>
      <c r="B622" s="154">
        <v>14</v>
      </c>
      <c r="C622" s="154">
        <v>0</v>
      </c>
      <c r="D622" s="154">
        <v>0</v>
      </c>
      <c r="E622" s="154">
        <v>13</v>
      </c>
      <c r="F622" s="154">
        <v>1</v>
      </c>
      <c r="G622" s="154">
        <v>0</v>
      </c>
      <c r="H622" s="154">
        <v>0</v>
      </c>
      <c r="I622" s="154">
        <v>0</v>
      </c>
      <c r="J622" s="154">
        <v>0</v>
      </c>
      <c r="K622" s="154">
        <v>0</v>
      </c>
      <c r="L622" s="154">
        <v>0</v>
      </c>
      <c r="M622" s="154">
        <v>0</v>
      </c>
      <c r="N622" s="154">
        <v>21</v>
      </c>
      <c r="O622" s="154">
        <v>27.8</v>
      </c>
      <c r="P622" s="2"/>
    </row>
    <row r="623" spans="1:16" ht="13.5" customHeight="1" x14ac:dyDescent="0.25">
      <c r="A623" s="155">
        <v>0.95833333333333304</v>
      </c>
      <c r="B623" s="154">
        <v>7</v>
      </c>
      <c r="C623" s="154">
        <v>0</v>
      </c>
      <c r="D623" s="154">
        <v>0</v>
      </c>
      <c r="E623" s="154">
        <v>4</v>
      </c>
      <c r="F623" s="154">
        <v>3</v>
      </c>
      <c r="G623" s="154">
        <v>0</v>
      </c>
      <c r="H623" s="154">
        <v>0</v>
      </c>
      <c r="I623" s="154">
        <v>0</v>
      </c>
      <c r="J623" s="154">
        <v>0</v>
      </c>
      <c r="K623" s="154">
        <v>0</v>
      </c>
      <c r="L623" s="154">
        <v>0</v>
      </c>
      <c r="M623" s="154">
        <v>0</v>
      </c>
      <c r="N623" s="154">
        <v>24</v>
      </c>
      <c r="O623" s="154" t="s">
        <v>187</v>
      </c>
      <c r="P623" s="2"/>
    </row>
    <row r="624" spans="1:16" ht="13.5" customHeight="1" x14ac:dyDescent="0.25">
      <c r="A624" s="155">
        <v>0.96875</v>
      </c>
      <c r="B624" s="154">
        <v>4</v>
      </c>
      <c r="C624" s="154">
        <v>0</v>
      </c>
      <c r="D624" s="154">
        <v>0</v>
      </c>
      <c r="E624" s="154">
        <v>3</v>
      </c>
      <c r="F624" s="154">
        <v>1</v>
      </c>
      <c r="G624" s="154">
        <v>0</v>
      </c>
      <c r="H624" s="154">
        <v>0</v>
      </c>
      <c r="I624" s="154">
        <v>0</v>
      </c>
      <c r="J624" s="154">
        <v>0</v>
      </c>
      <c r="K624" s="154">
        <v>0</v>
      </c>
      <c r="L624" s="154">
        <v>0</v>
      </c>
      <c r="M624" s="154">
        <v>0</v>
      </c>
      <c r="N624" s="154">
        <v>21</v>
      </c>
      <c r="O624" s="154" t="s">
        <v>187</v>
      </c>
      <c r="P624" s="2"/>
    </row>
    <row r="625" spans="1:16" ht="13.5" customHeight="1" x14ac:dyDescent="0.25">
      <c r="A625" s="155">
        <v>0.97916666666666696</v>
      </c>
      <c r="B625" s="154">
        <v>13</v>
      </c>
      <c r="C625" s="154">
        <v>0</v>
      </c>
      <c r="D625" s="154">
        <v>1</v>
      </c>
      <c r="E625" s="154">
        <v>12</v>
      </c>
      <c r="F625" s="154">
        <v>0</v>
      </c>
      <c r="G625" s="154">
        <v>0</v>
      </c>
      <c r="H625" s="154">
        <v>0</v>
      </c>
      <c r="I625" s="154">
        <v>0</v>
      </c>
      <c r="J625" s="154">
        <v>0</v>
      </c>
      <c r="K625" s="154">
        <v>0</v>
      </c>
      <c r="L625" s="154">
        <v>0</v>
      </c>
      <c r="M625" s="154">
        <v>0</v>
      </c>
      <c r="N625" s="154">
        <v>23.4</v>
      </c>
      <c r="O625" s="154">
        <v>25.7</v>
      </c>
      <c r="P625" s="2"/>
    </row>
    <row r="626" spans="1:16" ht="13.5" customHeight="1" thickBot="1" x14ac:dyDescent="0.3">
      <c r="A626" s="156">
        <v>0.98958333333333304</v>
      </c>
      <c r="B626" s="154">
        <v>7</v>
      </c>
      <c r="C626" s="154">
        <v>0</v>
      </c>
      <c r="D626" s="154">
        <v>0</v>
      </c>
      <c r="E626" s="154">
        <v>7</v>
      </c>
      <c r="F626" s="154">
        <v>0</v>
      </c>
      <c r="G626" s="154">
        <v>0</v>
      </c>
      <c r="H626" s="154">
        <v>0</v>
      </c>
      <c r="I626" s="154">
        <v>0</v>
      </c>
      <c r="J626" s="154">
        <v>0</v>
      </c>
      <c r="K626" s="154">
        <v>0</v>
      </c>
      <c r="L626" s="154">
        <v>0</v>
      </c>
      <c r="M626" s="154">
        <v>0</v>
      </c>
      <c r="N626" s="154">
        <v>25</v>
      </c>
      <c r="O626" s="154" t="s">
        <v>187</v>
      </c>
      <c r="P626" s="2"/>
    </row>
    <row r="627" spans="1:16" ht="13.5" customHeight="1" thickTop="1" x14ac:dyDescent="0.25">
      <c r="A627" s="157" t="s">
        <v>44</v>
      </c>
      <c r="B627" s="158">
        <f t="shared" ref="B627:M627" si="69">SUM(B559:B606)</f>
        <v>2005</v>
      </c>
      <c r="C627" s="158">
        <f t="shared" si="69"/>
        <v>21</v>
      </c>
      <c r="D627" s="158">
        <f t="shared" si="69"/>
        <v>14</v>
      </c>
      <c r="E627" s="158">
        <f t="shared" si="69"/>
        <v>1693</v>
      </c>
      <c r="F627" s="158">
        <f t="shared" si="69"/>
        <v>240</v>
      </c>
      <c r="G627" s="158">
        <f t="shared" si="69"/>
        <v>32</v>
      </c>
      <c r="H627" s="158">
        <f t="shared" si="69"/>
        <v>0</v>
      </c>
      <c r="I627" s="158">
        <f t="shared" si="69"/>
        <v>0</v>
      </c>
      <c r="J627" s="158">
        <f t="shared" si="69"/>
        <v>3</v>
      </c>
      <c r="K627" s="158">
        <f t="shared" si="69"/>
        <v>0</v>
      </c>
      <c r="L627" s="158">
        <f t="shared" si="69"/>
        <v>2</v>
      </c>
      <c r="M627" s="158">
        <f t="shared" si="69"/>
        <v>0</v>
      </c>
      <c r="N627" s="159">
        <v>20.3</v>
      </c>
      <c r="O627" s="159">
        <v>24.9</v>
      </c>
    </row>
    <row r="628" spans="1:16" ht="13.5" customHeight="1" x14ac:dyDescent="0.25">
      <c r="A628" s="160" t="s">
        <v>45</v>
      </c>
      <c r="B628" s="154">
        <f t="shared" ref="B628:M628" si="70">SUM(B555:B618)</f>
        <v>2242</v>
      </c>
      <c r="C628" s="154">
        <f t="shared" si="70"/>
        <v>23</v>
      </c>
      <c r="D628" s="154">
        <f t="shared" si="70"/>
        <v>22</v>
      </c>
      <c r="E628" s="154">
        <f t="shared" si="70"/>
        <v>1888</v>
      </c>
      <c r="F628" s="154">
        <f t="shared" si="70"/>
        <v>265</v>
      </c>
      <c r="G628" s="154">
        <f t="shared" si="70"/>
        <v>38</v>
      </c>
      <c r="H628" s="154">
        <f t="shared" si="70"/>
        <v>0</v>
      </c>
      <c r="I628" s="154">
        <f t="shared" si="70"/>
        <v>0</v>
      </c>
      <c r="J628" s="154">
        <f t="shared" si="70"/>
        <v>4</v>
      </c>
      <c r="K628" s="154">
        <f t="shared" si="70"/>
        <v>0</v>
      </c>
      <c r="L628" s="154">
        <f t="shared" si="70"/>
        <v>2</v>
      </c>
      <c r="M628" s="154">
        <f t="shared" si="70"/>
        <v>0</v>
      </c>
      <c r="N628" s="161">
        <v>20.5</v>
      </c>
      <c r="O628" s="161">
        <v>25.1</v>
      </c>
    </row>
    <row r="629" spans="1:16" ht="13.5" customHeight="1" x14ac:dyDescent="0.25">
      <c r="A629" s="154" t="s">
        <v>46</v>
      </c>
      <c r="B629" s="154">
        <f t="shared" ref="B629:M629" si="71">SUM(B555:B626)</f>
        <v>2319</v>
      </c>
      <c r="C629" s="154">
        <f t="shared" si="71"/>
        <v>23</v>
      </c>
      <c r="D629" s="154">
        <f t="shared" si="71"/>
        <v>24</v>
      </c>
      <c r="E629" s="154">
        <f t="shared" si="71"/>
        <v>1952</v>
      </c>
      <c r="F629" s="154">
        <f t="shared" si="71"/>
        <v>275</v>
      </c>
      <c r="G629" s="154">
        <f t="shared" si="71"/>
        <v>39</v>
      </c>
      <c r="H629" s="154">
        <f t="shared" si="71"/>
        <v>0</v>
      </c>
      <c r="I629" s="154">
        <f t="shared" si="71"/>
        <v>0</v>
      </c>
      <c r="J629" s="154">
        <f t="shared" si="71"/>
        <v>4</v>
      </c>
      <c r="K629" s="154">
        <f t="shared" si="71"/>
        <v>0</v>
      </c>
      <c r="L629" s="154">
        <f t="shared" si="71"/>
        <v>2</v>
      </c>
      <c r="M629" s="154">
        <f t="shared" si="71"/>
        <v>0</v>
      </c>
      <c r="N629" s="161">
        <v>20.6</v>
      </c>
      <c r="O629" s="161">
        <v>25.3</v>
      </c>
    </row>
    <row r="630" spans="1:16" ht="13.5" customHeight="1" thickBot="1" x14ac:dyDescent="0.3">
      <c r="A630" s="162" t="s">
        <v>47</v>
      </c>
      <c r="B630" s="162">
        <f t="shared" ref="B630:M630" si="72">SUM(B531:B626)</f>
        <v>2392</v>
      </c>
      <c r="C630" s="162">
        <f t="shared" si="72"/>
        <v>24</v>
      </c>
      <c r="D630" s="162">
        <f t="shared" si="72"/>
        <v>24</v>
      </c>
      <c r="E630" s="162">
        <f t="shared" si="72"/>
        <v>2015</v>
      </c>
      <c r="F630" s="162">
        <f t="shared" si="72"/>
        <v>282</v>
      </c>
      <c r="G630" s="162">
        <f t="shared" si="72"/>
        <v>41</v>
      </c>
      <c r="H630" s="162">
        <f t="shared" si="72"/>
        <v>0</v>
      </c>
      <c r="I630" s="162">
        <f t="shared" si="72"/>
        <v>0</v>
      </c>
      <c r="J630" s="162">
        <f t="shared" si="72"/>
        <v>4</v>
      </c>
      <c r="K630" s="162">
        <f t="shared" si="72"/>
        <v>0</v>
      </c>
      <c r="L630" s="162">
        <f t="shared" si="72"/>
        <v>2</v>
      </c>
      <c r="M630" s="162">
        <f t="shared" si="72"/>
        <v>0</v>
      </c>
      <c r="N630" s="163">
        <v>20.8</v>
      </c>
      <c r="O630" s="163">
        <v>25.4</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6</v>
      </c>
      <c r="C635" s="154">
        <v>0</v>
      </c>
      <c r="D635" s="154">
        <v>0</v>
      </c>
      <c r="E635" s="154">
        <v>6</v>
      </c>
      <c r="F635" s="154">
        <v>0</v>
      </c>
      <c r="G635" s="154">
        <v>0</v>
      </c>
      <c r="H635" s="154">
        <v>0</v>
      </c>
      <c r="I635" s="154">
        <v>0</v>
      </c>
      <c r="J635" s="154">
        <v>0</v>
      </c>
      <c r="K635" s="154">
        <v>0</v>
      </c>
      <c r="L635" s="154">
        <v>0</v>
      </c>
      <c r="M635" s="154">
        <v>0</v>
      </c>
      <c r="N635" s="154">
        <v>21</v>
      </c>
      <c r="O635" s="154" t="s">
        <v>187</v>
      </c>
      <c r="P635" s="2"/>
    </row>
    <row r="636" spans="1:16" ht="13.5" customHeight="1" x14ac:dyDescent="0.25">
      <c r="A636" s="155">
        <v>1.0416666666666666E-2</v>
      </c>
      <c r="B636" s="154">
        <v>6</v>
      </c>
      <c r="C636" s="154">
        <v>0</v>
      </c>
      <c r="D636" s="154">
        <v>0</v>
      </c>
      <c r="E636" s="154">
        <v>5</v>
      </c>
      <c r="F636" s="154">
        <v>1</v>
      </c>
      <c r="G636" s="154">
        <v>0</v>
      </c>
      <c r="H636" s="154">
        <v>0</v>
      </c>
      <c r="I636" s="154">
        <v>0</v>
      </c>
      <c r="J636" s="154">
        <v>0</v>
      </c>
      <c r="K636" s="154">
        <v>0</v>
      </c>
      <c r="L636" s="154">
        <v>0</v>
      </c>
      <c r="M636" s="154">
        <v>0</v>
      </c>
      <c r="N636" s="154">
        <v>25.8</v>
      </c>
      <c r="O636" s="154" t="s">
        <v>187</v>
      </c>
      <c r="P636" s="2"/>
    </row>
    <row r="637" spans="1:16" ht="13.5" customHeight="1" x14ac:dyDescent="0.25">
      <c r="A637" s="155">
        <v>2.0833333333333332E-2</v>
      </c>
      <c r="B637" s="154">
        <v>4</v>
      </c>
      <c r="C637" s="154">
        <v>0</v>
      </c>
      <c r="D637" s="154">
        <v>0</v>
      </c>
      <c r="E637" s="154">
        <v>3</v>
      </c>
      <c r="F637" s="154">
        <v>1</v>
      </c>
      <c r="G637" s="154">
        <v>0</v>
      </c>
      <c r="H637" s="154">
        <v>0</v>
      </c>
      <c r="I637" s="154">
        <v>0</v>
      </c>
      <c r="J637" s="154">
        <v>0</v>
      </c>
      <c r="K637" s="154">
        <v>0</v>
      </c>
      <c r="L637" s="154">
        <v>0</v>
      </c>
      <c r="M637" s="154">
        <v>0</v>
      </c>
      <c r="N637" s="154">
        <v>22.5</v>
      </c>
      <c r="O637" s="154" t="s">
        <v>187</v>
      </c>
      <c r="P637" s="2"/>
    </row>
    <row r="638" spans="1:16" ht="13.5" customHeight="1" x14ac:dyDescent="0.25">
      <c r="A638" s="155">
        <v>3.125E-2</v>
      </c>
      <c r="B638" s="154">
        <v>5</v>
      </c>
      <c r="C638" s="154">
        <v>0</v>
      </c>
      <c r="D638" s="154">
        <v>0</v>
      </c>
      <c r="E638" s="154">
        <v>4</v>
      </c>
      <c r="F638" s="154">
        <v>1</v>
      </c>
      <c r="G638" s="154">
        <v>0</v>
      </c>
      <c r="H638" s="154">
        <v>0</v>
      </c>
      <c r="I638" s="154">
        <v>0</v>
      </c>
      <c r="J638" s="154">
        <v>0</v>
      </c>
      <c r="K638" s="154">
        <v>0</v>
      </c>
      <c r="L638" s="154">
        <v>0</v>
      </c>
      <c r="M638" s="154">
        <v>0</v>
      </c>
      <c r="N638" s="154">
        <v>24.5</v>
      </c>
      <c r="O638" s="154" t="s">
        <v>187</v>
      </c>
      <c r="P638" s="2"/>
    </row>
    <row r="639" spans="1:16" ht="13.5" customHeight="1" x14ac:dyDescent="0.25">
      <c r="A639" s="155">
        <v>4.1666666666666664E-2</v>
      </c>
      <c r="B639" s="154">
        <v>5</v>
      </c>
      <c r="C639" s="154">
        <v>1</v>
      </c>
      <c r="D639" s="154">
        <v>0</v>
      </c>
      <c r="E639" s="154">
        <v>3</v>
      </c>
      <c r="F639" s="154">
        <v>1</v>
      </c>
      <c r="G639" s="154">
        <v>0</v>
      </c>
      <c r="H639" s="154">
        <v>0</v>
      </c>
      <c r="I639" s="154">
        <v>0</v>
      </c>
      <c r="J639" s="154">
        <v>0</v>
      </c>
      <c r="K639" s="154">
        <v>0</v>
      </c>
      <c r="L639" s="154">
        <v>0</v>
      </c>
      <c r="M639" s="154">
        <v>0</v>
      </c>
      <c r="N639" s="154">
        <v>20.5</v>
      </c>
      <c r="O639" s="154" t="s">
        <v>187</v>
      </c>
      <c r="P639" s="2"/>
    </row>
    <row r="640" spans="1:16" ht="13.5" customHeight="1" x14ac:dyDescent="0.25">
      <c r="A640" s="155">
        <v>5.2083333333333336E-2</v>
      </c>
      <c r="B640" s="154">
        <v>4</v>
      </c>
      <c r="C640" s="154">
        <v>0</v>
      </c>
      <c r="D640" s="154">
        <v>0</v>
      </c>
      <c r="E640" s="154">
        <v>2</v>
      </c>
      <c r="F640" s="154">
        <v>2</v>
      </c>
      <c r="G640" s="154">
        <v>0</v>
      </c>
      <c r="H640" s="154">
        <v>0</v>
      </c>
      <c r="I640" s="154">
        <v>0</v>
      </c>
      <c r="J640" s="154">
        <v>0</v>
      </c>
      <c r="K640" s="154">
        <v>0</v>
      </c>
      <c r="L640" s="154">
        <v>0</v>
      </c>
      <c r="M640" s="154">
        <v>0</v>
      </c>
      <c r="N640" s="154">
        <v>17.7</v>
      </c>
      <c r="O640" s="154" t="s">
        <v>187</v>
      </c>
      <c r="P640" s="2"/>
    </row>
    <row r="641" spans="1:16" ht="13.5" customHeight="1" x14ac:dyDescent="0.25">
      <c r="A641" s="155">
        <v>6.25E-2</v>
      </c>
      <c r="B641" s="154">
        <v>2</v>
      </c>
      <c r="C641" s="154">
        <v>0</v>
      </c>
      <c r="D641" s="154">
        <v>0</v>
      </c>
      <c r="E641" s="154">
        <v>1</v>
      </c>
      <c r="F641" s="154">
        <v>1</v>
      </c>
      <c r="G641" s="154">
        <v>0</v>
      </c>
      <c r="H641" s="154">
        <v>0</v>
      </c>
      <c r="I641" s="154">
        <v>0</v>
      </c>
      <c r="J641" s="154">
        <v>0</v>
      </c>
      <c r="K641" s="154">
        <v>0</v>
      </c>
      <c r="L641" s="154">
        <v>0</v>
      </c>
      <c r="M641" s="154">
        <v>0</v>
      </c>
      <c r="N641" s="154">
        <v>27.1</v>
      </c>
      <c r="O641" s="154" t="s">
        <v>187</v>
      </c>
      <c r="P641" s="2"/>
    </row>
    <row r="642" spans="1:16" ht="13.5" customHeight="1" x14ac:dyDescent="0.25">
      <c r="A642" s="155">
        <v>7.2916666666666699E-2</v>
      </c>
      <c r="B642" s="154">
        <v>1</v>
      </c>
      <c r="C642" s="154">
        <v>0</v>
      </c>
      <c r="D642" s="154">
        <v>0</v>
      </c>
      <c r="E642" s="154">
        <v>1</v>
      </c>
      <c r="F642" s="154">
        <v>0</v>
      </c>
      <c r="G642" s="154">
        <v>0</v>
      </c>
      <c r="H642" s="154">
        <v>0</v>
      </c>
      <c r="I642" s="154">
        <v>0</v>
      </c>
      <c r="J642" s="154">
        <v>0</v>
      </c>
      <c r="K642" s="154">
        <v>0</v>
      </c>
      <c r="L642" s="154">
        <v>0</v>
      </c>
      <c r="M642" s="154">
        <v>0</v>
      </c>
      <c r="N642" s="154">
        <v>27.2</v>
      </c>
      <c r="O642" s="154" t="s">
        <v>187</v>
      </c>
      <c r="P642" s="2"/>
    </row>
    <row r="643" spans="1:16" ht="13.5" customHeight="1" x14ac:dyDescent="0.25">
      <c r="A643" s="155">
        <v>8.3333333333333301E-2</v>
      </c>
      <c r="B643" s="154">
        <v>2</v>
      </c>
      <c r="C643" s="154">
        <v>0</v>
      </c>
      <c r="D643" s="154">
        <v>0</v>
      </c>
      <c r="E643" s="154">
        <v>2</v>
      </c>
      <c r="F643" s="154">
        <v>0</v>
      </c>
      <c r="G643" s="154">
        <v>0</v>
      </c>
      <c r="H643" s="154">
        <v>0</v>
      </c>
      <c r="I643" s="154">
        <v>0</v>
      </c>
      <c r="J643" s="154">
        <v>0</v>
      </c>
      <c r="K643" s="154">
        <v>0</v>
      </c>
      <c r="L643" s="154">
        <v>0</v>
      </c>
      <c r="M643" s="154">
        <v>0</v>
      </c>
      <c r="N643" s="154">
        <v>22.6</v>
      </c>
      <c r="O643" s="154" t="s">
        <v>187</v>
      </c>
      <c r="P643" s="2"/>
    </row>
    <row r="644" spans="1:16" ht="13.5" customHeight="1" x14ac:dyDescent="0.25">
      <c r="A644" s="155">
        <v>9.375E-2</v>
      </c>
      <c r="B644" s="154">
        <v>7</v>
      </c>
      <c r="C644" s="154">
        <v>0</v>
      </c>
      <c r="D644" s="154">
        <v>0</v>
      </c>
      <c r="E644" s="154">
        <v>7</v>
      </c>
      <c r="F644" s="154">
        <v>0</v>
      </c>
      <c r="G644" s="154">
        <v>0</v>
      </c>
      <c r="H644" s="154">
        <v>0</v>
      </c>
      <c r="I644" s="154">
        <v>0</v>
      </c>
      <c r="J644" s="154">
        <v>0</v>
      </c>
      <c r="K644" s="154">
        <v>0</v>
      </c>
      <c r="L644" s="154">
        <v>0</v>
      </c>
      <c r="M644" s="154">
        <v>0</v>
      </c>
      <c r="N644" s="154">
        <v>22</v>
      </c>
      <c r="O644" s="154" t="s">
        <v>187</v>
      </c>
      <c r="P644" s="2"/>
    </row>
    <row r="645" spans="1:16" ht="13.5" customHeight="1" x14ac:dyDescent="0.25">
      <c r="A645" s="155">
        <v>0.104166666666667</v>
      </c>
      <c r="B645" s="154">
        <v>4</v>
      </c>
      <c r="C645" s="154">
        <v>0</v>
      </c>
      <c r="D645" s="154">
        <v>0</v>
      </c>
      <c r="E645" s="154">
        <v>3</v>
      </c>
      <c r="F645" s="154">
        <v>1</v>
      </c>
      <c r="G645" s="154">
        <v>0</v>
      </c>
      <c r="H645" s="154">
        <v>0</v>
      </c>
      <c r="I645" s="154">
        <v>0</v>
      </c>
      <c r="J645" s="154">
        <v>0</v>
      </c>
      <c r="K645" s="154">
        <v>0</v>
      </c>
      <c r="L645" s="154">
        <v>0</v>
      </c>
      <c r="M645" s="154">
        <v>0</v>
      </c>
      <c r="N645" s="154">
        <v>25.1</v>
      </c>
      <c r="O645" s="154" t="s">
        <v>187</v>
      </c>
      <c r="P645" s="2"/>
    </row>
    <row r="646" spans="1:16" ht="13.5" customHeight="1" x14ac:dyDescent="0.25">
      <c r="A646" s="155">
        <v>0.114583333333333</v>
      </c>
      <c r="B646" s="154">
        <v>1</v>
      </c>
      <c r="C646" s="154">
        <v>0</v>
      </c>
      <c r="D646" s="154">
        <v>0</v>
      </c>
      <c r="E646" s="154">
        <v>1</v>
      </c>
      <c r="F646" s="154">
        <v>0</v>
      </c>
      <c r="G646" s="154">
        <v>0</v>
      </c>
      <c r="H646" s="154">
        <v>0</v>
      </c>
      <c r="I646" s="154">
        <v>0</v>
      </c>
      <c r="J646" s="154">
        <v>0</v>
      </c>
      <c r="K646" s="154">
        <v>0</v>
      </c>
      <c r="L646" s="154">
        <v>0</v>
      </c>
      <c r="M646" s="154">
        <v>0</v>
      </c>
      <c r="N646" s="154">
        <v>29.1</v>
      </c>
      <c r="O646" s="154" t="s">
        <v>187</v>
      </c>
      <c r="P646" s="2"/>
    </row>
    <row r="647" spans="1:16" ht="13.5" customHeight="1" x14ac:dyDescent="0.25">
      <c r="A647" s="155">
        <v>0.125</v>
      </c>
      <c r="B647" s="154">
        <v>11</v>
      </c>
      <c r="C647" s="154">
        <v>0</v>
      </c>
      <c r="D647" s="154">
        <v>0</v>
      </c>
      <c r="E647" s="154">
        <v>11</v>
      </c>
      <c r="F647" s="154">
        <v>0</v>
      </c>
      <c r="G647" s="154">
        <v>0</v>
      </c>
      <c r="H647" s="154">
        <v>0</v>
      </c>
      <c r="I647" s="154">
        <v>0</v>
      </c>
      <c r="J647" s="154">
        <v>0</v>
      </c>
      <c r="K647" s="154">
        <v>0</v>
      </c>
      <c r="L647" s="154">
        <v>0</v>
      </c>
      <c r="M647" s="154">
        <v>0</v>
      </c>
      <c r="N647" s="154">
        <v>25.4</v>
      </c>
      <c r="O647" s="154">
        <v>28.3</v>
      </c>
      <c r="P647" s="2"/>
    </row>
    <row r="648" spans="1:16" ht="13.5" customHeight="1" x14ac:dyDescent="0.25">
      <c r="A648" s="155">
        <v>0.13541666666666699</v>
      </c>
      <c r="B648" s="154">
        <v>2</v>
      </c>
      <c r="C648" s="154">
        <v>0</v>
      </c>
      <c r="D648" s="154">
        <v>0</v>
      </c>
      <c r="E648" s="154">
        <v>2</v>
      </c>
      <c r="F648" s="154">
        <v>0</v>
      </c>
      <c r="G648" s="154">
        <v>0</v>
      </c>
      <c r="H648" s="154">
        <v>0</v>
      </c>
      <c r="I648" s="154">
        <v>0</v>
      </c>
      <c r="J648" s="154">
        <v>0</v>
      </c>
      <c r="K648" s="154">
        <v>0</v>
      </c>
      <c r="L648" s="154">
        <v>0</v>
      </c>
      <c r="M648" s="154">
        <v>0</v>
      </c>
      <c r="N648" s="154">
        <v>23.1</v>
      </c>
      <c r="O648" s="154" t="s">
        <v>187</v>
      </c>
      <c r="P648" s="2"/>
    </row>
    <row r="649" spans="1:16" ht="13.5" customHeight="1" x14ac:dyDescent="0.25">
      <c r="A649" s="155">
        <v>0.14583333333333301</v>
      </c>
      <c r="B649" s="154">
        <v>3</v>
      </c>
      <c r="C649" s="154">
        <v>0</v>
      </c>
      <c r="D649" s="154">
        <v>0</v>
      </c>
      <c r="E649" s="154">
        <v>3</v>
      </c>
      <c r="F649" s="154">
        <v>0</v>
      </c>
      <c r="G649" s="154">
        <v>0</v>
      </c>
      <c r="H649" s="154">
        <v>0</v>
      </c>
      <c r="I649" s="154">
        <v>0</v>
      </c>
      <c r="J649" s="154">
        <v>0</v>
      </c>
      <c r="K649" s="154">
        <v>0</v>
      </c>
      <c r="L649" s="154">
        <v>0</v>
      </c>
      <c r="M649" s="154">
        <v>0</v>
      </c>
      <c r="N649" s="154">
        <v>30.5</v>
      </c>
      <c r="O649" s="154" t="s">
        <v>187</v>
      </c>
      <c r="P649" s="2"/>
    </row>
    <row r="650" spans="1:16" ht="13.5" customHeight="1" x14ac:dyDescent="0.25">
      <c r="A650" s="155">
        <v>0.15625</v>
      </c>
      <c r="B650" s="154">
        <v>7</v>
      </c>
      <c r="C650" s="154">
        <v>0</v>
      </c>
      <c r="D650" s="154">
        <v>0</v>
      </c>
      <c r="E650" s="154">
        <v>6</v>
      </c>
      <c r="F650" s="154">
        <v>1</v>
      </c>
      <c r="G650" s="154">
        <v>0</v>
      </c>
      <c r="H650" s="154">
        <v>0</v>
      </c>
      <c r="I650" s="154">
        <v>0</v>
      </c>
      <c r="J650" s="154">
        <v>0</v>
      </c>
      <c r="K650" s="154">
        <v>0</v>
      </c>
      <c r="L650" s="154">
        <v>0</v>
      </c>
      <c r="M650" s="154">
        <v>0</v>
      </c>
      <c r="N650" s="154">
        <v>22</v>
      </c>
      <c r="O650" s="154" t="s">
        <v>187</v>
      </c>
      <c r="P650" s="2"/>
    </row>
    <row r="651" spans="1:16" ht="13.5" customHeight="1" x14ac:dyDescent="0.25">
      <c r="A651" s="155">
        <v>0.16666666666666699</v>
      </c>
      <c r="B651" s="154">
        <v>2</v>
      </c>
      <c r="C651" s="154">
        <v>0</v>
      </c>
      <c r="D651" s="154">
        <v>0</v>
      </c>
      <c r="E651" s="154">
        <v>2</v>
      </c>
      <c r="F651" s="154">
        <v>0</v>
      </c>
      <c r="G651" s="154">
        <v>0</v>
      </c>
      <c r="H651" s="154">
        <v>0</v>
      </c>
      <c r="I651" s="154">
        <v>0</v>
      </c>
      <c r="J651" s="154">
        <v>0</v>
      </c>
      <c r="K651" s="154">
        <v>0</v>
      </c>
      <c r="L651" s="154">
        <v>0</v>
      </c>
      <c r="M651" s="154">
        <v>0</v>
      </c>
      <c r="N651" s="154">
        <v>27.6</v>
      </c>
      <c r="O651" s="154" t="s">
        <v>187</v>
      </c>
      <c r="P651" s="2"/>
    </row>
    <row r="652" spans="1:16" ht="13.5" customHeight="1" x14ac:dyDescent="0.25">
      <c r="A652" s="155">
        <v>0.17708333333333301</v>
      </c>
      <c r="B652" s="154">
        <v>0</v>
      </c>
      <c r="C652" s="154">
        <v>0</v>
      </c>
      <c r="D652" s="154">
        <v>0</v>
      </c>
      <c r="E652" s="154">
        <v>0</v>
      </c>
      <c r="F652" s="154">
        <v>0</v>
      </c>
      <c r="G652" s="154">
        <v>0</v>
      </c>
      <c r="H652" s="154">
        <v>0</v>
      </c>
      <c r="I652" s="154">
        <v>0</v>
      </c>
      <c r="J652" s="154">
        <v>0</v>
      </c>
      <c r="K652" s="154">
        <v>0</v>
      </c>
      <c r="L652" s="154">
        <v>0</v>
      </c>
      <c r="M652" s="154">
        <v>0</v>
      </c>
      <c r="N652" s="154" t="s">
        <v>187</v>
      </c>
      <c r="O652" s="154" t="s">
        <v>187</v>
      </c>
      <c r="P652" s="2"/>
    </row>
    <row r="653" spans="1:16" ht="13.5" customHeight="1" x14ac:dyDescent="0.25">
      <c r="A653" s="155">
        <v>0.1875</v>
      </c>
      <c r="B653" s="154">
        <v>3</v>
      </c>
      <c r="C653" s="154">
        <v>0</v>
      </c>
      <c r="D653" s="154">
        <v>0</v>
      </c>
      <c r="E653" s="154">
        <v>3</v>
      </c>
      <c r="F653" s="154">
        <v>0</v>
      </c>
      <c r="G653" s="154">
        <v>0</v>
      </c>
      <c r="H653" s="154">
        <v>0</v>
      </c>
      <c r="I653" s="154">
        <v>0</v>
      </c>
      <c r="J653" s="154">
        <v>0</v>
      </c>
      <c r="K653" s="154">
        <v>0</v>
      </c>
      <c r="L653" s="154">
        <v>0</v>
      </c>
      <c r="M653" s="154">
        <v>0</v>
      </c>
      <c r="N653" s="154">
        <v>26.5</v>
      </c>
      <c r="O653" s="154" t="s">
        <v>187</v>
      </c>
      <c r="P653" s="2"/>
    </row>
    <row r="654" spans="1:16" ht="13.5" customHeight="1" x14ac:dyDescent="0.25">
      <c r="A654" s="155">
        <v>0.19791666666666699</v>
      </c>
      <c r="B654" s="154">
        <v>2</v>
      </c>
      <c r="C654" s="154">
        <v>0</v>
      </c>
      <c r="D654" s="154">
        <v>0</v>
      </c>
      <c r="E654" s="154">
        <v>2</v>
      </c>
      <c r="F654" s="154">
        <v>0</v>
      </c>
      <c r="G654" s="154">
        <v>0</v>
      </c>
      <c r="H654" s="154">
        <v>0</v>
      </c>
      <c r="I654" s="154">
        <v>0</v>
      </c>
      <c r="J654" s="154">
        <v>0</v>
      </c>
      <c r="K654" s="154">
        <v>0</v>
      </c>
      <c r="L654" s="154">
        <v>0</v>
      </c>
      <c r="M654" s="154">
        <v>0</v>
      </c>
      <c r="N654" s="154">
        <v>25.4</v>
      </c>
      <c r="O654" s="154" t="s">
        <v>187</v>
      </c>
      <c r="P654" s="2"/>
    </row>
    <row r="655" spans="1:16" ht="13.5" customHeight="1" x14ac:dyDescent="0.25">
      <c r="A655" s="155">
        <v>0.20833333333333301</v>
      </c>
      <c r="B655" s="154">
        <v>2</v>
      </c>
      <c r="C655" s="154">
        <v>0</v>
      </c>
      <c r="D655" s="154">
        <v>0</v>
      </c>
      <c r="E655" s="154">
        <v>2</v>
      </c>
      <c r="F655" s="154">
        <v>0</v>
      </c>
      <c r="G655" s="154">
        <v>0</v>
      </c>
      <c r="H655" s="154">
        <v>0</v>
      </c>
      <c r="I655" s="154">
        <v>0</v>
      </c>
      <c r="J655" s="154">
        <v>0</v>
      </c>
      <c r="K655" s="154">
        <v>0</v>
      </c>
      <c r="L655" s="154">
        <v>0</v>
      </c>
      <c r="M655" s="154">
        <v>0</v>
      </c>
      <c r="N655" s="154">
        <v>21.9</v>
      </c>
      <c r="O655" s="154" t="s">
        <v>187</v>
      </c>
      <c r="P655" s="2"/>
    </row>
    <row r="656" spans="1:16" ht="13.5" customHeight="1" x14ac:dyDescent="0.25">
      <c r="A656" s="155">
        <v>0.21875</v>
      </c>
      <c r="B656" s="154">
        <v>0</v>
      </c>
      <c r="C656" s="154">
        <v>0</v>
      </c>
      <c r="D656" s="154">
        <v>0</v>
      </c>
      <c r="E656" s="154">
        <v>0</v>
      </c>
      <c r="F656" s="154">
        <v>0</v>
      </c>
      <c r="G656" s="154">
        <v>0</v>
      </c>
      <c r="H656" s="154">
        <v>0</v>
      </c>
      <c r="I656" s="154">
        <v>0</v>
      </c>
      <c r="J656" s="154">
        <v>0</v>
      </c>
      <c r="K656" s="154">
        <v>0</v>
      </c>
      <c r="L656" s="154">
        <v>0</v>
      </c>
      <c r="M656" s="154">
        <v>0</v>
      </c>
      <c r="N656" s="154" t="s">
        <v>187</v>
      </c>
      <c r="O656" s="154" t="s">
        <v>187</v>
      </c>
      <c r="P656" s="2"/>
    </row>
    <row r="657" spans="1:16" ht="13.5" customHeight="1" x14ac:dyDescent="0.25">
      <c r="A657" s="155">
        <v>0.22916666666666699</v>
      </c>
      <c r="B657" s="154">
        <v>2</v>
      </c>
      <c r="C657" s="154">
        <v>0</v>
      </c>
      <c r="D657" s="154">
        <v>0</v>
      </c>
      <c r="E657" s="154">
        <v>1</v>
      </c>
      <c r="F657" s="154">
        <v>1</v>
      </c>
      <c r="G657" s="154">
        <v>0</v>
      </c>
      <c r="H657" s="154">
        <v>0</v>
      </c>
      <c r="I657" s="154">
        <v>0</v>
      </c>
      <c r="J657" s="154">
        <v>0</v>
      </c>
      <c r="K657" s="154">
        <v>0</v>
      </c>
      <c r="L657" s="154">
        <v>0</v>
      </c>
      <c r="M657" s="154">
        <v>0</v>
      </c>
      <c r="N657" s="154">
        <v>28.9</v>
      </c>
      <c r="O657" s="154" t="s">
        <v>187</v>
      </c>
      <c r="P657" s="2"/>
    </row>
    <row r="658" spans="1:16"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187</v>
      </c>
      <c r="O658" s="154" t="s">
        <v>187</v>
      </c>
      <c r="P658" s="2"/>
    </row>
    <row r="659" spans="1:16" ht="13.5" customHeight="1" x14ac:dyDescent="0.25">
      <c r="A659" s="155">
        <v>0.25</v>
      </c>
      <c r="B659" s="154">
        <v>1</v>
      </c>
      <c r="C659" s="154">
        <v>0</v>
      </c>
      <c r="D659" s="154">
        <v>0</v>
      </c>
      <c r="E659" s="154">
        <v>1</v>
      </c>
      <c r="F659" s="154">
        <v>0</v>
      </c>
      <c r="G659" s="154">
        <v>0</v>
      </c>
      <c r="H659" s="154">
        <v>0</v>
      </c>
      <c r="I659" s="154">
        <v>0</v>
      </c>
      <c r="J659" s="154">
        <v>0</v>
      </c>
      <c r="K659" s="154">
        <v>0</v>
      </c>
      <c r="L659" s="154">
        <v>0</v>
      </c>
      <c r="M659" s="154">
        <v>0</v>
      </c>
      <c r="N659" s="154">
        <v>22.7</v>
      </c>
      <c r="O659" s="154" t="s">
        <v>187</v>
      </c>
      <c r="P659" s="2"/>
    </row>
    <row r="660" spans="1:16" ht="13.5" customHeight="1" x14ac:dyDescent="0.25">
      <c r="A660" s="155">
        <v>0.26041666666666702</v>
      </c>
      <c r="B660" s="154">
        <v>3</v>
      </c>
      <c r="C660" s="154">
        <v>0</v>
      </c>
      <c r="D660" s="154">
        <v>0</v>
      </c>
      <c r="E660" s="154">
        <v>2</v>
      </c>
      <c r="F660" s="154">
        <v>1</v>
      </c>
      <c r="G660" s="154">
        <v>0</v>
      </c>
      <c r="H660" s="154">
        <v>0</v>
      </c>
      <c r="I660" s="154">
        <v>0</v>
      </c>
      <c r="J660" s="154">
        <v>0</v>
      </c>
      <c r="K660" s="154">
        <v>0</v>
      </c>
      <c r="L660" s="154">
        <v>0</v>
      </c>
      <c r="M660" s="154">
        <v>0</v>
      </c>
      <c r="N660" s="154">
        <v>26.6</v>
      </c>
      <c r="O660" s="154" t="s">
        <v>187</v>
      </c>
      <c r="P660" s="2"/>
    </row>
    <row r="661" spans="1:16" ht="13.5" customHeight="1" x14ac:dyDescent="0.25">
      <c r="A661" s="155">
        <v>0.27083333333333298</v>
      </c>
      <c r="B661" s="154">
        <v>5</v>
      </c>
      <c r="C661" s="154">
        <v>0</v>
      </c>
      <c r="D661" s="154">
        <v>0</v>
      </c>
      <c r="E661" s="154">
        <v>5</v>
      </c>
      <c r="F661" s="154">
        <v>0</v>
      </c>
      <c r="G661" s="154">
        <v>0</v>
      </c>
      <c r="H661" s="154">
        <v>0</v>
      </c>
      <c r="I661" s="154">
        <v>0</v>
      </c>
      <c r="J661" s="154">
        <v>0</v>
      </c>
      <c r="K661" s="154">
        <v>0</v>
      </c>
      <c r="L661" s="154">
        <v>0</v>
      </c>
      <c r="M661" s="154">
        <v>0</v>
      </c>
      <c r="N661" s="154">
        <v>25</v>
      </c>
      <c r="O661" s="154" t="s">
        <v>187</v>
      </c>
      <c r="P661" s="2"/>
    </row>
    <row r="662" spans="1:16" ht="13.5" customHeight="1" x14ac:dyDescent="0.25">
      <c r="A662" s="155">
        <v>0.28125</v>
      </c>
      <c r="B662" s="154">
        <v>6</v>
      </c>
      <c r="C662" s="154">
        <v>0</v>
      </c>
      <c r="D662" s="154">
        <v>0</v>
      </c>
      <c r="E662" s="154">
        <v>4</v>
      </c>
      <c r="F662" s="154">
        <v>1</v>
      </c>
      <c r="G662" s="154">
        <v>1</v>
      </c>
      <c r="H662" s="154">
        <v>0</v>
      </c>
      <c r="I662" s="154">
        <v>0</v>
      </c>
      <c r="J662" s="154">
        <v>0</v>
      </c>
      <c r="K662" s="154">
        <v>0</v>
      </c>
      <c r="L662" s="154">
        <v>0</v>
      </c>
      <c r="M662" s="154">
        <v>0</v>
      </c>
      <c r="N662" s="154">
        <v>24.8</v>
      </c>
      <c r="O662" s="154" t="s">
        <v>187</v>
      </c>
      <c r="P662" s="2"/>
    </row>
    <row r="663" spans="1:16" ht="13.5" customHeight="1" x14ac:dyDescent="0.25">
      <c r="A663" s="155">
        <v>0.29166666666666702</v>
      </c>
      <c r="B663" s="154">
        <v>7</v>
      </c>
      <c r="C663" s="154">
        <v>0</v>
      </c>
      <c r="D663" s="154">
        <v>0</v>
      </c>
      <c r="E663" s="154">
        <v>6</v>
      </c>
      <c r="F663" s="154">
        <v>1</v>
      </c>
      <c r="G663" s="154">
        <v>0</v>
      </c>
      <c r="H663" s="154">
        <v>0</v>
      </c>
      <c r="I663" s="154">
        <v>0</v>
      </c>
      <c r="J663" s="154">
        <v>0</v>
      </c>
      <c r="K663" s="154">
        <v>0</v>
      </c>
      <c r="L663" s="154">
        <v>0</v>
      </c>
      <c r="M663" s="154">
        <v>0</v>
      </c>
      <c r="N663" s="154">
        <v>22</v>
      </c>
      <c r="O663" s="154" t="s">
        <v>187</v>
      </c>
      <c r="P663" s="2"/>
    </row>
    <row r="664" spans="1:16" ht="13.5" customHeight="1" x14ac:dyDescent="0.25">
      <c r="A664" s="155">
        <v>0.30208333333333298</v>
      </c>
      <c r="B664" s="154">
        <v>4</v>
      </c>
      <c r="C664" s="154">
        <v>0</v>
      </c>
      <c r="D664" s="154">
        <v>0</v>
      </c>
      <c r="E664" s="154">
        <v>2</v>
      </c>
      <c r="F664" s="154">
        <v>2</v>
      </c>
      <c r="G664" s="154">
        <v>0</v>
      </c>
      <c r="H664" s="154">
        <v>0</v>
      </c>
      <c r="I664" s="154">
        <v>0</v>
      </c>
      <c r="J664" s="154">
        <v>0</v>
      </c>
      <c r="K664" s="154">
        <v>0</v>
      </c>
      <c r="L664" s="154">
        <v>0</v>
      </c>
      <c r="M664" s="154">
        <v>0</v>
      </c>
      <c r="N664" s="154">
        <v>21.7</v>
      </c>
      <c r="O664" s="154" t="s">
        <v>187</v>
      </c>
      <c r="P664" s="2"/>
    </row>
    <row r="665" spans="1:16" ht="13.5" customHeight="1" x14ac:dyDescent="0.25">
      <c r="A665" s="155">
        <v>0.3125</v>
      </c>
      <c r="B665" s="154">
        <v>11</v>
      </c>
      <c r="C665" s="154">
        <v>0</v>
      </c>
      <c r="D665" s="154">
        <v>0</v>
      </c>
      <c r="E665" s="154">
        <v>8</v>
      </c>
      <c r="F665" s="154">
        <v>2</v>
      </c>
      <c r="G665" s="154">
        <v>1</v>
      </c>
      <c r="H665" s="154">
        <v>0</v>
      </c>
      <c r="I665" s="154">
        <v>0</v>
      </c>
      <c r="J665" s="154">
        <v>0</v>
      </c>
      <c r="K665" s="154">
        <v>0</v>
      </c>
      <c r="L665" s="154">
        <v>0</v>
      </c>
      <c r="M665" s="154">
        <v>0</v>
      </c>
      <c r="N665" s="154">
        <v>23.8</v>
      </c>
      <c r="O665" s="154">
        <v>28.1</v>
      </c>
      <c r="P665" s="2"/>
    </row>
    <row r="666" spans="1:16" ht="13.5" customHeight="1" x14ac:dyDescent="0.25">
      <c r="A666" s="155">
        <v>0.32291666666666702</v>
      </c>
      <c r="B666" s="154">
        <v>2</v>
      </c>
      <c r="C666" s="154">
        <v>0</v>
      </c>
      <c r="D666" s="154">
        <v>0</v>
      </c>
      <c r="E666" s="154">
        <v>2</v>
      </c>
      <c r="F666" s="154">
        <v>0</v>
      </c>
      <c r="G666" s="154">
        <v>0</v>
      </c>
      <c r="H666" s="154">
        <v>0</v>
      </c>
      <c r="I666" s="154">
        <v>0</v>
      </c>
      <c r="J666" s="154">
        <v>0</v>
      </c>
      <c r="K666" s="154">
        <v>0</v>
      </c>
      <c r="L666" s="154">
        <v>0</v>
      </c>
      <c r="M666" s="154">
        <v>0</v>
      </c>
      <c r="N666" s="154">
        <v>14</v>
      </c>
      <c r="O666" s="154" t="s">
        <v>187</v>
      </c>
      <c r="P666" s="2"/>
    </row>
    <row r="667" spans="1:16" ht="13.5" customHeight="1" x14ac:dyDescent="0.25">
      <c r="A667" s="155">
        <v>0.33333333333333298</v>
      </c>
      <c r="B667" s="154">
        <v>6</v>
      </c>
      <c r="C667" s="154">
        <v>0</v>
      </c>
      <c r="D667" s="154">
        <v>0</v>
      </c>
      <c r="E667" s="154">
        <v>4</v>
      </c>
      <c r="F667" s="154">
        <v>2</v>
      </c>
      <c r="G667" s="154">
        <v>0</v>
      </c>
      <c r="H667" s="154">
        <v>0</v>
      </c>
      <c r="I667" s="154">
        <v>0</v>
      </c>
      <c r="J667" s="154">
        <v>0</v>
      </c>
      <c r="K667" s="154">
        <v>0</v>
      </c>
      <c r="L667" s="154">
        <v>0</v>
      </c>
      <c r="M667" s="154">
        <v>0</v>
      </c>
      <c r="N667" s="154">
        <v>23.4</v>
      </c>
      <c r="O667" s="154" t="s">
        <v>187</v>
      </c>
      <c r="P667" s="2"/>
    </row>
    <row r="668" spans="1:16" ht="13.5" customHeight="1" x14ac:dyDescent="0.25">
      <c r="A668" s="155">
        <v>0.34375</v>
      </c>
      <c r="B668" s="154">
        <v>10</v>
      </c>
      <c r="C668" s="154">
        <v>0</v>
      </c>
      <c r="D668" s="154">
        <v>0</v>
      </c>
      <c r="E668" s="154">
        <v>7</v>
      </c>
      <c r="F668" s="154">
        <v>1</v>
      </c>
      <c r="G668" s="154">
        <v>2</v>
      </c>
      <c r="H668" s="154">
        <v>0</v>
      </c>
      <c r="I668" s="154">
        <v>0</v>
      </c>
      <c r="J668" s="154">
        <v>0</v>
      </c>
      <c r="K668" s="154">
        <v>0</v>
      </c>
      <c r="L668" s="154">
        <v>0</v>
      </c>
      <c r="M668" s="154">
        <v>0</v>
      </c>
      <c r="N668" s="154">
        <v>21.9</v>
      </c>
      <c r="O668" s="154" t="s">
        <v>187</v>
      </c>
      <c r="P668" s="2"/>
    </row>
    <row r="669" spans="1:16" ht="13.5" customHeight="1" x14ac:dyDescent="0.25">
      <c r="A669" s="155">
        <v>0.35416666666666702</v>
      </c>
      <c r="B669" s="154">
        <v>20</v>
      </c>
      <c r="C669" s="154">
        <v>0</v>
      </c>
      <c r="D669" s="154">
        <v>0</v>
      </c>
      <c r="E669" s="154">
        <v>16</v>
      </c>
      <c r="F669" s="154">
        <v>3</v>
      </c>
      <c r="G669" s="154">
        <v>1</v>
      </c>
      <c r="H669" s="154">
        <v>0</v>
      </c>
      <c r="I669" s="154">
        <v>0</v>
      </c>
      <c r="J669" s="154">
        <v>0</v>
      </c>
      <c r="K669" s="154">
        <v>0</v>
      </c>
      <c r="L669" s="154">
        <v>0</v>
      </c>
      <c r="M669" s="154">
        <v>0</v>
      </c>
      <c r="N669" s="154">
        <v>21.6</v>
      </c>
      <c r="O669" s="154">
        <v>27.5</v>
      </c>
      <c r="P669" s="2"/>
    </row>
    <row r="670" spans="1:16" ht="13.5" customHeight="1" x14ac:dyDescent="0.25">
      <c r="A670" s="155">
        <v>0.36458333333333298</v>
      </c>
      <c r="B670" s="154">
        <v>16</v>
      </c>
      <c r="C670" s="154">
        <v>0</v>
      </c>
      <c r="D670" s="154">
        <v>0</v>
      </c>
      <c r="E670" s="154">
        <v>13</v>
      </c>
      <c r="F670" s="154">
        <v>3</v>
      </c>
      <c r="G670" s="154">
        <v>0</v>
      </c>
      <c r="H670" s="154">
        <v>0</v>
      </c>
      <c r="I670" s="154">
        <v>0</v>
      </c>
      <c r="J670" s="154">
        <v>0</v>
      </c>
      <c r="K670" s="154">
        <v>0</v>
      </c>
      <c r="L670" s="154">
        <v>0</v>
      </c>
      <c r="M670" s="154">
        <v>0</v>
      </c>
      <c r="N670" s="154">
        <v>21.7</v>
      </c>
      <c r="O670" s="154">
        <v>27.7</v>
      </c>
      <c r="P670" s="2"/>
    </row>
    <row r="671" spans="1:16" ht="13.5" customHeight="1" x14ac:dyDescent="0.25">
      <c r="A671" s="155">
        <v>0.375</v>
      </c>
      <c r="B671" s="154">
        <v>13</v>
      </c>
      <c r="C671" s="154">
        <v>0</v>
      </c>
      <c r="D671" s="154">
        <v>1</v>
      </c>
      <c r="E671" s="154">
        <v>11</v>
      </c>
      <c r="F671" s="154">
        <v>1</v>
      </c>
      <c r="G671" s="154">
        <v>0</v>
      </c>
      <c r="H671" s="154">
        <v>0</v>
      </c>
      <c r="I671" s="154">
        <v>0</v>
      </c>
      <c r="J671" s="154">
        <v>0</v>
      </c>
      <c r="K671" s="154">
        <v>0</v>
      </c>
      <c r="L671" s="154">
        <v>0</v>
      </c>
      <c r="M671" s="154">
        <v>0</v>
      </c>
      <c r="N671" s="154">
        <v>22</v>
      </c>
      <c r="O671" s="154">
        <v>25.3</v>
      </c>
      <c r="P671" s="2"/>
    </row>
    <row r="672" spans="1:16" ht="13.5" customHeight="1" x14ac:dyDescent="0.25">
      <c r="A672" s="155">
        <v>0.38541666666666702</v>
      </c>
      <c r="B672" s="154">
        <v>6</v>
      </c>
      <c r="C672" s="154">
        <v>0</v>
      </c>
      <c r="D672" s="154">
        <v>0</v>
      </c>
      <c r="E672" s="154">
        <v>3</v>
      </c>
      <c r="F672" s="154">
        <v>3</v>
      </c>
      <c r="G672" s="154">
        <v>0</v>
      </c>
      <c r="H672" s="154">
        <v>0</v>
      </c>
      <c r="I672" s="154">
        <v>0</v>
      </c>
      <c r="J672" s="154">
        <v>0</v>
      </c>
      <c r="K672" s="154">
        <v>0</v>
      </c>
      <c r="L672" s="154">
        <v>0</v>
      </c>
      <c r="M672" s="154">
        <v>0</v>
      </c>
      <c r="N672" s="154">
        <v>20.8</v>
      </c>
      <c r="O672" s="154" t="s">
        <v>187</v>
      </c>
      <c r="P672" s="2"/>
    </row>
    <row r="673" spans="1:16" ht="13.5" customHeight="1" x14ac:dyDescent="0.25">
      <c r="A673" s="155">
        <v>0.39583333333333298</v>
      </c>
      <c r="B673" s="154">
        <v>29</v>
      </c>
      <c r="C673" s="154">
        <v>0</v>
      </c>
      <c r="D673" s="154">
        <v>0</v>
      </c>
      <c r="E673" s="154">
        <v>23</v>
      </c>
      <c r="F673" s="154">
        <v>6</v>
      </c>
      <c r="G673" s="154">
        <v>0</v>
      </c>
      <c r="H673" s="154">
        <v>0</v>
      </c>
      <c r="I673" s="154">
        <v>0</v>
      </c>
      <c r="J673" s="154">
        <v>0</v>
      </c>
      <c r="K673" s="154">
        <v>0</v>
      </c>
      <c r="L673" s="154">
        <v>0</v>
      </c>
      <c r="M673" s="154">
        <v>0</v>
      </c>
      <c r="N673" s="154">
        <v>18.600000000000001</v>
      </c>
      <c r="O673" s="154">
        <v>23.3</v>
      </c>
      <c r="P673" s="2"/>
    </row>
    <row r="674" spans="1:16" ht="13.5" customHeight="1" x14ac:dyDescent="0.25">
      <c r="A674" s="155">
        <v>0.40625</v>
      </c>
      <c r="B674" s="154">
        <v>26</v>
      </c>
      <c r="C674" s="154">
        <v>1</v>
      </c>
      <c r="D674" s="154">
        <v>0</v>
      </c>
      <c r="E674" s="154">
        <v>20</v>
      </c>
      <c r="F674" s="154">
        <v>5</v>
      </c>
      <c r="G674" s="154">
        <v>0</v>
      </c>
      <c r="H674" s="154">
        <v>0</v>
      </c>
      <c r="I674" s="154">
        <v>0</v>
      </c>
      <c r="J674" s="154">
        <v>0</v>
      </c>
      <c r="K674" s="154">
        <v>0</v>
      </c>
      <c r="L674" s="154">
        <v>0</v>
      </c>
      <c r="M674" s="154">
        <v>0</v>
      </c>
      <c r="N674" s="154">
        <v>20.3</v>
      </c>
      <c r="O674" s="154">
        <v>25</v>
      </c>
      <c r="P674" s="2"/>
    </row>
    <row r="675" spans="1:16" ht="13.5" customHeight="1" x14ac:dyDescent="0.25">
      <c r="A675" s="155">
        <v>0.41666666666666702</v>
      </c>
      <c r="B675" s="154">
        <v>40</v>
      </c>
      <c r="C675" s="154">
        <v>0</v>
      </c>
      <c r="D675" s="154">
        <v>1</v>
      </c>
      <c r="E675" s="154">
        <v>36</v>
      </c>
      <c r="F675" s="154">
        <v>2</v>
      </c>
      <c r="G675" s="154">
        <v>1</v>
      </c>
      <c r="H675" s="154">
        <v>0</v>
      </c>
      <c r="I675" s="154">
        <v>0</v>
      </c>
      <c r="J675" s="154">
        <v>0</v>
      </c>
      <c r="K675" s="154">
        <v>0</v>
      </c>
      <c r="L675" s="154">
        <v>0</v>
      </c>
      <c r="M675" s="154">
        <v>0</v>
      </c>
      <c r="N675" s="154">
        <v>19.5</v>
      </c>
      <c r="O675" s="154">
        <v>24.6</v>
      </c>
      <c r="P675" s="2"/>
    </row>
    <row r="676" spans="1:16" ht="13.5" customHeight="1" x14ac:dyDescent="0.25">
      <c r="A676" s="155">
        <v>0.42708333333333298</v>
      </c>
      <c r="B676" s="154">
        <v>43</v>
      </c>
      <c r="C676" s="154">
        <v>1</v>
      </c>
      <c r="D676" s="154">
        <v>0</v>
      </c>
      <c r="E676" s="154">
        <v>41</v>
      </c>
      <c r="F676" s="154">
        <v>1</v>
      </c>
      <c r="G676" s="154">
        <v>0</v>
      </c>
      <c r="H676" s="154">
        <v>0</v>
      </c>
      <c r="I676" s="154">
        <v>0</v>
      </c>
      <c r="J676" s="154">
        <v>0</v>
      </c>
      <c r="K676" s="154">
        <v>0</v>
      </c>
      <c r="L676" s="154">
        <v>0</v>
      </c>
      <c r="M676" s="154">
        <v>0</v>
      </c>
      <c r="N676" s="154">
        <v>21.1</v>
      </c>
      <c r="O676" s="154">
        <v>24.5</v>
      </c>
      <c r="P676" s="2"/>
    </row>
    <row r="677" spans="1:16" ht="13.5" customHeight="1" x14ac:dyDescent="0.25">
      <c r="A677" s="155">
        <v>0.4375</v>
      </c>
      <c r="B677" s="154">
        <v>44</v>
      </c>
      <c r="C677" s="154">
        <v>0</v>
      </c>
      <c r="D677" s="154">
        <v>0</v>
      </c>
      <c r="E677" s="154">
        <v>37</v>
      </c>
      <c r="F677" s="154">
        <v>7</v>
      </c>
      <c r="G677" s="154">
        <v>0</v>
      </c>
      <c r="H677" s="154">
        <v>0</v>
      </c>
      <c r="I677" s="154">
        <v>0</v>
      </c>
      <c r="J677" s="154">
        <v>0</v>
      </c>
      <c r="K677" s="154">
        <v>0</v>
      </c>
      <c r="L677" s="154">
        <v>0</v>
      </c>
      <c r="M677" s="154">
        <v>0</v>
      </c>
      <c r="N677" s="154">
        <v>19.399999999999999</v>
      </c>
      <c r="O677" s="154">
        <v>23.3</v>
      </c>
      <c r="P677" s="2"/>
    </row>
    <row r="678" spans="1:16" ht="13.5" customHeight="1" x14ac:dyDescent="0.25">
      <c r="A678" s="155">
        <v>0.44791666666666702</v>
      </c>
      <c r="B678" s="154">
        <v>40</v>
      </c>
      <c r="C678" s="154">
        <v>0</v>
      </c>
      <c r="D678" s="154">
        <v>0</v>
      </c>
      <c r="E678" s="154">
        <v>30</v>
      </c>
      <c r="F678" s="154">
        <v>10</v>
      </c>
      <c r="G678" s="154">
        <v>0</v>
      </c>
      <c r="H678" s="154">
        <v>0</v>
      </c>
      <c r="I678" s="154">
        <v>0</v>
      </c>
      <c r="J678" s="154">
        <v>0</v>
      </c>
      <c r="K678" s="154">
        <v>0</v>
      </c>
      <c r="L678" s="154">
        <v>0</v>
      </c>
      <c r="M678" s="154">
        <v>0</v>
      </c>
      <c r="N678" s="154">
        <v>20</v>
      </c>
      <c r="O678" s="154">
        <v>24.1</v>
      </c>
      <c r="P678" s="2"/>
    </row>
    <row r="679" spans="1:16" ht="13.5" customHeight="1" x14ac:dyDescent="0.25">
      <c r="A679" s="155">
        <v>0.45833333333333298</v>
      </c>
      <c r="B679" s="154">
        <v>40</v>
      </c>
      <c r="C679" s="154">
        <v>1</v>
      </c>
      <c r="D679" s="154">
        <v>0</v>
      </c>
      <c r="E679" s="154">
        <v>35</v>
      </c>
      <c r="F679" s="154">
        <v>3</v>
      </c>
      <c r="G679" s="154">
        <v>1</v>
      </c>
      <c r="H679" s="154">
        <v>0</v>
      </c>
      <c r="I679" s="154">
        <v>0</v>
      </c>
      <c r="J679" s="154">
        <v>0</v>
      </c>
      <c r="K679" s="154">
        <v>0</v>
      </c>
      <c r="L679" s="154">
        <v>0</v>
      </c>
      <c r="M679" s="154">
        <v>0</v>
      </c>
      <c r="N679" s="154">
        <v>19.5</v>
      </c>
      <c r="O679" s="154">
        <v>23.5</v>
      </c>
      <c r="P679" s="2"/>
    </row>
    <row r="680" spans="1:16" ht="13.5" customHeight="1" x14ac:dyDescent="0.25">
      <c r="A680" s="155">
        <v>0.46875</v>
      </c>
      <c r="B680" s="154">
        <v>50</v>
      </c>
      <c r="C680" s="154">
        <v>0</v>
      </c>
      <c r="D680" s="154">
        <v>0</v>
      </c>
      <c r="E680" s="154">
        <v>45</v>
      </c>
      <c r="F680" s="154">
        <v>4</v>
      </c>
      <c r="G680" s="154">
        <v>0</v>
      </c>
      <c r="H680" s="154">
        <v>1</v>
      </c>
      <c r="I680" s="154">
        <v>0</v>
      </c>
      <c r="J680" s="154">
        <v>0</v>
      </c>
      <c r="K680" s="154">
        <v>0</v>
      </c>
      <c r="L680" s="154">
        <v>0</v>
      </c>
      <c r="M680" s="154">
        <v>0</v>
      </c>
      <c r="N680" s="154">
        <v>20</v>
      </c>
      <c r="O680" s="154">
        <v>23.5</v>
      </c>
      <c r="P680" s="2"/>
    </row>
    <row r="681" spans="1:16" ht="13.5" customHeight="1" x14ac:dyDescent="0.25">
      <c r="A681" s="155">
        <v>0.47916666666666702</v>
      </c>
      <c r="B681" s="154">
        <v>50</v>
      </c>
      <c r="C681" s="154">
        <v>0</v>
      </c>
      <c r="D681" s="154">
        <v>0</v>
      </c>
      <c r="E681" s="154">
        <v>42</v>
      </c>
      <c r="F681" s="154">
        <v>7</v>
      </c>
      <c r="G681" s="154">
        <v>0</v>
      </c>
      <c r="H681" s="154">
        <v>0</v>
      </c>
      <c r="I681" s="154">
        <v>1</v>
      </c>
      <c r="J681" s="154">
        <v>0</v>
      </c>
      <c r="K681" s="154">
        <v>0</v>
      </c>
      <c r="L681" s="154">
        <v>0</v>
      </c>
      <c r="M681" s="154">
        <v>0</v>
      </c>
      <c r="N681" s="154">
        <v>19</v>
      </c>
      <c r="O681" s="154">
        <v>22.4</v>
      </c>
      <c r="P681" s="2"/>
    </row>
    <row r="682" spans="1:16" ht="13.5" customHeight="1" x14ac:dyDescent="0.25">
      <c r="A682" s="155">
        <v>0.48958333333333298</v>
      </c>
      <c r="B682" s="154">
        <v>46</v>
      </c>
      <c r="C682" s="154">
        <v>0</v>
      </c>
      <c r="D682" s="154">
        <v>0</v>
      </c>
      <c r="E682" s="154">
        <v>39</v>
      </c>
      <c r="F682" s="154">
        <v>7</v>
      </c>
      <c r="G682" s="154">
        <v>0</v>
      </c>
      <c r="H682" s="154">
        <v>0</v>
      </c>
      <c r="I682" s="154">
        <v>0</v>
      </c>
      <c r="J682" s="154">
        <v>0</v>
      </c>
      <c r="K682" s="154">
        <v>0</v>
      </c>
      <c r="L682" s="154">
        <v>0</v>
      </c>
      <c r="M682" s="154">
        <v>0</v>
      </c>
      <c r="N682" s="154">
        <v>21</v>
      </c>
      <c r="O682" s="154">
        <v>25.4</v>
      </c>
      <c r="P682" s="2"/>
    </row>
    <row r="683" spans="1:16" ht="13.5" customHeight="1" x14ac:dyDescent="0.25">
      <c r="A683" s="155">
        <v>0.5</v>
      </c>
      <c r="B683" s="154">
        <v>49</v>
      </c>
      <c r="C683" s="154">
        <v>0</v>
      </c>
      <c r="D683" s="154">
        <v>0</v>
      </c>
      <c r="E683" s="154">
        <v>39</v>
      </c>
      <c r="F683" s="154">
        <v>9</v>
      </c>
      <c r="G683" s="154">
        <v>1</v>
      </c>
      <c r="H683" s="154">
        <v>0</v>
      </c>
      <c r="I683" s="154">
        <v>0</v>
      </c>
      <c r="J683" s="154">
        <v>0</v>
      </c>
      <c r="K683" s="154">
        <v>0</v>
      </c>
      <c r="L683" s="154">
        <v>0</v>
      </c>
      <c r="M683" s="154">
        <v>0</v>
      </c>
      <c r="N683" s="154">
        <v>20.6</v>
      </c>
      <c r="O683" s="154">
        <v>24.8</v>
      </c>
      <c r="P683" s="2"/>
    </row>
    <row r="684" spans="1:16" ht="13.5" customHeight="1" x14ac:dyDescent="0.25">
      <c r="A684" s="155">
        <v>0.51041666666666696</v>
      </c>
      <c r="B684" s="154">
        <v>42</v>
      </c>
      <c r="C684" s="154">
        <v>0</v>
      </c>
      <c r="D684" s="154">
        <v>0</v>
      </c>
      <c r="E684" s="154">
        <v>39</v>
      </c>
      <c r="F684" s="154">
        <v>3</v>
      </c>
      <c r="G684" s="154">
        <v>0</v>
      </c>
      <c r="H684" s="154">
        <v>0</v>
      </c>
      <c r="I684" s="154">
        <v>0</v>
      </c>
      <c r="J684" s="154">
        <v>0</v>
      </c>
      <c r="K684" s="154">
        <v>0</v>
      </c>
      <c r="L684" s="154">
        <v>0</v>
      </c>
      <c r="M684" s="154">
        <v>0</v>
      </c>
      <c r="N684" s="154">
        <v>20.8</v>
      </c>
      <c r="O684" s="154">
        <v>25.3</v>
      </c>
      <c r="P684" s="2"/>
    </row>
    <row r="685" spans="1:16" ht="13.5" customHeight="1" x14ac:dyDescent="0.25">
      <c r="A685" s="155">
        <v>0.52083333333333304</v>
      </c>
      <c r="B685" s="154">
        <v>47</v>
      </c>
      <c r="C685" s="154">
        <v>0</v>
      </c>
      <c r="D685" s="154">
        <v>0</v>
      </c>
      <c r="E685" s="154">
        <v>43</v>
      </c>
      <c r="F685" s="154">
        <v>4</v>
      </c>
      <c r="G685" s="154">
        <v>0</v>
      </c>
      <c r="H685" s="154">
        <v>0</v>
      </c>
      <c r="I685" s="154">
        <v>0</v>
      </c>
      <c r="J685" s="154">
        <v>0</v>
      </c>
      <c r="K685" s="154">
        <v>0</v>
      </c>
      <c r="L685" s="154">
        <v>0</v>
      </c>
      <c r="M685" s="154">
        <v>0</v>
      </c>
      <c r="N685" s="154">
        <v>20.100000000000001</v>
      </c>
      <c r="O685" s="154">
        <v>22.2</v>
      </c>
      <c r="P685" s="2"/>
    </row>
    <row r="686" spans="1:16" ht="13.5" customHeight="1" x14ac:dyDescent="0.25">
      <c r="A686" s="155">
        <v>0.53125</v>
      </c>
      <c r="B686" s="154">
        <v>57</v>
      </c>
      <c r="C686" s="154">
        <v>1</v>
      </c>
      <c r="D686" s="154">
        <v>0</v>
      </c>
      <c r="E686" s="154">
        <v>46</v>
      </c>
      <c r="F686" s="154">
        <v>10</v>
      </c>
      <c r="G686" s="154">
        <v>0</v>
      </c>
      <c r="H686" s="154">
        <v>0</v>
      </c>
      <c r="I686" s="154">
        <v>0</v>
      </c>
      <c r="J686" s="154">
        <v>0</v>
      </c>
      <c r="K686" s="154">
        <v>0</v>
      </c>
      <c r="L686" s="154">
        <v>0</v>
      </c>
      <c r="M686" s="154">
        <v>0</v>
      </c>
      <c r="N686" s="154">
        <v>18.600000000000001</v>
      </c>
      <c r="O686" s="154">
        <v>22.8</v>
      </c>
      <c r="P686" s="2"/>
    </row>
    <row r="687" spans="1:16" ht="13.5" customHeight="1" x14ac:dyDescent="0.25">
      <c r="A687" s="155">
        <v>0.54166666666666696</v>
      </c>
      <c r="B687" s="154">
        <v>47</v>
      </c>
      <c r="C687" s="154">
        <v>0</v>
      </c>
      <c r="D687" s="154">
        <v>1</v>
      </c>
      <c r="E687" s="154">
        <v>38</v>
      </c>
      <c r="F687" s="154">
        <v>7</v>
      </c>
      <c r="G687" s="154">
        <v>0</v>
      </c>
      <c r="H687" s="154">
        <v>0</v>
      </c>
      <c r="I687" s="154">
        <v>0</v>
      </c>
      <c r="J687" s="154">
        <v>0</v>
      </c>
      <c r="K687" s="154">
        <v>0</v>
      </c>
      <c r="L687" s="154">
        <v>1</v>
      </c>
      <c r="M687" s="154">
        <v>0</v>
      </c>
      <c r="N687" s="154">
        <v>19.399999999999999</v>
      </c>
      <c r="O687" s="154">
        <v>23.9</v>
      </c>
      <c r="P687" s="2"/>
    </row>
    <row r="688" spans="1:16" ht="13.5" customHeight="1" x14ac:dyDescent="0.25">
      <c r="A688" s="155">
        <v>0.55208333333333304</v>
      </c>
      <c r="B688" s="154">
        <v>43</v>
      </c>
      <c r="C688" s="154">
        <v>0</v>
      </c>
      <c r="D688" s="154">
        <v>1</v>
      </c>
      <c r="E688" s="154">
        <v>38</v>
      </c>
      <c r="F688" s="154">
        <v>3</v>
      </c>
      <c r="G688" s="154">
        <v>1</v>
      </c>
      <c r="H688" s="154">
        <v>0</v>
      </c>
      <c r="I688" s="154">
        <v>0</v>
      </c>
      <c r="J688" s="154">
        <v>0</v>
      </c>
      <c r="K688" s="154">
        <v>0</v>
      </c>
      <c r="L688" s="154">
        <v>0</v>
      </c>
      <c r="M688" s="154">
        <v>0</v>
      </c>
      <c r="N688" s="154">
        <v>21.4</v>
      </c>
      <c r="O688" s="154">
        <v>25.5</v>
      </c>
      <c r="P688" s="2"/>
    </row>
    <row r="689" spans="1:16" ht="13.5" customHeight="1" x14ac:dyDescent="0.25">
      <c r="A689" s="155">
        <v>0.5625</v>
      </c>
      <c r="B689" s="154">
        <v>47</v>
      </c>
      <c r="C689" s="154">
        <v>0</v>
      </c>
      <c r="D689" s="154">
        <v>1</v>
      </c>
      <c r="E689" s="154">
        <v>39</v>
      </c>
      <c r="F689" s="154">
        <v>7</v>
      </c>
      <c r="G689" s="154">
        <v>0</v>
      </c>
      <c r="H689" s="154">
        <v>0</v>
      </c>
      <c r="I689" s="154">
        <v>0</v>
      </c>
      <c r="J689" s="154">
        <v>0</v>
      </c>
      <c r="K689" s="154">
        <v>0</v>
      </c>
      <c r="L689" s="154">
        <v>0</v>
      </c>
      <c r="M689" s="154">
        <v>0</v>
      </c>
      <c r="N689" s="154">
        <v>20.6</v>
      </c>
      <c r="O689" s="154">
        <v>22.6</v>
      </c>
      <c r="P689" s="2"/>
    </row>
    <row r="690" spans="1:16" ht="13.5" customHeight="1" x14ac:dyDescent="0.25">
      <c r="A690" s="155">
        <v>0.57291666666666696</v>
      </c>
      <c r="B690" s="154">
        <v>49</v>
      </c>
      <c r="C690" s="154">
        <v>0</v>
      </c>
      <c r="D690" s="154">
        <v>0</v>
      </c>
      <c r="E690" s="154">
        <v>42</v>
      </c>
      <c r="F690" s="154">
        <v>7</v>
      </c>
      <c r="G690" s="154">
        <v>0</v>
      </c>
      <c r="H690" s="154">
        <v>0</v>
      </c>
      <c r="I690" s="154">
        <v>0</v>
      </c>
      <c r="J690" s="154">
        <v>0</v>
      </c>
      <c r="K690" s="154">
        <v>0</v>
      </c>
      <c r="L690" s="154">
        <v>0</v>
      </c>
      <c r="M690" s="154">
        <v>0</v>
      </c>
      <c r="N690" s="154">
        <v>20.9</v>
      </c>
      <c r="O690" s="154">
        <v>25.2</v>
      </c>
      <c r="P690" s="2"/>
    </row>
    <row r="691" spans="1:16" ht="13.5" customHeight="1" x14ac:dyDescent="0.25">
      <c r="A691" s="155">
        <v>0.58333333333333304</v>
      </c>
      <c r="B691" s="154">
        <v>54</v>
      </c>
      <c r="C691" s="154">
        <v>1</v>
      </c>
      <c r="D691" s="154">
        <v>0</v>
      </c>
      <c r="E691" s="154">
        <v>44</v>
      </c>
      <c r="F691" s="154">
        <v>7</v>
      </c>
      <c r="G691" s="154">
        <v>1</v>
      </c>
      <c r="H691" s="154">
        <v>1</v>
      </c>
      <c r="I691" s="154">
        <v>0</v>
      </c>
      <c r="J691" s="154">
        <v>0</v>
      </c>
      <c r="K691" s="154">
        <v>0</v>
      </c>
      <c r="L691" s="154">
        <v>0</v>
      </c>
      <c r="M691" s="154">
        <v>0</v>
      </c>
      <c r="N691" s="154">
        <v>20.2</v>
      </c>
      <c r="O691" s="154">
        <v>23.4</v>
      </c>
      <c r="P691" s="2"/>
    </row>
    <row r="692" spans="1:16" ht="13.5" customHeight="1" x14ac:dyDescent="0.25">
      <c r="A692" s="155">
        <v>0.59375</v>
      </c>
      <c r="B692" s="154">
        <v>51</v>
      </c>
      <c r="C692" s="154">
        <v>0</v>
      </c>
      <c r="D692" s="154">
        <v>0</v>
      </c>
      <c r="E692" s="154">
        <v>45</v>
      </c>
      <c r="F692" s="154">
        <v>5</v>
      </c>
      <c r="G692" s="154">
        <v>1</v>
      </c>
      <c r="H692" s="154">
        <v>0</v>
      </c>
      <c r="I692" s="154">
        <v>0</v>
      </c>
      <c r="J692" s="154">
        <v>0</v>
      </c>
      <c r="K692" s="154">
        <v>0</v>
      </c>
      <c r="L692" s="154">
        <v>0</v>
      </c>
      <c r="M692" s="154">
        <v>0</v>
      </c>
      <c r="N692" s="154">
        <v>20.5</v>
      </c>
      <c r="O692" s="154">
        <v>24.6</v>
      </c>
      <c r="P692" s="2"/>
    </row>
    <row r="693" spans="1:16" ht="13.5" customHeight="1" x14ac:dyDescent="0.25">
      <c r="A693" s="155">
        <v>0.60416666666666696</v>
      </c>
      <c r="B693" s="154">
        <v>39</v>
      </c>
      <c r="C693" s="154">
        <v>0</v>
      </c>
      <c r="D693" s="154">
        <v>0</v>
      </c>
      <c r="E693" s="154">
        <v>35</v>
      </c>
      <c r="F693" s="154">
        <v>4</v>
      </c>
      <c r="G693" s="154">
        <v>0</v>
      </c>
      <c r="H693" s="154">
        <v>0</v>
      </c>
      <c r="I693" s="154">
        <v>0</v>
      </c>
      <c r="J693" s="154">
        <v>0</v>
      </c>
      <c r="K693" s="154">
        <v>0</v>
      </c>
      <c r="L693" s="154">
        <v>0</v>
      </c>
      <c r="M693" s="154">
        <v>0</v>
      </c>
      <c r="N693" s="154">
        <v>19.8</v>
      </c>
      <c r="O693" s="154">
        <v>23.8</v>
      </c>
      <c r="P693" s="2"/>
    </row>
    <row r="694" spans="1:16" ht="13.5" customHeight="1" x14ac:dyDescent="0.25">
      <c r="A694" s="155">
        <v>0.61458333333333304</v>
      </c>
      <c r="B694" s="154">
        <v>46</v>
      </c>
      <c r="C694" s="154">
        <v>0</v>
      </c>
      <c r="D694" s="154">
        <v>0</v>
      </c>
      <c r="E694" s="154">
        <v>40</v>
      </c>
      <c r="F694" s="154">
        <v>5</v>
      </c>
      <c r="G694" s="154">
        <v>1</v>
      </c>
      <c r="H694" s="154">
        <v>0</v>
      </c>
      <c r="I694" s="154">
        <v>0</v>
      </c>
      <c r="J694" s="154">
        <v>0</v>
      </c>
      <c r="K694" s="154">
        <v>0</v>
      </c>
      <c r="L694" s="154">
        <v>0</v>
      </c>
      <c r="M694" s="154">
        <v>0</v>
      </c>
      <c r="N694" s="154">
        <v>21.2</v>
      </c>
      <c r="O694" s="154">
        <v>26.5</v>
      </c>
      <c r="P694" s="2"/>
    </row>
    <row r="695" spans="1:16" ht="13.5" customHeight="1" x14ac:dyDescent="0.25">
      <c r="A695" s="155">
        <v>0.625</v>
      </c>
      <c r="B695" s="154">
        <v>47</v>
      </c>
      <c r="C695" s="154">
        <v>1</v>
      </c>
      <c r="D695" s="154">
        <v>1</v>
      </c>
      <c r="E695" s="154">
        <v>40</v>
      </c>
      <c r="F695" s="154">
        <v>5</v>
      </c>
      <c r="G695" s="154">
        <v>0</v>
      </c>
      <c r="H695" s="154">
        <v>0</v>
      </c>
      <c r="I695" s="154">
        <v>0</v>
      </c>
      <c r="J695" s="154">
        <v>0</v>
      </c>
      <c r="K695" s="154">
        <v>0</v>
      </c>
      <c r="L695" s="154">
        <v>0</v>
      </c>
      <c r="M695" s="154">
        <v>0</v>
      </c>
      <c r="N695" s="154">
        <v>19.399999999999999</v>
      </c>
      <c r="O695" s="154">
        <v>23.9</v>
      </c>
      <c r="P695" s="2"/>
    </row>
    <row r="696" spans="1:16" ht="13.5" customHeight="1" x14ac:dyDescent="0.25">
      <c r="A696" s="155">
        <v>0.63541666666666696</v>
      </c>
      <c r="B696" s="154">
        <v>41</v>
      </c>
      <c r="C696" s="154">
        <v>0</v>
      </c>
      <c r="D696" s="154">
        <v>0</v>
      </c>
      <c r="E696" s="154">
        <v>40</v>
      </c>
      <c r="F696" s="154">
        <v>1</v>
      </c>
      <c r="G696" s="154">
        <v>0</v>
      </c>
      <c r="H696" s="154">
        <v>0</v>
      </c>
      <c r="I696" s="154">
        <v>0</v>
      </c>
      <c r="J696" s="154">
        <v>0</v>
      </c>
      <c r="K696" s="154">
        <v>0</v>
      </c>
      <c r="L696" s="154">
        <v>0</v>
      </c>
      <c r="M696" s="154">
        <v>0</v>
      </c>
      <c r="N696" s="154">
        <v>20.399999999999999</v>
      </c>
      <c r="O696" s="154">
        <v>24.7</v>
      </c>
      <c r="P696" s="2"/>
    </row>
    <row r="697" spans="1:16" ht="13.5" customHeight="1" x14ac:dyDescent="0.25">
      <c r="A697" s="155">
        <v>0.64583333333333304</v>
      </c>
      <c r="B697" s="154">
        <v>37</v>
      </c>
      <c r="C697" s="154">
        <v>1</v>
      </c>
      <c r="D697" s="154">
        <v>0</v>
      </c>
      <c r="E697" s="154">
        <v>32</v>
      </c>
      <c r="F697" s="154">
        <v>4</v>
      </c>
      <c r="G697" s="154">
        <v>0</v>
      </c>
      <c r="H697" s="154">
        <v>0</v>
      </c>
      <c r="I697" s="154">
        <v>0</v>
      </c>
      <c r="J697" s="154">
        <v>0</v>
      </c>
      <c r="K697" s="154">
        <v>0</v>
      </c>
      <c r="L697" s="154">
        <v>0</v>
      </c>
      <c r="M697" s="154">
        <v>0</v>
      </c>
      <c r="N697" s="154">
        <v>19.8</v>
      </c>
      <c r="O697" s="154">
        <v>23.6</v>
      </c>
      <c r="P697" s="2"/>
    </row>
    <row r="698" spans="1:16" ht="13.5" customHeight="1" x14ac:dyDescent="0.25">
      <c r="A698" s="155">
        <v>0.65625</v>
      </c>
      <c r="B698" s="154">
        <v>56</v>
      </c>
      <c r="C698" s="154">
        <v>1</v>
      </c>
      <c r="D698" s="154">
        <v>2</v>
      </c>
      <c r="E698" s="154">
        <v>48</v>
      </c>
      <c r="F698" s="154">
        <v>3</v>
      </c>
      <c r="G698" s="154">
        <v>1</v>
      </c>
      <c r="H698" s="154">
        <v>0</v>
      </c>
      <c r="I698" s="154">
        <v>0</v>
      </c>
      <c r="J698" s="154">
        <v>1</v>
      </c>
      <c r="K698" s="154">
        <v>0</v>
      </c>
      <c r="L698" s="154">
        <v>0</v>
      </c>
      <c r="M698" s="154">
        <v>0</v>
      </c>
      <c r="N698" s="154">
        <v>19.100000000000001</v>
      </c>
      <c r="O698" s="154">
        <v>24.2</v>
      </c>
      <c r="P698" s="2"/>
    </row>
    <row r="699" spans="1:16" ht="13.5" customHeight="1" x14ac:dyDescent="0.25">
      <c r="A699" s="155">
        <v>0.66666666666666696</v>
      </c>
      <c r="B699" s="154">
        <v>55</v>
      </c>
      <c r="C699" s="154">
        <v>1</v>
      </c>
      <c r="D699" s="154">
        <v>1</v>
      </c>
      <c r="E699" s="154">
        <v>51</v>
      </c>
      <c r="F699" s="154">
        <v>2</v>
      </c>
      <c r="G699" s="154">
        <v>0</v>
      </c>
      <c r="H699" s="154">
        <v>0</v>
      </c>
      <c r="I699" s="154">
        <v>0</v>
      </c>
      <c r="J699" s="154">
        <v>0</v>
      </c>
      <c r="K699" s="154">
        <v>0</v>
      </c>
      <c r="L699" s="154">
        <v>0</v>
      </c>
      <c r="M699" s="154">
        <v>0</v>
      </c>
      <c r="N699" s="154">
        <v>19.600000000000001</v>
      </c>
      <c r="O699" s="154">
        <v>24.9</v>
      </c>
      <c r="P699" s="2"/>
    </row>
    <row r="700" spans="1:16" ht="13.5" customHeight="1" x14ac:dyDescent="0.25">
      <c r="A700" s="155">
        <v>0.67708333333333304</v>
      </c>
      <c r="B700" s="154">
        <v>61</v>
      </c>
      <c r="C700" s="154">
        <v>0</v>
      </c>
      <c r="D700" s="154">
        <v>2</v>
      </c>
      <c r="E700" s="154">
        <v>49</v>
      </c>
      <c r="F700" s="154">
        <v>10</v>
      </c>
      <c r="G700" s="154">
        <v>0</v>
      </c>
      <c r="H700" s="154">
        <v>0</v>
      </c>
      <c r="I700" s="154">
        <v>0</v>
      </c>
      <c r="J700" s="154">
        <v>0</v>
      </c>
      <c r="K700" s="154">
        <v>0</v>
      </c>
      <c r="L700" s="154">
        <v>0</v>
      </c>
      <c r="M700" s="154">
        <v>0</v>
      </c>
      <c r="N700" s="154">
        <v>21.2</v>
      </c>
      <c r="O700" s="154">
        <v>23.9</v>
      </c>
      <c r="P700" s="2"/>
    </row>
    <row r="701" spans="1:16" ht="13.5" customHeight="1" x14ac:dyDescent="0.25">
      <c r="A701" s="155">
        <v>0.6875</v>
      </c>
      <c r="B701" s="154">
        <v>33</v>
      </c>
      <c r="C701" s="154">
        <v>0</v>
      </c>
      <c r="D701" s="154">
        <v>2</v>
      </c>
      <c r="E701" s="154">
        <v>27</v>
      </c>
      <c r="F701" s="154">
        <v>2</v>
      </c>
      <c r="G701" s="154">
        <v>0</v>
      </c>
      <c r="H701" s="154">
        <v>1</v>
      </c>
      <c r="I701" s="154">
        <v>0</v>
      </c>
      <c r="J701" s="154">
        <v>1</v>
      </c>
      <c r="K701" s="154">
        <v>0</v>
      </c>
      <c r="L701" s="154">
        <v>0</v>
      </c>
      <c r="M701" s="154">
        <v>0</v>
      </c>
      <c r="N701" s="154">
        <v>20.8</v>
      </c>
      <c r="O701" s="154">
        <v>26</v>
      </c>
      <c r="P701" s="2"/>
    </row>
    <row r="702" spans="1:16" ht="13.5" customHeight="1" x14ac:dyDescent="0.25">
      <c r="A702" s="155">
        <v>0.69791666666666696</v>
      </c>
      <c r="B702" s="154">
        <v>28</v>
      </c>
      <c r="C702" s="154">
        <v>0</v>
      </c>
      <c r="D702" s="154">
        <v>0</v>
      </c>
      <c r="E702" s="154">
        <v>26</v>
      </c>
      <c r="F702" s="154">
        <v>2</v>
      </c>
      <c r="G702" s="154">
        <v>0</v>
      </c>
      <c r="H702" s="154">
        <v>0</v>
      </c>
      <c r="I702" s="154">
        <v>0</v>
      </c>
      <c r="J702" s="154">
        <v>0</v>
      </c>
      <c r="K702" s="154">
        <v>0</v>
      </c>
      <c r="L702" s="154">
        <v>0</v>
      </c>
      <c r="M702" s="154">
        <v>0</v>
      </c>
      <c r="N702" s="154">
        <v>17.2</v>
      </c>
      <c r="O702" s="154">
        <v>24.5</v>
      </c>
      <c r="P702" s="2"/>
    </row>
    <row r="703" spans="1:16" ht="13.5" customHeight="1" x14ac:dyDescent="0.25">
      <c r="A703" s="155">
        <v>0.70833333333333304</v>
      </c>
      <c r="B703" s="154">
        <v>53</v>
      </c>
      <c r="C703" s="154">
        <v>0</v>
      </c>
      <c r="D703" s="154">
        <v>0</v>
      </c>
      <c r="E703" s="154">
        <v>47</v>
      </c>
      <c r="F703" s="154">
        <v>5</v>
      </c>
      <c r="G703" s="154">
        <v>0</v>
      </c>
      <c r="H703" s="154">
        <v>0</v>
      </c>
      <c r="I703" s="154">
        <v>0</v>
      </c>
      <c r="J703" s="154">
        <v>0</v>
      </c>
      <c r="K703" s="154">
        <v>0</v>
      </c>
      <c r="L703" s="154">
        <v>1</v>
      </c>
      <c r="M703" s="154">
        <v>0</v>
      </c>
      <c r="N703" s="154">
        <v>19.3</v>
      </c>
      <c r="O703" s="154">
        <v>22.3</v>
      </c>
      <c r="P703" s="2"/>
    </row>
    <row r="704" spans="1:16" ht="13.5" customHeight="1" x14ac:dyDescent="0.25">
      <c r="A704" s="155">
        <v>0.71875</v>
      </c>
      <c r="B704" s="154">
        <v>33</v>
      </c>
      <c r="C704" s="154">
        <v>1</v>
      </c>
      <c r="D704" s="154">
        <v>0</v>
      </c>
      <c r="E704" s="154">
        <v>28</v>
      </c>
      <c r="F704" s="154">
        <v>4</v>
      </c>
      <c r="G704" s="154">
        <v>0</v>
      </c>
      <c r="H704" s="154">
        <v>0</v>
      </c>
      <c r="I704" s="154">
        <v>0</v>
      </c>
      <c r="J704" s="154">
        <v>0</v>
      </c>
      <c r="K704" s="154">
        <v>0</v>
      </c>
      <c r="L704" s="154">
        <v>0</v>
      </c>
      <c r="M704" s="154">
        <v>0</v>
      </c>
      <c r="N704" s="154">
        <v>20.2</v>
      </c>
      <c r="O704" s="154">
        <v>24</v>
      </c>
      <c r="P704" s="2"/>
    </row>
    <row r="705" spans="1:16" ht="13.5" customHeight="1" x14ac:dyDescent="0.25">
      <c r="A705" s="155">
        <v>0.72916666666666696</v>
      </c>
      <c r="B705" s="154">
        <v>33</v>
      </c>
      <c r="C705" s="154">
        <v>2</v>
      </c>
      <c r="D705" s="154">
        <v>0</v>
      </c>
      <c r="E705" s="154">
        <v>25</v>
      </c>
      <c r="F705" s="154">
        <v>4</v>
      </c>
      <c r="G705" s="154">
        <v>1</v>
      </c>
      <c r="H705" s="154">
        <v>0</v>
      </c>
      <c r="I705" s="154">
        <v>0</v>
      </c>
      <c r="J705" s="154">
        <v>1</v>
      </c>
      <c r="K705" s="154">
        <v>0</v>
      </c>
      <c r="L705" s="154">
        <v>0</v>
      </c>
      <c r="M705" s="154">
        <v>0</v>
      </c>
      <c r="N705" s="154">
        <v>21</v>
      </c>
      <c r="O705" s="154">
        <v>24.1</v>
      </c>
      <c r="P705" s="2"/>
    </row>
    <row r="706" spans="1:16" ht="13.5" customHeight="1" x14ac:dyDescent="0.25">
      <c r="A706" s="155">
        <v>0.73958333333333304</v>
      </c>
      <c r="B706" s="154">
        <v>26</v>
      </c>
      <c r="C706" s="154">
        <v>0</v>
      </c>
      <c r="D706" s="154">
        <v>0</v>
      </c>
      <c r="E706" s="154">
        <v>24</v>
      </c>
      <c r="F706" s="154">
        <v>2</v>
      </c>
      <c r="G706" s="154">
        <v>0</v>
      </c>
      <c r="H706" s="154">
        <v>0</v>
      </c>
      <c r="I706" s="154">
        <v>0</v>
      </c>
      <c r="J706" s="154">
        <v>0</v>
      </c>
      <c r="K706" s="154">
        <v>0</v>
      </c>
      <c r="L706" s="154">
        <v>0</v>
      </c>
      <c r="M706" s="154">
        <v>0</v>
      </c>
      <c r="N706" s="154">
        <v>18.399999999999999</v>
      </c>
      <c r="O706" s="154">
        <v>22.5</v>
      </c>
      <c r="P706" s="2"/>
    </row>
    <row r="707" spans="1:16" ht="13.5" customHeight="1" x14ac:dyDescent="0.25">
      <c r="A707" s="155">
        <v>0.75</v>
      </c>
      <c r="B707" s="154">
        <v>21</v>
      </c>
      <c r="C707" s="154">
        <v>1</v>
      </c>
      <c r="D707" s="154">
        <v>1</v>
      </c>
      <c r="E707" s="154">
        <v>18</v>
      </c>
      <c r="F707" s="154">
        <v>1</v>
      </c>
      <c r="G707" s="154">
        <v>0</v>
      </c>
      <c r="H707" s="154">
        <v>0</v>
      </c>
      <c r="I707" s="154">
        <v>0</v>
      </c>
      <c r="J707" s="154">
        <v>0</v>
      </c>
      <c r="K707" s="154">
        <v>0</v>
      </c>
      <c r="L707" s="154">
        <v>0</v>
      </c>
      <c r="M707" s="154">
        <v>0</v>
      </c>
      <c r="N707" s="154">
        <v>19.100000000000001</v>
      </c>
      <c r="O707" s="154">
        <v>22.6</v>
      </c>
      <c r="P707" s="2"/>
    </row>
    <row r="708" spans="1:16" ht="13.5" customHeight="1" x14ac:dyDescent="0.25">
      <c r="A708" s="155">
        <v>0.76041666666666696</v>
      </c>
      <c r="B708" s="154">
        <v>22</v>
      </c>
      <c r="C708" s="154">
        <v>0</v>
      </c>
      <c r="D708" s="154">
        <v>0</v>
      </c>
      <c r="E708" s="154">
        <v>19</v>
      </c>
      <c r="F708" s="154">
        <v>3</v>
      </c>
      <c r="G708" s="154">
        <v>0</v>
      </c>
      <c r="H708" s="154">
        <v>0</v>
      </c>
      <c r="I708" s="154">
        <v>0</v>
      </c>
      <c r="J708" s="154">
        <v>0</v>
      </c>
      <c r="K708" s="154">
        <v>0</v>
      </c>
      <c r="L708" s="154">
        <v>0</v>
      </c>
      <c r="M708" s="154">
        <v>0</v>
      </c>
      <c r="N708" s="154">
        <v>21.2</v>
      </c>
      <c r="O708" s="154">
        <v>25.7</v>
      </c>
      <c r="P708" s="2"/>
    </row>
    <row r="709" spans="1:16" ht="13.5" customHeight="1" x14ac:dyDescent="0.25">
      <c r="A709" s="155">
        <v>0.77083333333333304</v>
      </c>
      <c r="B709" s="154">
        <v>25</v>
      </c>
      <c r="C709" s="154">
        <v>0</v>
      </c>
      <c r="D709" s="154">
        <v>0</v>
      </c>
      <c r="E709" s="154">
        <v>23</v>
      </c>
      <c r="F709" s="154">
        <v>2</v>
      </c>
      <c r="G709" s="154">
        <v>0</v>
      </c>
      <c r="H709" s="154">
        <v>0</v>
      </c>
      <c r="I709" s="154">
        <v>0</v>
      </c>
      <c r="J709" s="154">
        <v>0</v>
      </c>
      <c r="K709" s="154">
        <v>0</v>
      </c>
      <c r="L709" s="154">
        <v>0</v>
      </c>
      <c r="M709" s="154">
        <v>0</v>
      </c>
      <c r="N709" s="154">
        <v>18.3</v>
      </c>
      <c r="O709" s="154">
        <v>23.2</v>
      </c>
      <c r="P709" s="2"/>
    </row>
    <row r="710" spans="1:16" ht="13.5" customHeight="1" x14ac:dyDescent="0.25">
      <c r="A710" s="155">
        <v>0.78125</v>
      </c>
      <c r="B710" s="154">
        <v>23</v>
      </c>
      <c r="C710" s="154">
        <v>0</v>
      </c>
      <c r="D710" s="154">
        <v>1</v>
      </c>
      <c r="E710" s="154">
        <v>21</v>
      </c>
      <c r="F710" s="154">
        <v>1</v>
      </c>
      <c r="G710" s="154">
        <v>0</v>
      </c>
      <c r="H710" s="154">
        <v>0</v>
      </c>
      <c r="I710" s="154">
        <v>0</v>
      </c>
      <c r="J710" s="154">
        <v>0</v>
      </c>
      <c r="K710" s="154">
        <v>0</v>
      </c>
      <c r="L710" s="154">
        <v>0</v>
      </c>
      <c r="M710" s="154">
        <v>0</v>
      </c>
      <c r="N710" s="154">
        <v>21.6</v>
      </c>
      <c r="O710" s="154">
        <v>28.1</v>
      </c>
      <c r="P710" s="2"/>
    </row>
    <row r="711" spans="1:16" ht="13.5" customHeight="1" x14ac:dyDescent="0.25">
      <c r="A711" s="155">
        <v>0.79166666666666696</v>
      </c>
      <c r="B711" s="154">
        <v>29</v>
      </c>
      <c r="C711" s="154">
        <v>0</v>
      </c>
      <c r="D711" s="154">
        <v>0</v>
      </c>
      <c r="E711" s="154">
        <v>29</v>
      </c>
      <c r="F711" s="154">
        <v>0</v>
      </c>
      <c r="G711" s="154">
        <v>0</v>
      </c>
      <c r="H711" s="154">
        <v>0</v>
      </c>
      <c r="I711" s="154">
        <v>0</v>
      </c>
      <c r="J711" s="154">
        <v>0</v>
      </c>
      <c r="K711" s="154">
        <v>0</v>
      </c>
      <c r="L711" s="154">
        <v>0</v>
      </c>
      <c r="M711" s="154">
        <v>0</v>
      </c>
      <c r="N711" s="154">
        <v>21.1</v>
      </c>
      <c r="O711" s="154">
        <v>24.6</v>
      </c>
      <c r="P711" s="2"/>
    </row>
    <row r="712" spans="1:16" ht="13.5" customHeight="1" x14ac:dyDescent="0.25">
      <c r="A712" s="155">
        <v>0.80208333333333304</v>
      </c>
      <c r="B712" s="154">
        <v>22</v>
      </c>
      <c r="C712" s="154">
        <v>0</v>
      </c>
      <c r="D712" s="154">
        <v>1</v>
      </c>
      <c r="E712" s="154">
        <v>18</v>
      </c>
      <c r="F712" s="154">
        <v>3</v>
      </c>
      <c r="G712" s="154">
        <v>0</v>
      </c>
      <c r="H712" s="154">
        <v>0</v>
      </c>
      <c r="I712" s="154">
        <v>0</v>
      </c>
      <c r="J712" s="154">
        <v>0</v>
      </c>
      <c r="K712" s="154">
        <v>0</v>
      </c>
      <c r="L712" s="154">
        <v>0</v>
      </c>
      <c r="M712" s="154">
        <v>0</v>
      </c>
      <c r="N712" s="154">
        <v>21.3</v>
      </c>
      <c r="O712" s="154">
        <v>23.7</v>
      </c>
      <c r="P712" s="2"/>
    </row>
    <row r="713" spans="1:16" ht="13.5" customHeight="1" x14ac:dyDescent="0.25">
      <c r="A713" s="155">
        <v>0.8125</v>
      </c>
      <c r="B713" s="154">
        <v>21</v>
      </c>
      <c r="C713" s="154">
        <v>0</v>
      </c>
      <c r="D713" s="154">
        <v>1</v>
      </c>
      <c r="E713" s="154">
        <v>17</v>
      </c>
      <c r="F713" s="154">
        <v>3</v>
      </c>
      <c r="G713" s="154">
        <v>0</v>
      </c>
      <c r="H713" s="154">
        <v>0</v>
      </c>
      <c r="I713" s="154">
        <v>0</v>
      </c>
      <c r="J713" s="154">
        <v>0</v>
      </c>
      <c r="K713" s="154">
        <v>0</v>
      </c>
      <c r="L713" s="154">
        <v>0</v>
      </c>
      <c r="M713" s="154">
        <v>0</v>
      </c>
      <c r="N713" s="154">
        <v>23.4</v>
      </c>
      <c r="O713" s="154">
        <v>28.7</v>
      </c>
      <c r="P713" s="2"/>
    </row>
    <row r="714" spans="1:16" ht="13.5" customHeight="1" x14ac:dyDescent="0.25">
      <c r="A714" s="155">
        <v>0.82291666666666696</v>
      </c>
      <c r="B714" s="154">
        <v>19</v>
      </c>
      <c r="C714" s="154">
        <v>0</v>
      </c>
      <c r="D714" s="154">
        <v>1</v>
      </c>
      <c r="E714" s="154">
        <v>17</v>
      </c>
      <c r="F714" s="154">
        <v>1</v>
      </c>
      <c r="G714" s="154">
        <v>0</v>
      </c>
      <c r="H714" s="154">
        <v>0</v>
      </c>
      <c r="I714" s="154">
        <v>0</v>
      </c>
      <c r="J714" s="154">
        <v>0</v>
      </c>
      <c r="K714" s="154">
        <v>0</v>
      </c>
      <c r="L714" s="154">
        <v>0</v>
      </c>
      <c r="M714" s="154">
        <v>0</v>
      </c>
      <c r="N714" s="154">
        <v>24</v>
      </c>
      <c r="O714" s="154">
        <v>28.1</v>
      </c>
      <c r="P714" s="2"/>
    </row>
    <row r="715" spans="1:16" ht="13.5" customHeight="1" x14ac:dyDescent="0.25">
      <c r="A715" s="155">
        <v>0.83333333333333304</v>
      </c>
      <c r="B715" s="154">
        <v>11</v>
      </c>
      <c r="C715" s="154">
        <v>0</v>
      </c>
      <c r="D715" s="154">
        <v>1</v>
      </c>
      <c r="E715" s="154">
        <v>10</v>
      </c>
      <c r="F715" s="154">
        <v>0</v>
      </c>
      <c r="G715" s="154">
        <v>0</v>
      </c>
      <c r="H715" s="154">
        <v>0</v>
      </c>
      <c r="I715" s="154">
        <v>0</v>
      </c>
      <c r="J715" s="154">
        <v>0</v>
      </c>
      <c r="K715" s="154">
        <v>0</v>
      </c>
      <c r="L715" s="154">
        <v>0</v>
      </c>
      <c r="M715" s="154">
        <v>0</v>
      </c>
      <c r="N715" s="154">
        <v>24.4</v>
      </c>
      <c r="O715" s="154">
        <v>28</v>
      </c>
      <c r="P715" s="2"/>
    </row>
    <row r="716" spans="1:16" ht="13.5" customHeight="1" x14ac:dyDescent="0.25">
      <c r="A716" s="155">
        <v>0.84375</v>
      </c>
      <c r="B716" s="154">
        <v>14</v>
      </c>
      <c r="C716" s="154">
        <v>0</v>
      </c>
      <c r="D716" s="154">
        <v>1</v>
      </c>
      <c r="E716" s="154">
        <v>12</v>
      </c>
      <c r="F716" s="154">
        <v>0</v>
      </c>
      <c r="G716" s="154">
        <v>1</v>
      </c>
      <c r="H716" s="154">
        <v>0</v>
      </c>
      <c r="I716" s="154">
        <v>0</v>
      </c>
      <c r="J716" s="154">
        <v>0</v>
      </c>
      <c r="K716" s="154">
        <v>0</v>
      </c>
      <c r="L716" s="154">
        <v>0</v>
      </c>
      <c r="M716" s="154">
        <v>0</v>
      </c>
      <c r="N716" s="154">
        <v>24.5</v>
      </c>
      <c r="O716" s="154">
        <v>35.799999999999997</v>
      </c>
      <c r="P716" s="2"/>
    </row>
    <row r="717" spans="1:16" ht="13.5" customHeight="1" x14ac:dyDescent="0.25">
      <c r="A717" s="155">
        <v>0.85416666666666696</v>
      </c>
      <c r="B717" s="154">
        <v>18</v>
      </c>
      <c r="C717" s="154">
        <v>0</v>
      </c>
      <c r="D717" s="154">
        <v>0</v>
      </c>
      <c r="E717" s="154">
        <v>18</v>
      </c>
      <c r="F717" s="154">
        <v>0</v>
      </c>
      <c r="G717" s="154">
        <v>0</v>
      </c>
      <c r="H717" s="154">
        <v>0</v>
      </c>
      <c r="I717" s="154">
        <v>0</v>
      </c>
      <c r="J717" s="154">
        <v>0</v>
      </c>
      <c r="K717" s="154">
        <v>0</v>
      </c>
      <c r="L717" s="154">
        <v>0</v>
      </c>
      <c r="M717" s="154">
        <v>0</v>
      </c>
      <c r="N717" s="154">
        <v>23.5</v>
      </c>
      <c r="O717" s="154">
        <v>27.7</v>
      </c>
      <c r="P717" s="2"/>
    </row>
    <row r="718" spans="1:16" ht="13.5" customHeight="1" x14ac:dyDescent="0.25">
      <c r="A718" s="155">
        <v>0.86458333333333304</v>
      </c>
      <c r="B718" s="154">
        <v>9</v>
      </c>
      <c r="C718" s="154">
        <v>0</v>
      </c>
      <c r="D718" s="154">
        <v>0</v>
      </c>
      <c r="E718" s="154">
        <v>8</v>
      </c>
      <c r="F718" s="154">
        <v>1</v>
      </c>
      <c r="G718" s="154">
        <v>0</v>
      </c>
      <c r="H718" s="154">
        <v>0</v>
      </c>
      <c r="I718" s="154">
        <v>0</v>
      </c>
      <c r="J718" s="154">
        <v>0</v>
      </c>
      <c r="K718" s="154">
        <v>0</v>
      </c>
      <c r="L718" s="154">
        <v>0</v>
      </c>
      <c r="M718" s="154">
        <v>0</v>
      </c>
      <c r="N718" s="154">
        <v>22</v>
      </c>
      <c r="O718" s="154" t="s">
        <v>187</v>
      </c>
      <c r="P718" s="2"/>
    </row>
    <row r="719" spans="1:16" ht="13.5" customHeight="1" x14ac:dyDescent="0.25">
      <c r="A719" s="155">
        <v>0.875</v>
      </c>
      <c r="B719" s="154">
        <v>9</v>
      </c>
      <c r="C719" s="154">
        <v>0</v>
      </c>
      <c r="D719" s="154">
        <v>0</v>
      </c>
      <c r="E719" s="154">
        <v>9</v>
      </c>
      <c r="F719" s="154">
        <v>0</v>
      </c>
      <c r="G719" s="154">
        <v>0</v>
      </c>
      <c r="H719" s="154">
        <v>0</v>
      </c>
      <c r="I719" s="154">
        <v>0</v>
      </c>
      <c r="J719" s="154">
        <v>0</v>
      </c>
      <c r="K719" s="154">
        <v>0</v>
      </c>
      <c r="L719" s="154">
        <v>0</v>
      </c>
      <c r="M719" s="154">
        <v>0</v>
      </c>
      <c r="N719" s="154">
        <v>23.3</v>
      </c>
      <c r="O719" s="154" t="s">
        <v>187</v>
      </c>
      <c r="P719" s="2"/>
    </row>
    <row r="720" spans="1:16" ht="13.5" customHeight="1" x14ac:dyDescent="0.25">
      <c r="A720" s="155">
        <v>0.88541666666666696</v>
      </c>
      <c r="B720" s="154">
        <v>9</v>
      </c>
      <c r="C720" s="154">
        <v>0</v>
      </c>
      <c r="D720" s="154">
        <v>0</v>
      </c>
      <c r="E720" s="154">
        <v>7</v>
      </c>
      <c r="F720" s="154">
        <v>2</v>
      </c>
      <c r="G720" s="154">
        <v>0</v>
      </c>
      <c r="H720" s="154">
        <v>0</v>
      </c>
      <c r="I720" s="154">
        <v>0</v>
      </c>
      <c r="J720" s="154">
        <v>0</v>
      </c>
      <c r="K720" s="154">
        <v>0</v>
      </c>
      <c r="L720" s="154">
        <v>0</v>
      </c>
      <c r="M720" s="154">
        <v>0</v>
      </c>
      <c r="N720" s="154">
        <v>23</v>
      </c>
      <c r="O720" s="154" t="s">
        <v>187</v>
      </c>
      <c r="P720" s="2"/>
    </row>
    <row r="721" spans="1:16" ht="13.5" customHeight="1" x14ac:dyDescent="0.25">
      <c r="A721" s="155">
        <v>0.89583333333333304</v>
      </c>
      <c r="B721" s="154">
        <v>9</v>
      </c>
      <c r="C721" s="154">
        <v>0</v>
      </c>
      <c r="D721" s="154">
        <v>0</v>
      </c>
      <c r="E721" s="154">
        <v>7</v>
      </c>
      <c r="F721" s="154">
        <v>2</v>
      </c>
      <c r="G721" s="154">
        <v>0</v>
      </c>
      <c r="H721" s="154">
        <v>0</v>
      </c>
      <c r="I721" s="154">
        <v>0</v>
      </c>
      <c r="J721" s="154">
        <v>0</v>
      </c>
      <c r="K721" s="154">
        <v>0</v>
      </c>
      <c r="L721" s="154">
        <v>0</v>
      </c>
      <c r="M721" s="154">
        <v>0</v>
      </c>
      <c r="N721" s="154">
        <v>23.5</v>
      </c>
      <c r="O721" s="154" t="s">
        <v>187</v>
      </c>
      <c r="P721" s="2"/>
    </row>
    <row r="722" spans="1:16" ht="13.5" customHeight="1" x14ac:dyDescent="0.25">
      <c r="A722" s="155">
        <v>0.90625</v>
      </c>
      <c r="B722" s="154">
        <v>9</v>
      </c>
      <c r="C722" s="154">
        <v>0</v>
      </c>
      <c r="D722" s="154">
        <v>1</v>
      </c>
      <c r="E722" s="154">
        <v>8</v>
      </c>
      <c r="F722" s="154">
        <v>0</v>
      </c>
      <c r="G722" s="154">
        <v>0</v>
      </c>
      <c r="H722" s="154">
        <v>0</v>
      </c>
      <c r="I722" s="154">
        <v>0</v>
      </c>
      <c r="J722" s="154">
        <v>0</v>
      </c>
      <c r="K722" s="154">
        <v>0</v>
      </c>
      <c r="L722" s="154">
        <v>0</v>
      </c>
      <c r="M722" s="154">
        <v>0</v>
      </c>
      <c r="N722" s="154">
        <v>23.8</v>
      </c>
      <c r="O722" s="154" t="s">
        <v>187</v>
      </c>
      <c r="P722" s="2"/>
    </row>
    <row r="723" spans="1:16" ht="13.5" customHeight="1" x14ac:dyDescent="0.25">
      <c r="A723" s="155">
        <v>0.91666666666666696</v>
      </c>
      <c r="B723" s="154">
        <v>7</v>
      </c>
      <c r="C723" s="154">
        <v>0</v>
      </c>
      <c r="D723" s="154">
        <v>0</v>
      </c>
      <c r="E723" s="154">
        <v>7</v>
      </c>
      <c r="F723" s="154">
        <v>0</v>
      </c>
      <c r="G723" s="154">
        <v>0</v>
      </c>
      <c r="H723" s="154">
        <v>0</v>
      </c>
      <c r="I723" s="154">
        <v>0</v>
      </c>
      <c r="J723" s="154">
        <v>0</v>
      </c>
      <c r="K723" s="154">
        <v>0</v>
      </c>
      <c r="L723" s="154">
        <v>0</v>
      </c>
      <c r="M723" s="154">
        <v>0</v>
      </c>
      <c r="N723" s="154">
        <v>26.2</v>
      </c>
      <c r="O723" s="154" t="s">
        <v>187</v>
      </c>
      <c r="P723" s="2"/>
    </row>
    <row r="724" spans="1:16" ht="13.5" customHeight="1" x14ac:dyDescent="0.25">
      <c r="A724" s="155">
        <v>0.92708333333333304</v>
      </c>
      <c r="B724" s="154">
        <v>8</v>
      </c>
      <c r="C724" s="154">
        <v>1</v>
      </c>
      <c r="D724" s="154">
        <v>0</v>
      </c>
      <c r="E724" s="154">
        <v>6</v>
      </c>
      <c r="F724" s="154">
        <v>1</v>
      </c>
      <c r="G724" s="154">
        <v>0</v>
      </c>
      <c r="H724" s="154">
        <v>0</v>
      </c>
      <c r="I724" s="154">
        <v>0</v>
      </c>
      <c r="J724" s="154">
        <v>0</v>
      </c>
      <c r="K724" s="154">
        <v>0</v>
      </c>
      <c r="L724" s="154">
        <v>0</v>
      </c>
      <c r="M724" s="154">
        <v>0</v>
      </c>
      <c r="N724" s="154">
        <v>23.8</v>
      </c>
      <c r="O724" s="154" t="s">
        <v>187</v>
      </c>
      <c r="P724" s="2"/>
    </row>
    <row r="725" spans="1:16" ht="13.5" customHeight="1" x14ac:dyDescent="0.25">
      <c r="A725" s="155">
        <v>0.9375</v>
      </c>
      <c r="B725" s="154">
        <v>4</v>
      </c>
      <c r="C725" s="154">
        <v>0</v>
      </c>
      <c r="D725" s="154">
        <v>0</v>
      </c>
      <c r="E725" s="154">
        <v>3</v>
      </c>
      <c r="F725" s="154">
        <v>1</v>
      </c>
      <c r="G725" s="154">
        <v>0</v>
      </c>
      <c r="H725" s="154">
        <v>0</v>
      </c>
      <c r="I725" s="154">
        <v>0</v>
      </c>
      <c r="J725" s="154">
        <v>0</v>
      </c>
      <c r="K725" s="154">
        <v>0</v>
      </c>
      <c r="L725" s="154">
        <v>0</v>
      </c>
      <c r="M725" s="154">
        <v>0</v>
      </c>
      <c r="N725" s="154">
        <v>29.1</v>
      </c>
      <c r="O725" s="154" t="s">
        <v>187</v>
      </c>
      <c r="P725" s="2"/>
    </row>
    <row r="726" spans="1:16" ht="13.5" customHeight="1" x14ac:dyDescent="0.25">
      <c r="A726" s="155">
        <v>0.94791666666666696</v>
      </c>
      <c r="B726" s="154">
        <v>3</v>
      </c>
      <c r="C726" s="154">
        <v>0</v>
      </c>
      <c r="D726" s="154">
        <v>0</v>
      </c>
      <c r="E726" s="154">
        <v>3</v>
      </c>
      <c r="F726" s="154">
        <v>0</v>
      </c>
      <c r="G726" s="154">
        <v>0</v>
      </c>
      <c r="H726" s="154">
        <v>0</v>
      </c>
      <c r="I726" s="154">
        <v>0</v>
      </c>
      <c r="J726" s="154">
        <v>0</v>
      </c>
      <c r="K726" s="154">
        <v>0</v>
      </c>
      <c r="L726" s="154">
        <v>0</v>
      </c>
      <c r="M726" s="154">
        <v>0</v>
      </c>
      <c r="N726" s="154">
        <v>25.8</v>
      </c>
      <c r="O726" s="154" t="s">
        <v>187</v>
      </c>
      <c r="P726" s="2"/>
    </row>
    <row r="727" spans="1:16" ht="13.5" customHeight="1" x14ac:dyDescent="0.25">
      <c r="A727" s="155">
        <v>0.95833333333333304</v>
      </c>
      <c r="B727" s="154">
        <v>2</v>
      </c>
      <c r="C727" s="154">
        <v>0</v>
      </c>
      <c r="D727" s="154">
        <v>0</v>
      </c>
      <c r="E727" s="154">
        <v>2</v>
      </c>
      <c r="F727" s="154">
        <v>0</v>
      </c>
      <c r="G727" s="154">
        <v>0</v>
      </c>
      <c r="H727" s="154">
        <v>0</v>
      </c>
      <c r="I727" s="154">
        <v>0</v>
      </c>
      <c r="J727" s="154">
        <v>0</v>
      </c>
      <c r="K727" s="154">
        <v>0</v>
      </c>
      <c r="L727" s="154">
        <v>0</v>
      </c>
      <c r="M727" s="154">
        <v>0</v>
      </c>
      <c r="N727" s="154">
        <v>27.6</v>
      </c>
      <c r="O727" s="154" t="s">
        <v>187</v>
      </c>
      <c r="P727" s="2"/>
    </row>
    <row r="728" spans="1:16" ht="13.5" customHeight="1" x14ac:dyDescent="0.25">
      <c r="A728" s="155">
        <v>0.96875</v>
      </c>
      <c r="B728" s="154">
        <v>5</v>
      </c>
      <c r="C728" s="154">
        <v>0</v>
      </c>
      <c r="D728" s="154">
        <v>0</v>
      </c>
      <c r="E728" s="154">
        <v>4</v>
      </c>
      <c r="F728" s="154">
        <v>1</v>
      </c>
      <c r="G728" s="154">
        <v>0</v>
      </c>
      <c r="H728" s="154">
        <v>0</v>
      </c>
      <c r="I728" s="154">
        <v>0</v>
      </c>
      <c r="J728" s="154">
        <v>0</v>
      </c>
      <c r="K728" s="154">
        <v>0</v>
      </c>
      <c r="L728" s="154">
        <v>0</v>
      </c>
      <c r="M728" s="154">
        <v>0</v>
      </c>
      <c r="N728" s="154">
        <v>25.2</v>
      </c>
      <c r="O728" s="154" t="s">
        <v>187</v>
      </c>
      <c r="P728" s="2"/>
    </row>
    <row r="729" spans="1:16" ht="13.5" customHeight="1" x14ac:dyDescent="0.25">
      <c r="A729" s="155">
        <v>0.97916666666666696</v>
      </c>
      <c r="B729" s="154">
        <v>4</v>
      </c>
      <c r="C729" s="154">
        <v>0</v>
      </c>
      <c r="D729" s="154">
        <v>0</v>
      </c>
      <c r="E729" s="154">
        <v>3</v>
      </c>
      <c r="F729" s="154">
        <v>1</v>
      </c>
      <c r="G729" s="154">
        <v>0</v>
      </c>
      <c r="H729" s="154">
        <v>0</v>
      </c>
      <c r="I729" s="154">
        <v>0</v>
      </c>
      <c r="J729" s="154">
        <v>0</v>
      </c>
      <c r="K729" s="154">
        <v>0</v>
      </c>
      <c r="L729" s="154">
        <v>0</v>
      </c>
      <c r="M729" s="154">
        <v>0</v>
      </c>
      <c r="N729" s="154">
        <v>25.4</v>
      </c>
      <c r="O729" s="154" t="s">
        <v>187</v>
      </c>
      <c r="P729" s="2"/>
    </row>
    <row r="730" spans="1:16" ht="13.5" customHeight="1" thickBot="1" x14ac:dyDescent="0.3">
      <c r="A730" s="156">
        <v>0.98958333333333304</v>
      </c>
      <c r="B730" s="154">
        <v>1</v>
      </c>
      <c r="C730" s="154">
        <v>0</v>
      </c>
      <c r="D730" s="154">
        <v>0</v>
      </c>
      <c r="E730" s="154">
        <v>1</v>
      </c>
      <c r="F730" s="154">
        <v>0</v>
      </c>
      <c r="G730" s="154">
        <v>0</v>
      </c>
      <c r="H730" s="154">
        <v>0</v>
      </c>
      <c r="I730" s="154">
        <v>0</v>
      </c>
      <c r="J730" s="154">
        <v>0</v>
      </c>
      <c r="K730" s="154">
        <v>0</v>
      </c>
      <c r="L730" s="154">
        <v>0</v>
      </c>
      <c r="M730" s="154">
        <v>0</v>
      </c>
      <c r="N730" s="154">
        <v>19.399999999999999</v>
      </c>
      <c r="O730" s="154" t="s">
        <v>187</v>
      </c>
      <c r="P730" s="2"/>
    </row>
    <row r="731" spans="1:16" ht="13.5" customHeight="1" thickTop="1" x14ac:dyDescent="0.25">
      <c r="A731" s="157" t="s">
        <v>44</v>
      </c>
      <c r="B731" s="158">
        <f t="shared" ref="B731:M731" si="73">SUM(B663:B710)</f>
        <v>1668</v>
      </c>
      <c r="C731" s="158">
        <f t="shared" si="73"/>
        <v>13</v>
      </c>
      <c r="D731" s="158">
        <f t="shared" si="73"/>
        <v>15</v>
      </c>
      <c r="E731" s="158">
        <f t="shared" si="73"/>
        <v>1426</v>
      </c>
      <c r="F731" s="158">
        <f t="shared" si="73"/>
        <v>192</v>
      </c>
      <c r="G731" s="158">
        <f t="shared" si="73"/>
        <v>13</v>
      </c>
      <c r="H731" s="158">
        <f t="shared" si="73"/>
        <v>3</v>
      </c>
      <c r="I731" s="158">
        <f t="shared" si="73"/>
        <v>1</v>
      </c>
      <c r="J731" s="158">
        <f t="shared" si="73"/>
        <v>3</v>
      </c>
      <c r="K731" s="158">
        <f t="shared" si="73"/>
        <v>0</v>
      </c>
      <c r="L731" s="158">
        <f t="shared" si="73"/>
        <v>2</v>
      </c>
      <c r="M731" s="158">
        <f t="shared" si="73"/>
        <v>0</v>
      </c>
      <c r="N731" s="159">
        <v>20.100000000000001</v>
      </c>
      <c r="O731" s="159">
        <v>24.1</v>
      </c>
    </row>
    <row r="732" spans="1:16" ht="13.5" customHeight="1" x14ac:dyDescent="0.25">
      <c r="A732" s="160" t="s">
        <v>45</v>
      </c>
      <c r="B732" s="154">
        <f t="shared" ref="B732:M732" si="74">SUM(B659:B722)</f>
        <v>1862</v>
      </c>
      <c r="C732" s="154">
        <f t="shared" si="74"/>
        <v>13</v>
      </c>
      <c r="D732" s="154">
        <f t="shared" si="74"/>
        <v>21</v>
      </c>
      <c r="E732" s="154">
        <f t="shared" si="74"/>
        <v>1598</v>
      </c>
      <c r="F732" s="154">
        <f t="shared" si="74"/>
        <v>206</v>
      </c>
      <c r="G732" s="154">
        <f t="shared" si="74"/>
        <v>15</v>
      </c>
      <c r="H732" s="154">
        <f t="shared" si="74"/>
        <v>3</v>
      </c>
      <c r="I732" s="154">
        <f t="shared" si="74"/>
        <v>1</v>
      </c>
      <c r="J732" s="154">
        <f t="shared" si="74"/>
        <v>3</v>
      </c>
      <c r="K732" s="154">
        <f t="shared" si="74"/>
        <v>0</v>
      </c>
      <c r="L732" s="154">
        <f t="shared" si="74"/>
        <v>2</v>
      </c>
      <c r="M732" s="154">
        <f t="shared" si="74"/>
        <v>0</v>
      </c>
      <c r="N732" s="161">
        <v>20.399999999999999</v>
      </c>
      <c r="O732" s="161">
        <v>24.6</v>
      </c>
    </row>
    <row r="733" spans="1:16" ht="13.5" customHeight="1" x14ac:dyDescent="0.25">
      <c r="A733" s="154" t="s">
        <v>46</v>
      </c>
      <c r="B733" s="154">
        <f t="shared" ref="B733:M733" si="75">SUM(B659:B730)</f>
        <v>1896</v>
      </c>
      <c r="C733" s="154">
        <f t="shared" si="75"/>
        <v>14</v>
      </c>
      <c r="D733" s="154">
        <f t="shared" si="75"/>
        <v>21</v>
      </c>
      <c r="E733" s="154">
        <f t="shared" si="75"/>
        <v>1627</v>
      </c>
      <c r="F733" s="154">
        <f t="shared" si="75"/>
        <v>210</v>
      </c>
      <c r="G733" s="154">
        <f t="shared" si="75"/>
        <v>15</v>
      </c>
      <c r="H733" s="154">
        <f t="shared" si="75"/>
        <v>3</v>
      </c>
      <c r="I733" s="154">
        <f t="shared" si="75"/>
        <v>1</v>
      </c>
      <c r="J733" s="154">
        <f t="shared" si="75"/>
        <v>3</v>
      </c>
      <c r="K733" s="154">
        <f t="shared" si="75"/>
        <v>0</v>
      </c>
      <c r="L733" s="154">
        <f t="shared" si="75"/>
        <v>2</v>
      </c>
      <c r="M733" s="154">
        <f t="shared" si="75"/>
        <v>0</v>
      </c>
      <c r="N733" s="161">
        <v>20.5</v>
      </c>
      <c r="O733" s="161">
        <v>24.8</v>
      </c>
    </row>
    <row r="734" spans="1:16" ht="13.5" customHeight="1" thickBot="1" x14ac:dyDescent="0.3">
      <c r="A734" s="162" t="s">
        <v>47</v>
      </c>
      <c r="B734" s="162">
        <f t="shared" ref="B734:M734" si="76">SUM(B635:B730)</f>
        <v>1977</v>
      </c>
      <c r="C734" s="162">
        <f t="shared" si="76"/>
        <v>15</v>
      </c>
      <c r="D734" s="162">
        <f t="shared" si="76"/>
        <v>21</v>
      </c>
      <c r="E734" s="162">
        <f t="shared" si="76"/>
        <v>1697</v>
      </c>
      <c r="F734" s="162">
        <f t="shared" si="76"/>
        <v>220</v>
      </c>
      <c r="G734" s="162">
        <f t="shared" si="76"/>
        <v>15</v>
      </c>
      <c r="H734" s="162">
        <f t="shared" si="76"/>
        <v>3</v>
      </c>
      <c r="I734" s="162">
        <f t="shared" si="76"/>
        <v>1</v>
      </c>
      <c r="J734" s="162">
        <f t="shared" si="76"/>
        <v>3</v>
      </c>
      <c r="K734" s="162">
        <f t="shared" si="76"/>
        <v>0</v>
      </c>
      <c r="L734" s="162">
        <f t="shared" si="76"/>
        <v>2</v>
      </c>
      <c r="M734" s="162">
        <f t="shared" si="76"/>
        <v>0</v>
      </c>
      <c r="N734" s="163">
        <v>20.7</v>
      </c>
      <c r="O734" s="163">
        <v>25</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3</v>
      </c>
      <c r="C739" s="154">
        <v>0</v>
      </c>
      <c r="D739" s="154">
        <v>0</v>
      </c>
      <c r="E739" s="154">
        <v>2</v>
      </c>
      <c r="F739" s="154">
        <v>1</v>
      </c>
      <c r="G739" s="154">
        <v>0</v>
      </c>
      <c r="H739" s="154">
        <v>0</v>
      </c>
      <c r="I739" s="154">
        <v>0</v>
      </c>
      <c r="J739" s="154">
        <v>0</v>
      </c>
      <c r="K739" s="154">
        <v>0</v>
      </c>
      <c r="L739" s="154">
        <v>0</v>
      </c>
      <c r="M739" s="154">
        <v>0</v>
      </c>
      <c r="N739" s="154">
        <v>23.7</v>
      </c>
      <c r="O739" s="154" t="s">
        <v>187</v>
      </c>
      <c r="P739" s="2"/>
    </row>
    <row r="740" spans="1:16" ht="13.5" customHeight="1" x14ac:dyDescent="0.25">
      <c r="A740" s="155">
        <v>1.0416666666666666E-2</v>
      </c>
      <c r="B740" s="154">
        <v>1</v>
      </c>
      <c r="C740" s="154">
        <v>0</v>
      </c>
      <c r="D740" s="154">
        <v>0</v>
      </c>
      <c r="E740" s="154">
        <v>1</v>
      </c>
      <c r="F740" s="154">
        <v>0</v>
      </c>
      <c r="G740" s="154">
        <v>0</v>
      </c>
      <c r="H740" s="154">
        <v>0</v>
      </c>
      <c r="I740" s="154">
        <v>0</v>
      </c>
      <c r="J740" s="154">
        <v>0</v>
      </c>
      <c r="K740" s="154">
        <v>0</v>
      </c>
      <c r="L740" s="154">
        <v>0</v>
      </c>
      <c r="M740" s="154">
        <v>0</v>
      </c>
      <c r="N740" s="154">
        <v>31.9</v>
      </c>
      <c r="O740" s="154" t="s">
        <v>187</v>
      </c>
      <c r="P740" s="2"/>
    </row>
    <row r="741" spans="1:16" ht="13.5" customHeight="1" x14ac:dyDescent="0.25">
      <c r="A741" s="155">
        <v>2.0833333333333332E-2</v>
      </c>
      <c r="B741" s="154">
        <v>2</v>
      </c>
      <c r="C741" s="154">
        <v>0</v>
      </c>
      <c r="D741" s="154">
        <v>0</v>
      </c>
      <c r="E741" s="154">
        <v>2</v>
      </c>
      <c r="F741" s="154">
        <v>0</v>
      </c>
      <c r="G741" s="154">
        <v>0</v>
      </c>
      <c r="H741" s="154">
        <v>0</v>
      </c>
      <c r="I741" s="154">
        <v>0</v>
      </c>
      <c r="J741" s="154">
        <v>0</v>
      </c>
      <c r="K741" s="154">
        <v>0</v>
      </c>
      <c r="L741" s="154">
        <v>0</v>
      </c>
      <c r="M741" s="154">
        <v>0</v>
      </c>
      <c r="N741" s="154">
        <v>18</v>
      </c>
      <c r="O741" s="154" t="s">
        <v>187</v>
      </c>
      <c r="P741" s="2"/>
    </row>
    <row r="742" spans="1:16" ht="13.5" customHeight="1" x14ac:dyDescent="0.25">
      <c r="A742" s="155">
        <v>3.125E-2</v>
      </c>
      <c r="B742" s="154">
        <v>0</v>
      </c>
      <c r="C742" s="154">
        <v>0</v>
      </c>
      <c r="D742" s="154">
        <v>0</v>
      </c>
      <c r="E742" s="154">
        <v>0</v>
      </c>
      <c r="F742" s="154">
        <v>0</v>
      </c>
      <c r="G742" s="154">
        <v>0</v>
      </c>
      <c r="H742" s="154">
        <v>0</v>
      </c>
      <c r="I742" s="154">
        <v>0</v>
      </c>
      <c r="J742" s="154">
        <v>0</v>
      </c>
      <c r="K742" s="154">
        <v>0</v>
      </c>
      <c r="L742" s="154">
        <v>0</v>
      </c>
      <c r="M742" s="154">
        <v>0</v>
      </c>
      <c r="N742" s="154" t="s">
        <v>187</v>
      </c>
      <c r="O742" s="154" t="s">
        <v>187</v>
      </c>
      <c r="P742" s="2"/>
    </row>
    <row r="743" spans="1:16" ht="13.5" customHeight="1" x14ac:dyDescent="0.25">
      <c r="A743" s="155">
        <v>4.1666666666666664E-2</v>
      </c>
      <c r="B743" s="154">
        <v>4</v>
      </c>
      <c r="C743" s="154">
        <v>0</v>
      </c>
      <c r="D743" s="154">
        <v>0</v>
      </c>
      <c r="E743" s="154">
        <v>4</v>
      </c>
      <c r="F743" s="154">
        <v>0</v>
      </c>
      <c r="G743" s="154">
        <v>0</v>
      </c>
      <c r="H743" s="154">
        <v>0</v>
      </c>
      <c r="I743" s="154">
        <v>0</v>
      </c>
      <c r="J743" s="154">
        <v>0</v>
      </c>
      <c r="K743" s="154">
        <v>0</v>
      </c>
      <c r="L743" s="154">
        <v>0</v>
      </c>
      <c r="M743" s="154">
        <v>0</v>
      </c>
      <c r="N743" s="154">
        <v>26</v>
      </c>
      <c r="O743" s="154" t="s">
        <v>187</v>
      </c>
      <c r="P743" s="2"/>
    </row>
    <row r="744" spans="1:16" ht="13.5" customHeight="1" x14ac:dyDescent="0.25">
      <c r="A744" s="155">
        <v>5.2083333333333336E-2</v>
      </c>
      <c r="B744" s="154">
        <v>3</v>
      </c>
      <c r="C744" s="154">
        <v>0</v>
      </c>
      <c r="D744" s="154">
        <v>0</v>
      </c>
      <c r="E744" s="154">
        <v>2</v>
      </c>
      <c r="F744" s="154">
        <v>1</v>
      </c>
      <c r="G744" s="154">
        <v>0</v>
      </c>
      <c r="H744" s="154">
        <v>0</v>
      </c>
      <c r="I744" s="154">
        <v>0</v>
      </c>
      <c r="J744" s="154">
        <v>0</v>
      </c>
      <c r="K744" s="154">
        <v>0</v>
      </c>
      <c r="L744" s="154">
        <v>0</v>
      </c>
      <c r="M744" s="154">
        <v>0</v>
      </c>
      <c r="N744" s="154">
        <v>35</v>
      </c>
      <c r="O744" s="154" t="s">
        <v>187</v>
      </c>
      <c r="P744" s="2"/>
    </row>
    <row r="745" spans="1:16" ht="13.5" customHeight="1" x14ac:dyDescent="0.25">
      <c r="A745" s="155">
        <v>6.25E-2</v>
      </c>
      <c r="B745" s="154">
        <v>4</v>
      </c>
      <c r="C745" s="154">
        <v>0</v>
      </c>
      <c r="D745" s="154">
        <v>0</v>
      </c>
      <c r="E745" s="154">
        <v>3</v>
      </c>
      <c r="F745" s="154">
        <v>0</v>
      </c>
      <c r="G745" s="154">
        <v>1</v>
      </c>
      <c r="H745" s="154">
        <v>0</v>
      </c>
      <c r="I745" s="154">
        <v>0</v>
      </c>
      <c r="J745" s="154">
        <v>0</v>
      </c>
      <c r="K745" s="154">
        <v>0</v>
      </c>
      <c r="L745" s="154">
        <v>0</v>
      </c>
      <c r="M745" s="154">
        <v>0</v>
      </c>
      <c r="N745" s="154">
        <v>26.7</v>
      </c>
      <c r="O745" s="154" t="s">
        <v>187</v>
      </c>
      <c r="P745" s="2"/>
    </row>
    <row r="746" spans="1:16" ht="13.5" customHeight="1" x14ac:dyDescent="0.25">
      <c r="A746" s="155">
        <v>7.2916666666666699E-2</v>
      </c>
      <c r="B746" s="154">
        <v>2</v>
      </c>
      <c r="C746" s="154">
        <v>0</v>
      </c>
      <c r="D746" s="154">
        <v>0</v>
      </c>
      <c r="E746" s="154">
        <v>0</v>
      </c>
      <c r="F746" s="154">
        <v>2</v>
      </c>
      <c r="G746" s="154">
        <v>0</v>
      </c>
      <c r="H746" s="154">
        <v>0</v>
      </c>
      <c r="I746" s="154">
        <v>0</v>
      </c>
      <c r="J746" s="154">
        <v>0</v>
      </c>
      <c r="K746" s="154">
        <v>0</v>
      </c>
      <c r="L746" s="154">
        <v>0</v>
      </c>
      <c r="M746" s="154">
        <v>0</v>
      </c>
      <c r="N746" s="154">
        <v>26.3</v>
      </c>
      <c r="O746" s="154" t="s">
        <v>187</v>
      </c>
      <c r="P746" s="2"/>
    </row>
    <row r="747" spans="1:16"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187</v>
      </c>
      <c r="O747" s="154" t="s">
        <v>187</v>
      </c>
      <c r="P747" s="2"/>
    </row>
    <row r="748" spans="1:16" ht="13.5" customHeight="1" x14ac:dyDescent="0.25">
      <c r="A748" s="155">
        <v>9.375E-2</v>
      </c>
      <c r="B748" s="154">
        <v>1</v>
      </c>
      <c r="C748" s="154">
        <v>1</v>
      </c>
      <c r="D748" s="154">
        <v>0</v>
      </c>
      <c r="E748" s="154">
        <v>0</v>
      </c>
      <c r="F748" s="154">
        <v>0</v>
      </c>
      <c r="G748" s="154">
        <v>0</v>
      </c>
      <c r="H748" s="154">
        <v>0</v>
      </c>
      <c r="I748" s="154">
        <v>0</v>
      </c>
      <c r="J748" s="154">
        <v>0</v>
      </c>
      <c r="K748" s="154">
        <v>0</v>
      </c>
      <c r="L748" s="154">
        <v>0</v>
      </c>
      <c r="M748" s="154">
        <v>0</v>
      </c>
      <c r="N748" s="154">
        <v>7.4</v>
      </c>
      <c r="O748" s="154" t="s">
        <v>187</v>
      </c>
      <c r="P748" s="2"/>
    </row>
    <row r="749" spans="1:16"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187</v>
      </c>
      <c r="O749" s="154" t="s">
        <v>187</v>
      </c>
      <c r="P749" s="2"/>
    </row>
    <row r="750" spans="1:16" ht="13.5" customHeight="1" x14ac:dyDescent="0.25">
      <c r="A750" s="155">
        <v>0.114583333333333</v>
      </c>
      <c r="B750" s="154">
        <v>1</v>
      </c>
      <c r="C750" s="154">
        <v>0</v>
      </c>
      <c r="D750" s="154">
        <v>0</v>
      </c>
      <c r="E750" s="154">
        <v>0</v>
      </c>
      <c r="F750" s="154">
        <v>1</v>
      </c>
      <c r="G750" s="154">
        <v>0</v>
      </c>
      <c r="H750" s="154">
        <v>0</v>
      </c>
      <c r="I750" s="154">
        <v>0</v>
      </c>
      <c r="J750" s="154">
        <v>0</v>
      </c>
      <c r="K750" s="154">
        <v>0</v>
      </c>
      <c r="L750" s="154">
        <v>0</v>
      </c>
      <c r="M750" s="154">
        <v>0</v>
      </c>
      <c r="N750" s="154">
        <v>29.2</v>
      </c>
      <c r="O750" s="154" t="s">
        <v>187</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187</v>
      </c>
      <c r="O751" s="154" t="s">
        <v>187</v>
      </c>
      <c r="P751" s="2"/>
    </row>
    <row r="752" spans="1:16" ht="13.5" customHeight="1" x14ac:dyDescent="0.25">
      <c r="A752" s="155">
        <v>0.13541666666666699</v>
      </c>
      <c r="B752" s="154">
        <v>1</v>
      </c>
      <c r="C752" s="154">
        <v>0</v>
      </c>
      <c r="D752" s="154">
        <v>0</v>
      </c>
      <c r="E752" s="154">
        <v>1</v>
      </c>
      <c r="F752" s="154">
        <v>0</v>
      </c>
      <c r="G752" s="154">
        <v>0</v>
      </c>
      <c r="H752" s="154">
        <v>0</v>
      </c>
      <c r="I752" s="154">
        <v>0</v>
      </c>
      <c r="J752" s="154">
        <v>0</v>
      </c>
      <c r="K752" s="154">
        <v>0</v>
      </c>
      <c r="L752" s="154">
        <v>0</v>
      </c>
      <c r="M752" s="154">
        <v>0</v>
      </c>
      <c r="N752" s="154">
        <v>26.8</v>
      </c>
      <c r="O752" s="154" t="s">
        <v>187</v>
      </c>
      <c r="P752" s="2"/>
    </row>
    <row r="753" spans="1:16" ht="13.5" customHeight="1" x14ac:dyDescent="0.25">
      <c r="A753" s="155">
        <v>0.14583333333333301</v>
      </c>
      <c r="B753" s="154">
        <v>0</v>
      </c>
      <c r="C753" s="154">
        <v>0</v>
      </c>
      <c r="D753" s="154">
        <v>0</v>
      </c>
      <c r="E753" s="154">
        <v>0</v>
      </c>
      <c r="F753" s="154">
        <v>0</v>
      </c>
      <c r="G753" s="154">
        <v>0</v>
      </c>
      <c r="H753" s="154">
        <v>0</v>
      </c>
      <c r="I753" s="154">
        <v>0</v>
      </c>
      <c r="J753" s="154">
        <v>0</v>
      </c>
      <c r="K753" s="154">
        <v>0</v>
      </c>
      <c r="L753" s="154">
        <v>0</v>
      </c>
      <c r="M753" s="154">
        <v>0</v>
      </c>
      <c r="N753" s="154" t="s">
        <v>187</v>
      </c>
      <c r="O753" s="154" t="s">
        <v>187</v>
      </c>
      <c r="P753" s="2"/>
    </row>
    <row r="754" spans="1:16" ht="13.5" customHeight="1" x14ac:dyDescent="0.25">
      <c r="A754" s="155">
        <v>0.15625</v>
      </c>
      <c r="B754" s="154">
        <v>1</v>
      </c>
      <c r="C754" s="154">
        <v>0</v>
      </c>
      <c r="D754" s="154">
        <v>0</v>
      </c>
      <c r="E754" s="154">
        <v>0</v>
      </c>
      <c r="F754" s="154">
        <v>0</v>
      </c>
      <c r="G754" s="154">
        <v>1</v>
      </c>
      <c r="H754" s="154">
        <v>0</v>
      </c>
      <c r="I754" s="154">
        <v>0</v>
      </c>
      <c r="J754" s="154">
        <v>0</v>
      </c>
      <c r="K754" s="154">
        <v>0</v>
      </c>
      <c r="L754" s="154">
        <v>0</v>
      </c>
      <c r="M754" s="154">
        <v>0</v>
      </c>
      <c r="N754" s="154">
        <v>26.2</v>
      </c>
      <c r="O754" s="154" t="s">
        <v>187</v>
      </c>
      <c r="P754" s="2"/>
    </row>
    <row r="755" spans="1:16" ht="13.5" customHeight="1" x14ac:dyDescent="0.25">
      <c r="A755" s="155">
        <v>0.16666666666666699</v>
      </c>
      <c r="B755" s="154">
        <v>2</v>
      </c>
      <c r="C755" s="154">
        <v>0</v>
      </c>
      <c r="D755" s="154">
        <v>0</v>
      </c>
      <c r="E755" s="154">
        <v>1</v>
      </c>
      <c r="F755" s="154">
        <v>1</v>
      </c>
      <c r="G755" s="154">
        <v>0</v>
      </c>
      <c r="H755" s="154">
        <v>0</v>
      </c>
      <c r="I755" s="154">
        <v>0</v>
      </c>
      <c r="J755" s="154">
        <v>0</v>
      </c>
      <c r="K755" s="154">
        <v>0</v>
      </c>
      <c r="L755" s="154">
        <v>0</v>
      </c>
      <c r="M755" s="154">
        <v>0</v>
      </c>
      <c r="N755" s="154">
        <v>22</v>
      </c>
      <c r="O755" s="154" t="s">
        <v>187</v>
      </c>
      <c r="P755" s="2"/>
    </row>
    <row r="756" spans="1:16" ht="13.5" customHeight="1" x14ac:dyDescent="0.25">
      <c r="A756" s="155">
        <v>0.17708333333333301</v>
      </c>
      <c r="B756" s="154">
        <v>0</v>
      </c>
      <c r="C756" s="154">
        <v>0</v>
      </c>
      <c r="D756" s="154">
        <v>0</v>
      </c>
      <c r="E756" s="154">
        <v>0</v>
      </c>
      <c r="F756" s="154">
        <v>0</v>
      </c>
      <c r="G756" s="154">
        <v>0</v>
      </c>
      <c r="H756" s="154">
        <v>0</v>
      </c>
      <c r="I756" s="154">
        <v>0</v>
      </c>
      <c r="J756" s="154">
        <v>0</v>
      </c>
      <c r="K756" s="154">
        <v>0</v>
      </c>
      <c r="L756" s="154">
        <v>0</v>
      </c>
      <c r="M756" s="154">
        <v>0</v>
      </c>
      <c r="N756" s="154" t="s">
        <v>187</v>
      </c>
      <c r="O756" s="154" t="s">
        <v>187</v>
      </c>
      <c r="P756" s="2"/>
    </row>
    <row r="757" spans="1:16" ht="13.5" customHeight="1" x14ac:dyDescent="0.25">
      <c r="A757" s="155">
        <v>0.1875</v>
      </c>
      <c r="B757" s="154">
        <v>1</v>
      </c>
      <c r="C757" s="154">
        <v>0</v>
      </c>
      <c r="D757" s="154">
        <v>0</v>
      </c>
      <c r="E757" s="154">
        <v>0</v>
      </c>
      <c r="F757" s="154">
        <v>0</v>
      </c>
      <c r="G757" s="154">
        <v>1</v>
      </c>
      <c r="H757" s="154">
        <v>0</v>
      </c>
      <c r="I757" s="154">
        <v>0</v>
      </c>
      <c r="J757" s="154">
        <v>0</v>
      </c>
      <c r="K757" s="154">
        <v>0</v>
      </c>
      <c r="L757" s="154">
        <v>0</v>
      </c>
      <c r="M757" s="154">
        <v>0</v>
      </c>
      <c r="N757" s="154">
        <v>22</v>
      </c>
      <c r="O757" s="154" t="s">
        <v>187</v>
      </c>
      <c r="P757" s="2"/>
    </row>
    <row r="758" spans="1:16" ht="13.5" customHeight="1" x14ac:dyDescent="0.25">
      <c r="A758" s="155">
        <v>0.19791666666666699</v>
      </c>
      <c r="B758" s="154">
        <v>2</v>
      </c>
      <c r="C758" s="154">
        <v>0</v>
      </c>
      <c r="D758" s="154">
        <v>0</v>
      </c>
      <c r="E758" s="154">
        <v>1</v>
      </c>
      <c r="F758" s="154">
        <v>0</v>
      </c>
      <c r="G758" s="154">
        <v>1</v>
      </c>
      <c r="H758" s="154">
        <v>0</v>
      </c>
      <c r="I758" s="154">
        <v>0</v>
      </c>
      <c r="J758" s="154">
        <v>0</v>
      </c>
      <c r="K758" s="154">
        <v>0</v>
      </c>
      <c r="L758" s="154">
        <v>0</v>
      </c>
      <c r="M758" s="154">
        <v>0</v>
      </c>
      <c r="N758" s="154">
        <v>25.2</v>
      </c>
      <c r="O758" s="154" t="s">
        <v>187</v>
      </c>
      <c r="P758" s="2"/>
    </row>
    <row r="759" spans="1:16" ht="13.5" customHeight="1" x14ac:dyDescent="0.25">
      <c r="A759" s="155">
        <v>0.20833333333333301</v>
      </c>
      <c r="B759" s="154">
        <v>0</v>
      </c>
      <c r="C759" s="154">
        <v>0</v>
      </c>
      <c r="D759" s="154">
        <v>0</v>
      </c>
      <c r="E759" s="154">
        <v>0</v>
      </c>
      <c r="F759" s="154">
        <v>0</v>
      </c>
      <c r="G759" s="154">
        <v>0</v>
      </c>
      <c r="H759" s="154">
        <v>0</v>
      </c>
      <c r="I759" s="154">
        <v>0</v>
      </c>
      <c r="J759" s="154">
        <v>0</v>
      </c>
      <c r="K759" s="154">
        <v>0</v>
      </c>
      <c r="L759" s="154">
        <v>0</v>
      </c>
      <c r="M759" s="154">
        <v>0</v>
      </c>
      <c r="N759" s="154" t="s">
        <v>187</v>
      </c>
      <c r="O759" s="154" t="s">
        <v>187</v>
      </c>
      <c r="P759" s="2"/>
    </row>
    <row r="760" spans="1:16" ht="13.5" customHeight="1" x14ac:dyDescent="0.25">
      <c r="A760" s="155">
        <v>0.21875</v>
      </c>
      <c r="B760" s="154">
        <v>1</v>
      </c>
      <c r="C760" s="154">
        <v>0</v>
      </c>
      <c r="D760" s="154">
        <v>0</v>
      </c>
      <c r="E760" s="154">
        <v>0</v>
      </c>
      <c r="F760" s="154">
        <v>1</v>
      </c>
      <c r="G760" s="154">
        <v>0</v>
      </c>
      <c r="H760" s="154">
        <v>0</v>
      </c>
      <c r="I760" s="154">
        <v>0</v>
      </c>
      <c r="J760" s="154">
        <v>0</v>
      </c>
      <c r="K760" s="154">
        <v>0</v>
      </c>
      <c r="L760" s="154">
        <v>0</v>
      </c>
      <c r="M760" s="154">
        <v>0</v>
      </c>
      <c r="N760" s="154">
        <v>25.1</v>
      </c>
      <c r="O760" s="154" t="s">
        <v>187</v>
      </c>
      <c r="P760" s="2"/>
    </row>
    <row r="761" spans="1:16" ht="13.5" customHeight="1" x14ac:dyDescent="0.25">
      <c r="A761" s="155">
        <v>0.22916666666666699</v>
      </c>
      <c r="B761" s="154">
        <v>3</v>
      </c>
      <c r="C761" s="154">
        <v>0</v>
      </c>
      <c r="D761" s="154">
        <v>0</v>
      </c>
      <c r="E761" s="154">
        <v>1</v>
      </c>
      <c r="F761" s="154">
        <v>2</v>
      </c>
      <c r="G761" s="154">
        <v>0</v>
      </c>
      <c r="H761" s="154">
        <v>0</v>
      </c>
      <c r="I761" s="154">
        <v>0</v>
      </c>
      <c r="J761" s="154">
        <v>0</v>
      </c>
      <c r="K761" s="154">
        <v>0</v>
      </c>
      <c r="L761" s="154">
        <v>0</v>
      </c>
      <c r="M761" s="154">
        <v>0</v>
      </c>
      <c r="N761" s="154">
        <v>26.6</v>
      </c>
      <c r="O761" s="154" t="s">
        <v>187</v>
      </c>
      <c r="P761" s="2"/>
    </row>
    <row r="762" spans="1:16" ht="13.5" customHeight="1" x14ac:dyDescent="0.25">
      <c r="A762" s="155">
        <v>0.23958333333333301</v>
      </c>
      <c r="B762" s="154">
        <v>1</v>
      </c>
      <c r="C762" s="154">
        <v>0</v>
      </c>
      <c r="D762" s="154">
        <v>0</v>
      </c>
      <c r="E762" s="154">
        <v>1</v>
      </c>
      <c r="F762" s="154">
        <v>0</v>
      </c>
      <c r="G762" s="154">
        <v>0</v>
      </c>
      <c r="H762" s="154">
        <v>0</v>
      </c>
      <c r="I762" s="154">
        <v>0</v>
      </c>
      <c r="J762" s="154">
        <v>0</v>
      </c>
      <c r="K762" s="154">
        <v>0</v>
      </c>
      <c r="L762" s="154">
        <v>0</v>
      </c>
      <c r="M762" s="154">
        <v>0</v>
      </c>
      <c r="N762" s="154">
        <v>27.1</v>
      </c>
      <c r="O762" s="154" t="s">
        <v>187</v>
      </c>
      <c r="P762" s="2"/>
    </row>
    <row r="763" spans="1:16" ht="13.5" customHeight="1" x14ac:dyDescent="0.25">
      <c r="A763" s="155">
        <v>0.25</v>
      </c>
      <c r="B763" s="154">
        <v>3</v>
      </c>
      <c r="C763" s="154">
        <v>0</v>
      </c>
      <c r="D763" s="154">
        <v>0</v>
      </c>
      <c r="E763" s="154">
        <v>1</v>
      </c>
      <c r="F763" s="154">
        <v>2</v>
      </c>
      <c r="G763" s="154">
        <v>0</v>
      </c>
      <c r="H763" s="154">
        <v>0</v>
      </c>
      <c r="I763" s="154">
        <v>0</v>
      </c>
      <c r="J763" s="154">
        <v>0</v>
      </c>
      <c r="K763" s="154">
        <v>0</v>
      </c>
      <c r="L763" s="154">
        <v>0</v>
      </c>
      <c r="M763" s="154">
        <v>0</v>
      </c>
      <c r="N763" s="154">
        <v>26.4</v>
      </c>
      <c r="O763" s="154" t="s">
        <v>187</v>
      </c>
      <c r="P763" s="2"/>
    </row>
    <row r="764" spans="1:16" ht="13.5" customHeight="1" x14ac:dyDescent="0.25">
      <c r="A764" s="155">
        <v>0.26041666666666702</v>
      </c>
      <c r="B764" s="154">
        <v>9</v>
      </c>
      <c r="C764" s="154">
        <v>0</v>
      </c>
      <c r="D764" s="154">
        <v>0</v>
      </c>
      <c r="E764" s="154">
        <v>6</v>
      </c>
      <c r="F764" s="154">
        <v>2</v>
      </c>
      <c r="G764" s="154">
        <v>1</v>
      </c>
      <c r="H764" s="154">
        <v>0</v>
      </c>
      <c r="I764" s="154">
        <v>0</v>
      </c>
      <c r="J764" s="154">
        <v>0</v>
      </c>
      <c r="K764" s="154">
        <v>0</v>
      </c>
      <c r="L764" s="154">
        <v>0</v>
      </c>
      <c r="M764" s="154">
        <v>0</v>
      </c>
      <c r="N764" s="154">
        <v>26.9</v>
      </c>
      <c r="O764" s="154" t="s">
        <v>187</v>
      </c>
      <c r="P764" s="2"/>
    </row>
    <row r="765" spans="1:16" ht="13.5" customHeight="1" x14ac:dyDescent="0.25">
      <c r="A765" s="155">
        <v>0.27083333333333298</v>
      </c>
      <c r="B765" s="154">
        <v>14</v>
      </c>
      <c r="C765" s="154">
        <v>1</v>
      </c>
      <c r="D765" s="154">
        <v>0</v>
      </c>
      <c r="E765" s="154">
        <v>11</v>
      </c>
      <c r="F765" s="154">
        <v>1</v>
      </c>
      <c r="G765" s="154">
        <v>1</v>
      </c>
      <c r="H765" s="154">
        <v>0</v>
      </c>
      <c r="I765" s="154">
        <v>0</v>
      </c>
      <c r="J765" s="154">
        <v>0</v>
      </c>
      <c r="K765" s="154">
        <v>0</v>
      </c>
      <c r="L765" s="154">
        <v>0</v>
      </c>
      <c r="M765" s="154">
        <v>0</v>
      </c>
      <c r="N765" s="154">
        <v>23</v>
      </c>
      <c r="O765" s="154">
        <v>27.6</v>
      </c>
      <c r="P765" s="2"/>
    </row>
    <row r="766" spans="1:16" ht="13.5" customHeight="1" x14ac:dyDescent="0.25">
      <c r="A766" s="155">
        <v>0.28125</v>
      </c>
      <c r="B766" s="154">
        <v>19</v>
      </c>
      <c r="C766" s="154">
        <v>0</v>
      </c>
      <c r="D766" s="154">
        <v>0</v>
      </c>
      <c r="E766" s="154">
        <v>14</v>
      </c>
      <c r="F766" s="154">
        <v>5</v>
      </c>
      <c r="G766" s="154">
        <v>0</v>
      </c>
      <c r="H766" s="154">
        <v>0</v>
      </c>
      <c r="I766" s="154">
        <v>0</v>
      </c>
      <c r="J766" s="154">
        <v>0</v>
      </c>
      <c r="K766" s="154">
        <v>0</v>
      </c>
      <c r="L766" s="154">
        <v>0</v>
      </c>
      <c r="M766" s="154">
        <v>0</v>
      </c>
      <c r="N766" s="154">
        <v>23.1</v>
      </c>
      <c r="O766" s="154">
        <v>25.8</v>
      </c>
      <c r="P766" s="2"/>
    </row>
    <row r="767" spans="1:16" ht="13.5" customHeight="1" x14ac:dyDescent="0.25">
      <c r="A767" s="155">
        <v>0.29166666666666702</v>
      </c>
      <c r="B767" s="154">
        <v>33</v>
      </c>
      <c r="C767" s="154">
        <v>0</v>
      </c>
      <c r="D767" s="154">
        <v>0</v>
      </c>
      <c r="E767" s="154">
        <v>23</v>
      </c>
      <c r="F767" s="154">
        <v>7</v>
      </c>
      <c r="G767" s="154">
        <v>3</v>
      </c>
      <c r="H767" s="154">
        <v>0</v>
      </c>
      <c r="I767" s="154">
        <v>0</v>
      </c>
      <c r="J767" s="154">
        <v>0</v>
      </c>
      <c r="K767" s="154">
        <v>0</v>
      </c>
      <c r="L767" s="154">
        <v>0</v>
      </c>
      <c r="M767" s="154">
        <v>0</v>
      </c>
      <c r="N767" s="154">
        <v>19.899999999999999</v>
      </c>
      <c r="O767" s="154">
        <v>25.5</v>
      </c>
      <c r="P767" s="2"/>
    </row>
    <row r="768" spans="1:16" ht="13.5" customHeight="1" x14ac:dyDescent="0.25">
      <c r="A768" s="155">
        <v>0.30208333333333298</v>
      </c>
      <c r="B768" s="154">
        <v>34</v>
      </c>
      <c r="C768" s="154">
        <v>1</v>
      </c>
      <c r="D768" s="154">
        <v>1</v>
      </c>
      <c r="E768" s="154">
        <v>30</v>
      </c>
      <c r="F768" s="154">
        <v>2</v>
      </c>
      <c r="G768" s="154">
        <v>0</v>
      </c>
      <c r="H768" s="154">
        <v>0</v>
      </c>
      <c r="I768" s="154">
        <v>0</v>
      </c>
      <c r="J768" s="154">
        <v>0</v>
      </c>
      <c r="K768" s="154">
        <v>0</v>
      </c>
      <c r="L768" s="154">
        <v>0</v>
      </c>
      <c r="M768" s="154">
        <v>0</v>
      </c>
      <c r="N768" s="154">
        <v>22</v>
      </c>
      <c r="O768" s="154">
        <v>27.3</v>
      </c>
      <c r="P768" s="2"/>
    </row>
    <row r="769" spans="1:16" ht="13.5" customHeight="1" x14ac:dyDescent="0.25">
      <c r="A769" s="155">
        <v>0.3125</v>
      </c>
      <c r="B769" s="154">
        <v>44</v>
      </c>
      <c r="C769" s="154">
        <v>1</v>
      </c>
      <c r="D769" s="154">
        <v>0</v>
      </c>
      <c r="E769" s="154">
        <v>39</v>
      </c>
      <c r="F769" s="154">
        <v>4</v>
      </c>
      <c r="G769" s="154">
        <v>0</v>
      </c>
      <c r="H769" s="154">
        <v>0</v>
      </c>
      <c r="I769" s="154">
        <v>0</v>
      </c>
      <c r="J769" s="154">
        <v>0</v>
      </c>
      <c r="K769" s="154">
        <v>0</v>
      </c>
      <c r="L769" s="154">
        <v>0</v>
      </c>
      <c r="M769" s="154">
        <v>0</v>
      </c>
      <c r="N769" s="154">
        <v>21.6</v>
      </c>
      <c r="O769" s="154">
        <v>28.1</v>
      </c>
      <c r="P769" s="2"/>
    </row>
    <row r="770" spans="1:16" ht="13.5" customHeight="1" x14ac:dyDescent="0.25">
      <c r="A770" s="155">
        <v>0.32291666666666702</v>
      </c>
      <c r="B770" s="154">
        <v>46</v>
      </c>
      <c r="C770" s="154">
        <v>1</v>
      </c>
      <c r="D770" s="154">
        <v>0</v>
      </c>
      <c r="E770" s="154">
        <v>40</v>
      </c>
      <c r="F770" s="154">
        <v>3</v>
      </c>
      <c r="G770" s="154">
        <v>2</v>
      </c>
      <c r="H770" s="154">
        <v>0</v>
      </c>
      <c r="I770" s="154">
        <v>0</v>
      </c>
      <c r="J770" s="154">
        <v>0</v>
      </c>
      <c r="K770" s="154">
        <v>0</v>
      </c>
      <c r="L770" s="154">
        <v>0</v>
      </c>
      <c r="M770" s="154">
        <v>0</v>
      </c>
      <c r="N770" s="154">
        <v>18.8</v>
      </c>
      <c r="O770" s="154">
        <v>22.9</v>
      </c>
      <c r="P770" s="2"/>
    </row>
    <row r="771" spans="1:16" ht="13.5" customHeight="1" x14ac:dyDescent="0.25">
      <c r="A771" s="155">
        <v>0.33333333333333298</v>
      </c>
      <c r="B771" s="154">
        <v>47</v>
      </c>
      <c r="C771" s="154">
        <v>0</v>
      </c>
      <c r="D771" s="154">
        <v>0</v>
      </c>
      <c r="E771" s="154">
        <v>35</v>
      </c>
      <c r="F771" s="154">
        <v>10</v>
      </c>
      <c r="G771" s="154">
        <v>0</v>
      </c>
      <c r="H771" s="154">
        <v>0</v>
      </c>
      <c r="I771" s="154">
        <v>0</v>
      </c>
      <c r="J771" s="154">
        <v>2</v>
      </c>
      <c r="K771" s="154">
        <v>0</v>
      </c>
      <c r="L771" s="154">
        <v>0</v>
      </c>
      <c r="M771" s="154">
        <v>0</v>
      </c>
      <c r="N771" s="154">
        <v>19.600000000000001</v>
      </c>
      <c r="O771" s="154">
        <v>24</v>
      </c>
      <c r="P771" s="2"/>
    </row>
    <row r="772" spans="1:16" ht="13.5" customHeight="1" x14ac:dyDescent="0.25">
      <c r="A772" s="155">
        <v>0.34375</v>
      </c>
      <c r="B772" s="154">
        <v>48</v>
      </c>
      <c r="C772" s="154">
        <v>1</v>
      </c>
      <c r="D772" s="154">
        <v>2</v>
      </c>
      <c r="E772" s="154">
        <v>40</v>
      </c>
      <c r="F772" s="154">
        <v>5</v>
      </c>
      <c r="G772" s="154">
        <v>0</v>
      </c>
      <c r="H772" s="154">
        <v>0</v>
      </c>
      <c r="I772" s="154">
        <v>0</v>
      </c>
      <c r="J772" s="154">
        <v>0</v>
      </c>
      <c r="K772" s="154">
        <v>0</v>
      </c>
      <c r="L772" s="154">
        <v>0</v>
      </c>
      <c r="M772" s="154">
        <v>0</v>
      </c>
      <c r="N772" s="154">
        <v>19.8</v>
      </c>
      <c r="O772" s="154">
        <v>23.5</v>
      </c>
      <c r="P772" s="2"/>
    </row>
    <row r="773" spans="1:16" ht="13.5" customHeight="1" x14ac:dyDescent="0.25">
      <c r="A773" s="155">
        <v>0.35416666666666702</v>
      </c>
      <c r="B773" s="154">
        <v>50</v>
      </c>
      <c r="C773" s="154">
        <v>0</v>
      </c>
      <c r="D773" s="154">
        <v>1</v>
      </c>
      <c r="E773" s="154">
        <v>41</v>
      </c>
      <c r="F773" s="154">
        <v>8</v>
      </c>
      <c r="G773" s="154">
        <v>0</v>
      </c>
      <c r="H773" s="154">
        <v>0</v>
      </c>
      <c r="I773" s="154">
        <v>0</v>
      </c>
      <c r="J773" s="154">
        <v>0</v>
      </c>
      <c r="K773" s="154">
        <v>0</v>
      </c>
      <c r="L773" s="154">
        <v>0</v>
      </c>
      <c r="M773" s="154">
        <v>0</v>
      </c>
      <c r="N773" s="154">
        <v>18.5</v>
      </c>
      <c r="O773" s="154">
        <v>22.1</v>
      </c>
      <c r="P773" s="2"/>
    </row>
    <row r="774" spans="1:16" ht="13.5" customHeight="1" x14ac:dyDescent="0.25">
      <c r="A774" s="155">
        <v>0.36458333333333298</v>
      </c>
      <c r="B774" s="154">
        <v>54</v>
      </c>
      <c r="C774" s="154">
        <v>2</v>
      </c>
      <c r="D774" s="154">
        <v>0</v>
      </c>
      <c r="E774" s="154">
        <v>44</v>
      </c>
      <c r="F774" s="154">
        <v>8</v>
      </c>
      <c r="G774" s="154">
        <v>0</v>
      </c>
      <c r="H774" s="154">
        <v>0</v>
      </c>
      <c r="I774" s="154">
        <v>0</v>
      </c>
      <c r="J774" s="154">
        <v>0</v>
      </c>
      <c r="K774" s="154">
        <v>0</v>
      </c>
      <c r="L774" s="154">
        <v>0</v>
      </c>
      <c r="M774" s="154">
        <v>0</v>
      </c>
      <c r="N774" s="154">
        <v>19</v>
      </c>
      <c r="O774" s="154">
        <v>21.5</v>
      </c>
      <c r="P774" s="2"/>
    </row>
    <row r="775" spans="1:16" ht="13.5" customHeight="1" x14ac:dyDescent="0.25">
      <c r="A775" s="155">
        <v>0.375</v>
      </c>
      <c r="B775" s="154">
        <v>63</v>
      </c>
      <c r="C775" s="154">
        <v>0</v>
      </c>
      <c r="D775" s="154">
        <v>0</v>
      </c>
      <c r="E775" s="154">
        <v>54</v>
      </c>
      <c r="F775" s="154">
        <v>6</v>
      </c>
      <c r="G775" s="154">
        <v>3</v>
      </c>
      <c r="H775" s="154">
        <v>0</v>
      </c>
      <c r="I775" s="154">
        <v>0</v>
      </c>
      <c r="J775" s="154">
        <v>0</v>
      </c>
      <c r="K775" s="154">
        <v>0</v>
      </c>
      <c r="L775" s="154">
        <v>0</v>
      </c>
      <c r="M775" s="154">
        <v>0</v>
      </c>
      <c r="N775" s="154">
        <v>19.399999999999999</v>
      </c>
      <c r="O775" s="154">
        <v>24.8</v>
      </c>
      <c r="P775" s="2"/>
    </row>
    <row r="776" spans="1:16" ht="13.5" customHeight="1" x14ac:dyDescent="0.25">
      <c r="A776" s="155">
        <v>0.38541666666666702</v>
      </c>
      <c r="B776" s="154">
        <v>55</v>
      </c>
      <c r="C776" s="154">
        <v>0</v>
      </c>
      <c r="D776" s="154">
        <v>0</v>
      </c>
      <c r="E776" s="154">
        <v>48</v>
      </c>
      <c r="F776" s="154">
        <v>7</v>
      </c>
      <c r="G776" s="154">
        <v>0</v>
      </c>
      <c r="H776" s="154">
        <v>0</v>
      </c>
      <c r="I776" s="154">
        <v>0</v>
      </c>
      <c r="J776" s="154">
        <v>0</v>
      </c>
      <c r="K776" s="154">
        <v>0</v>
      </c>
      <c r="L776" s="154">
        <v>0</v>
      </c>
      <c r="M776" s="154">
        <v>0</v>
      </c>
      <c r="N776" s="154">
        <v>19.8</v>
      </c>
      <c r="O776" s="154">
        <v>24.6</v>
      </c>
      <c r="P776" s="2"/>
    </row>
    <row r="777" spans="1:16" ht="13.5" customHeight="1" x14ac:dyDescent="0.25">
      <c r="A777" s="155">
        <v>0.39583333333333298</v>
      </c>
      <c r="B777" s="154">
        <v>46</v>
      </c>
      <c r="C777" s="154">
        <v>1</v>
      </c>
      <c r="D777" s="154">
        <v>0</v>
      </c>
      <c r="E777" s="154">
        <v>40</v>
      </c>
      <c r="F777" s="154">
        <v>4</v>
      </c>
      <c r="G777" s="154">
        <v>0</v>
      </c>
      <c r="H777" s="154">
        <v>0</v>
      </c>
      <c r="I777" s="154">
        <v>0</v>
      </c>
      <c r="J777" s="154">
        <v>1</v>
      </c>
      <c r="K777" s="154">
        <v>0</v>
      </c>
      <c r="L777" s="154">
        <v>0</v>
      </c>
      <c r="M777" s="154">
        <v>0</v>
      </c>
      <c r="N777" s="154">
        <v>18.8</v>
      </c>
      <c r="O777" s="154">
        <v>22.7</v>
      </c>
      <c r="P777" s="2"/>
    </row>
    <row r="778" spans="1:16" ht="13.5" customHeight="1" x14ac:dyDescent="0.25">
      <c r="A778" s="155">
        <v>0.40625</v>
      </c>
      <c r="B778" s="154">
        <v>38</v>
      </c>
      <c r="C778" s="154">
        <v>0</v>
      </c>
      <c r="D778" s="154">
        <v>1</v>
      </c>
      <c r="E778" s="154">
        <v>31</v>
      </c>
      <c r="F778" s="154">
        <v>5</v>
      </c>
      <c r="G778" s="154">
        <v>1</v>
      </c>
      <c r="H778" s="154">
        <v>0</v>
      </c>
      <c r="I778" s="154">
        <v>0</v>
      </c>
      <c r="J778" s="154">
        <v>0</v>
      </c>
      <c r="K778" s="154">
        <v>0</v>
      </c>
      <c r="L778" s="154">
        <v>0</v>
      </c>
      <c r="M778" s="154">
        <v>0</v>
      </c>
      <c r="N778" s="154">
        <v>21.3</v>
      </c>
      <c r="O778" s="154">
        <v>25</v>
      </c>
      <c r="P778" s="2"/>
    </row>
    <row r="779" spans="1:16" ht="13.5" customHeight="1" x14ac:dyDescent="0.25">
      <c r="A779" s="155">
        <v>0.41666666666666702</v>
      </c>
      <c r="B779" s="154">
        <v>59</v>
      </c>
      <c r="C779" s="154">
        <v>1</v>
      </c>
      <c r="D779" s="154">
        <v>1</v>
      </c>
      <c r="E779" s="154">
        <v>46</v>
      </c>
      <c r="F779" s="154">
        <v>10</v>
      </c>
      <c r="G779" s="154">
        <v>0</v>
      </c>
      <c r="H779" s="154">
        <v>0</v>
      </c>
      <c r="I779" s="154">
        <v>0</v>
      </c>
      <c r="J779" s="154">
        <v>1</v>
      </c>
      <c r="K779" s="154">
        <v>0</v>
      </c>
      <c r="L779" s="154">
        <v>0</v>
      </c>
      <c r="M779" s="154">
        <v>0</v>
      </c>
      <c r="N779" s="154">
        <v>19.899999999999999</v>
      </c>
      <c r="O779" s="154">
        <v>23.5</v>
      </c>
      <c r="P779" s="2"/>
    </row>
    <row r="780" spans="1:16" ht="13.5" customHeight="1" x14ac:dyDescent="0.25">
      <c r="A780" s="155">
        <v>0.42708333333333298</v>
      </c>
      <c r="B780" s="154">
        <v>39</v>
      </c>
      <c r="C780" s="154">
        <v>0</v>
      </c>
      <c r="D780" s="154">
        <v>0</v>
      </c>
      <c r="E780" s="154">
        <v>36</v>
      </c>
      <c r="F780" s="154">
        <v>3</v>
      </c>
      <c r="G780" s="154">
        <v>0</v>
      </c>
      <c r="H780" s="154">
        <v>0</v>
      </c>
      <c r="I780" s="154">
        <v>0</v>
      </c>
      <c r="J780" s="154">
        <v>0</v>
      </c>
      <c r="K780" s="154">
        <v>0</v>
      </c>
      <c r="L780" s="154">
        <v>0</v>
      </c>
      <c r="M780" s="154">
        <v>0</v>
      </c>
      <c r="N780" s="154">
        <v>20.3</v>
      </c>
      <c r="O780" s="154">
        <v>23.4</v>
      </c>
      <c r="P780" s="2"/>
    </row>
    <row r="781" spans="1:16" ht="13.5" customHeight="1" x14ac:dyDescent="0.25">
      <c r="A781" s="155">
        <v>0.4375</v>
      </c>
      <c r="B781" s="154">
        <v>44</v>
      </c>
      <c r="C781" s="154">
        <v>0</v>
      </c>
      <c r="D781" s="154">
        <v>0</v>
      </c>
      <c r="E781" s="154">
        <v>37</v>
      </c>
      <c r="F781" s="154">
        <v>6</v>
      </c>
      <c r="G781" s="154">
        <v>1</v>
      </c>
      <c r="H781" s="154">
        <v>0</v>
      </c>
      <c r="I781" s="154">
        <v>0</v>
      </c>
      <c r="J781" s="154">
        <v>0</v>
      </c>
      <c r="K781" s="154">
        <v>0</v>
      </c>
      <c r="L781" s="154">
        <v>0</v>
      </c>
      <c r="M781" s="154">
        <v>0</v>
      </c>
      <c r="N781" s="154">
        <v>19.600000000000001</v>
      </c>
      <c r="O781" s="154">
        <v>24.1</v>
      </c>
      <c r="P781" s="2"/>
    </row>
    <row r="782" spans="1:16" ht="13.5" customHeight="1" x14ac:dyDescent="0.25">
      <c r="A782" s="155">
        <v>0.44791666666666702</v>
      </c>
      <c r="B782" s="154">
        <v>40</v>
      </c>
      <c r="C782" s="154">
        <v>0</v>
      </c>
      <c r="D782" s="154">
        <v>1</v>
      </c>
      <c r="E782" s="154">
        <v>34</v>
      </c>
      <c r="F782" s="154">
        <v>4</v>
      </c>
      <c r="G782" s="154">
        <v>1</v>
      </c>
      <c r="H782" s="154">
        <v>0</v>
      </c>
      <c r="I782" s="154">
        <v>0</v>
      </c>
      <c r="J782" s="154">
        <v>0</v>
      </c>
      <c r="K782" s="154">
        <v>0</v>
      </c>
      <c r="L782" s="154">
        <v>0</v>
      </c>
      <c r="M782" s="154">
        <v>0</v>
      </c>
      <c r="N782" s="154">
        <v>20.2</v>
      </c>
      <c r="O782" s="154">
        <v>23.9</v>
      </c>
      <c r="P782" s="2"/>
    </row>
    <row r="783" spans="1:16" ht="13.5" customHeight="1" x14ac:dyDescent="0.25">
      <c r="A783" s="155">
        <v>0.45833333333333298</v>
      </c>
      <c r="B783" s="154">
        <v>42</v>
      </c>
      <c r="C783" s="154">
        <v>1</v>
      </c>
      <c r="D783" s="154">
        <v>0</v>
      </c>
      <c r="E783" s="154">
        <v>31</v>
      </c>
      <c r="F783" s="154">
        <v>7</v>
      </c>
      <c r="G783" s="154">
        <v>2</v>
      </c>
      <c r="H783" s="154">
        <v>1</v>
      </c>
      <c r="I783" s="154">
        <v>0</v>
      </c>
      <c r="J783" s="154">
        <v>0</v>
      </c>
      <c r="K783" s="154">
        <v>0</v>
      </c>
      <c r="L783" s="154">
        <v>0</v>
      </c>
      <c r="M783" s="154">
        <v>0</v>
      </c>
      <c r="N783" s="154">
        <v>20.5</v>
      </c>
      <c r="O783" s="154">
        <v>24.4</v>
      </c>
      <c r="P783" s="2"/>
    </row>
    <row r="784" spans="1:16" ht="13.5" customHeight="1" x14ac:dyDescent="0.25">
      <c r="A784" s="155">
        <v>0.46875</v>
      </c>
      <c r="B784" s="154">
        <v>39</v>
      </c>
      <c r="C784" s="154">
        <v>2</v>
      </c>
      <c r="D784" s="154">
        <v>0</v>
      </c>
      <c r="E784" s="154">
        <v>30</v>
      </c>
      <c r="F784" s="154">
        <v>5</v>
      </c>
      <c r="G784" s="154">
        <v>1</v>
      </c>
      <c r="H784" s="154">
        <v>0</v>
      </c>
      <c r="I784" s="154">
        <v>0</v>
      </c>
      <c r="J784" s="154">
        <v>1</v>
      </c>
      <c r="K784" s="154">
        <v>0</v>
      </c>
      <c r="L784" s="154">
        <v>0</v>
      </c>
      <c r="M784" s="154">
        <v>0</v>
      </c>
      <c r="N784" s="154">
        <v>20</v>
      </c>
      <c r="O784" s="154">
        <v>22.8</v>
      </c>
      <c r="P784" s="2"/>
    </row>
    <row r="785" spans="1:16" ht="13.5" customHeight="1" x14ac:dyDescent="0.25">
      <c r="A785" s="155">
        <v>0.47916666666666702</v>
      </c>
      <c r="B785" s="154">
        <v>45</v>
      </c>
      <c r="C785" s="154">
        <v>2</v>
      </c>
      <c r="D785" s="154">
        <v>0</v>
      </c>
      <c r="E785" s="154">
        <v>32</v>
      </c>
      <c r="F785" s="154">
        <v>9</v>
      </c>
      <c r="G785" s="154">
        <v>2</v>
      </c>
      <c r="H785" s="154">
        <v>0</v>
      </c>
      <c r="I785" s="154">
        <v>0</v>
      </c>
      <c r="J785" s="154">
        <v>0</v>
      </c>
      <c r="K785" s="154">
        <v>0</v>
      </c>
      <c r="L785" s="154">
        <v>0</v>
      </c>
      <c r="M785" s="154">
        <v>0</v>
      </c>
      <c r="N785" s="154">
        <v>20.8</v>
      </c>
      <c r="O785" s="154">
        <v>25.4</v>
      </c>
      <c r="P785" s="2"/>
    </row>
    <row r="786" spans="1:16" ht="13.5" customHeight="1" x14ac:dyDescent="0.25">
      <c r="A786" s="155">
        <v>0.48958333333333298</v>
      </c>
      <c r="B786" s="154">
        <v>52</v>
      </c>
      <c r="C786" s="154">
        <v>2</v>
      </c>
      <c r="D786" s="154">
        <v>1</v>
      </c>
      <c r="E786" s="154">
        <v>42</v>
      </c>
      <c r="F786" s="154">
        <v>6</v>
      </c>
      <c r="G786" s="154">
        <v>1</v>
      </c>
      <c r="H786" s="154">
        <v>0</v>
      </c>
      <c r="I786" s="154">
        <v>0</v>
      </c>
      <c r="J786" s="154">
        <v>0</v>
      </c>
      <c r="K786" s="154">
        <v>0</v>
      </c>
      <c r="L786" s="154">
        <v>0</v>
      </c>
      <c r="M786" s="154">
        <v>0</v>
      </c>
      <c r="N786" s="154">
        <v>19.5</v>
      </c>
      <c r="O786" s="154">
        <v>25.2</v>
      </c>
      <c r="P786" s="2"/>
    </row>
    <row r="787" spans="1:16" ht="13.5" customHeight="1" x14ac:dyDescent="0.25">
      <c r="A787" s="155">
        <v>0.5</v>
      </c>
      <c r="B787" s="154">
        <v>48</v>
      </c>
      <c r="C787" s="154">
        <v>1</v>
      </c>
      <c r="D787" s="154">
        <v>2</v>
      </c>
      <c r="E787" s="154">
        <v>37</v>
      </c>
      <c r="F787" s="154">
        <v>7</v>
      </c>
      <c r="G787" s="154">
        <v>1</v>
      </c>
      <c r="H787" s="154">
        <v>0</v>
      </c>
      <c r="I787" s="154">
        <v>0</v>
      </c>
      <c r="J787" s="154">
        <v>0</v>
      </c>
      <c r="K787" s="154">
        <v>0</v>
      </c>
      <c r="L787" s="154">
        <v>0</v>
      </c>
      <c r="M787" s="154">
        <v>0</v>
      </c>
      <c r="N787" s="154">
        <v>21</v>
      </c>
      <c r="O787" s="154">
        <v>27.3</v>
      </c>
      <c r="P787" s="2"/>
    </row>
    <row r="788" spans="1:16" ht="13.5" customHeight="1" x14ac:dyDescent="0.25">
      <c r="A788" s="155">
        <v>0.51041666666666696</v>
      </c>
      <c r="B788" s="154">
        <v>44</v>
      </c>
      <c r="C788" s="154">
        <v>0</v>
      </c>
      <c r="D788" s="154">
        <v>2</v>
      </c>
      <c r="E788" s="154">
        <v>39</v>
      </c>
      <c r="F788" s="154">
        <v>2</v>
      </c>
      <c r="G788" s="154">
        <v>1</v>
      </c>
      <c r="H788" s="154">
        <v>0</v>
      </c>
      <c r="I788" s="154">
        <v>0</v>
      </c>
      <c r="J788" s="154">
        <v>0</v>
      </c>
      <c r="K788" s="154">
        <v>0</v>
      </c>
      <c r="L788" s="154">
        <v>0</v>
      </c>
      <c r="M788" s="154">
        <v>0</v>
      </c>
      <c r="N788" s="154">
        <v>17.100000000000001</v>
      </c>
      <c r="O788" s="154">
        <v>22.1</v>
      </c>
      <c r="P788" s="2"/>
    </row>
    <row r="789" spans="1:16" ht="13.5" customHeight="1" x14ac:dyDescent="0.25">
      <c r="A789" s="155">
        <v>0.52083333333333304</v>
      </c>
      <c r="B789" s="154">
        <v>45</v>
      </c>
      <c r="C789" s="154">
        <v>2</v>
      </c>
      <c r="D789" s="154">
        <v>1</v>
      </c>
      <c r="E789" s="154">
        <v>37</v>
      </c>
      <c r="F789" s="154">
        <v>3</v>
      </c>
      <c r="G789" s="154">
        <v>1</v>
      </c>
      <c r="H789" s="154">
        <v>0</v>
      </c>
      <c r="I789" s="154">
        <v>0</v>
      </c>
      <c r="J789" s="154">
        <v>1</v>
      </c>
      <c r="K789" s="154">
        <v>0</v>
      </c>
      <c r="L789" s="154">
        <v>0</v>
      </c>
      <c r="M789" s="154">
        <v>0</v>
      </c>
      <c r="N789" s="154">
        <v>20</v>
      </c>
      <c r="O789" s="154">
        <v>24.4</v>
      </c>
      <c r="P789" s="2"/>
    </row>
    <row r="790" spans="1:16" ht="13.5" customHeight="1" x14ac:dyDescent="0.25">
      <c r="A790" s="155">
        <v>0.53125</v>
      </c>
      <c r="B790" s="154">
        <v>37</v>
      </c>
      <c r="C790" s="154">
        <v>1</v>
      </c>
      <c r="D790" s="154">
        <v>1</v>
      </c>
      <c r="E790" s="154">
        <v>30</v>
      </c>
      <c r="F790" s="154">
        <v>5</v>
      </c>
      <c r="G790" s="154">
        <v>0</v>
      </c>
      <c r="H790" s="154">
        <v>0</v>
      </c>
      <c r="I790" s="154">
        <v>0</v>
      </c>
      <c r="J790" s="154">
        <v>0</v>
      </c>
      <c r="K790" s="154">
        <v>0</v>
      </c>
      <c r="L790" s="154">
        <v>0</v>
      </c>
      <c r="M790" s="154">
        <v>0</v>
      </c>
      <c r="N790" s="154">
        <v>18.7</v>
      </c>
      <c r="O790" s="154">
        <v>22.9</v>
      </c>
      <c r="P790" s="2"/>
    </row>
    <row r="791" spans="1:16" ht="13.5" customHeight="1" x14ac:dyDescent="0.25">
      <c r="A791" s="155">
        <v>0.54166666666666696</v>
      </c>
      <c r="B791" s="154">
        <v>41</v>
      </c>
      <c r="C791" s="154">
        <v>1</v>
      </c>
      <c r="D791" s="154">
        <v>0</v>
      </c>
      <c r="E791" s="154">
        <v>32</v>
      </c>
      <c r="F791" s="154">
        <v>7</v>
      </c>
      <c r="G791" s="154">
        <v>0</v>
      </c>
      <c r="H791" s="154">
        <v>0</v>
      </c>
      <c r="I791" s="154">
        <v>0</v>
      </c>
      <c r="J791" s="154">
        <v>1</v>
      </c>
      <c r="K791" s="154">
        <v>0</v>
      </c>
      <c r="L791" s="154">
        <v>0</v>
      </c>
      <c r="M791" s="154">
        <v>0</v>
      </c>
      <c r="N791" s="154">
        <v>18.399999999999999</v>
      </c>
      <c r="O791" s="154">
        <v>23</v>
      </c>
      <c r="P791" s="2"/>
    </row>
    <row r="792" spans="1:16" ht="13.5" customHeight="1" x14ac:dyDescent="0.25">
      <c r="A792" s="155">
        <v>0.55208333333333304</v>
      </c>
      <c r="B792" s="154">
        <v>58</v>
      </c>
      <c r="C792" s="154">
        <v>3</v>
      </c>
      <c r="D792" s="154">
        <v>2</v>
      </c>
      <c r="E792" s="154">
        <v>50</v>
      </c>
      <c r="F792" s="154">
        <v>3</v>
      </c>
      <c r="G792" s="154">
        <v>0</v>
      </c>
      <c r="H792" s="154">
        <v>0</v>
      </c>
      <c r="I792" s="154">
        <v>0</v>
      </c>
      <c r="J792" s="154">
        <v>0</v>
      </c>
      <c r="K792" s="154">
        <v>0</v>
      </c>
      <c r="L792" s="154">
        <v>0</v>
      </c>
      <c r="M792" s="154">
        <v>0</v>
      </c>
      <c r="N792" s="154">
        <v>20.7</v>
      </c>
      <c r="O792" s="154">
        <v>24.3</v>
      </c>
      <c r="P792" s="2"/>
    </row>
    <row r="793" spans="1:16" ht="13.5" customHeight="1" x14ac:dyDescent="0.25">
      <c r="A793" s="155">
        <v>0.5625</v>
      </c>
      <c r="B793" s="154">
        <v>35</v>
      </c>
      <c r="C793" s="154">
        <v>2</v>
      </c>
      <c r="D793" s="154">
        <v>1</v>
      </c>
      <c r="E793" s="154">
        <v>28</v>
      </c>
      <c r="F793" s="154">
        <v>0</v>
      </c>
      <c r="G793" s="154">
        <v>3</v>
      </c>
      <c r="H793" s="154">
        <v>0</v>
      </c>
      <c r="I793" s="154">
        <v>0</v>
      </c>
      <c r="J793" s="154">
        <v>1</v>
      </c>
      <c r="K793" s="154">
        <v>0</v>
      </c>
      <c r="L793" s="154">
        <v>0</v>
      </c>
      <c r="M793" s="154">
        <v>0</v>
      </c>
      <c r="N793" s="154">
        <v>17.899999999999999</v>
      </c>
      <c r="O793" s="154">
        <v>24.8</v>
      </c>
      <c r="P793" s="2"/>
    </row>
    <row r="794" spans="1:16" ht="13.5" customHeight="1" x14ac:dyDescent="0.25">
      <c r="A794" s="155">
        <v>0.57291666666666696</v>
      </c>
      <c r="B794" s="154">
        <v>51</v>
      </c>
      <c r="C794" s="154">
        <v>1</v>
      </c>
      <c r="D794" s="154">
        <v>2</v>
      </c>
      <c r="E794" s="154">
        <v>41</v>
      </c>
      <c r="F794" s="154">
        <v>7</v>
      </c>
      <c r="G794" s="154">
        <v>0</v>
      </c>
      <c r="H794" s="154">
        <v>0</v>
      </c>
      <c r="I794" s="154">
        <v>0</v>
      </c>
      <c r="J794" s="154">
        <v>0</v>
      </c>
      <c r="K794" s="154">
        <v>0</v>
      </c>
      <c r="L794" s="154">
        <v>0</v>
      </c>
      <c r="M794" s="154">
        <v>0</v>
      </c>
      <c r="N794" s="154">
        <v>18.899999999999999</v>
      </c>
      <c r="O794" s="154">
        <v>23.8</v>
      </c>
      <c r="P794" s="2"/>
    </row>
    <row r="795" spans="1:16" ht="13.5" customHeight="1" x14ac:dyDescent="0.25">
      <c r="A795" s="155">
        <v>0.58333333333333304</v>
      </c>
      <c r="B795" s="154">
        <v>39</v>
      </c>
      <c r="C795" s="154">
        <v>2</v>
      </c>
      <c r="D795" s="154">
        <v>2</v>
      </c>
      <c r="E795" s="154">
        <v>30</v>
      </c>
      <c r="F795" s="154">
        <v>5</v>
      </c>
      <c r="G795" s="154">
        <v>0</v>
      </c>
      <c r="H795" s="154">
        <v>0</v>
      </c>
      <c r="I795" s="154">
        <v>0</v>
      </c>
      <c r="J795" s="154">
        <v>0</v>
      </c>
      <c r="K795" s="154">
        <v>0</v>
      </c>
      <c r="L795" s="154">
        <v>0</v>
      </c>
      <c r="M795" s="154">
        <v>0</v>
      </c>
      <c r="N795" s="154">
        <v>21.3</v>
      </c>
      <c r="O795" s="154">
        <v>26.3</v>
      </c>
      <c r="P795" s="2"/>
    </row>
    <row r="796" spans="1:16" ht="13.5" customHeight="1" x14ac:dyDescent="0.25">
      <c r="A796" s="155">
        <v>0.59375</v>
      </c>
      <c r="B796" s="154">
        <v>48</v>
      </c>
      <c r="C796" s="154">
        <v>0</v>
      </c>
      <c r="D796" s="154">
        <v>0</v>
      </c>
      <c r="E796" s="154">
        <v>46</v>
      </c>
      <c r="F796" s="154">
        <v>2</v>
      </c>
      <c r="G796" s="154">
        <v>0</v>
      </c>
      <c r="H796" s="154">
        <v>0</v>
      </c>
      <c r="I796" s="154">
        <v>0</v>
      </c>
      <c r="J796" s="154">
        <v>0</v>
      </c>
      <c r="K796" s="154">
        <v>0</v>
      </c>
      <c r="L796" s="154">
        <v>0</v>
      </c>
      <c r="M796" s="154">
        <v>0</v>
      </c>
      <c r="N796" s="154">
        <v>20.2</v>
      </c>
      <c r="O796" s="154">
        <v>24.2</v>
      </c>
      <c r="P796" s="2"/>
    </row>
    <row r="797" spans="1:16" ht="13.5" customHeight="1" x14ac:dyDescent="0.25">
      <c r="A797" s="155">
        <v>0.60416666666666696</v>
      </c>
      <c r="B797" s="154">
        <v>42</v>
      </c>
      <c r="C797" s="154">
        <v>2</v>
      </c>
      <c r="D797" s="154">
        <v>0</v>
      </c>
      <c r="E797" s="154">
        <v>34</v>
      </c>
      <c r="F797" s="154">
        <v>5</v>
      </c>
      <c r="G797" s="154">
        <v>1</v>
      </c>
      <c r="H797" s="154">
        <v>0</v>
      </c>
      <c r="I797" s="154">
        <v>0</v>
      </c>
      <c r="J797" s="154">
        <v>0</v>
      </c>
      <c r="K797" s="154">
        <v>0</v>
      </c>
      <c r="L797" s="154">
        <v>0</v>
      </c>
      <c r="M797" s="154">
        <v>0</v>
      </c>
      <c r="N797" s="154">
        <v>20</v>
      </c>
      <c r="O797" s="154">
        <v>24.9</v>
      </c>
      <c r="P797" s="2"/>
    </row>
    <row r="798" spans="1:16" ht="13.5" customHeight="1" x14ac:dyDescent="0.25">
      <c r="A798" s="155">
        <v>0.61458333333333304</v>
      </c>
      <c r="B798" s="154">
        <v>48</v>
      </c>
      <c r="C798" s="154">
        <v>2</v>
      </c>
      <c r="D798" s="154">
        <v>0</v>
      </c>
      <c r="E798" s="154">
        <v>36</v>
      </c>
      <c r="F798" s="154">
        <v>9</v>
      </c>
      <c r="G798" s="154">
        <v>1</v>
      </c>
      <c r="H798" s="154">
        <v>0</v>
      </c>
      <c r="I798" s="154">
        <v>0</v>
      </c>
      <c r="J798" s="154">
        <v>0</v>
      </c>
      <c r="K798" s="154">
        <v>0</v>
      </c>
      <c r="L798" s="154">
        <v>0</v>
      </c>
      <c r="M798" s="154">
        <v>0</v>
      </c>
      <c r="N798" s="154">
        <v>18.899999999999999</v>
      </c>
      <c r="O798" s="154">
        <v>24.1</v>
      </c>
      <c r="P798" s="2"/>
    </row>
    <row r="799" spans="1:16" ht="13.5" customHeight="1" x14ac:dyDescent="0.25">
      <c r="A799" s="155">
        <v>0.625</v>
      </c>
      <c r="B799" s="154">
        <v>55</v>
      </c>
      <c r="C799" s="154">
        <v>0</v>
      </c>
      <c r="D799" s="154">
        <v>2</v>
      </c>
      <c r="E799" s="154">
        <v>50</v>
      </c>
      <c r="F799" s="154">
        <v>3</v>
      </c>
      <c r="G799" s="154">
        <v>0</v>
      </c>
      <c r="H799" s="154">
        <v>0</v>
      </c>
      <c r="I799" s="154">
        <v>0</v>
      </c>
      <c r="J799" s="154">
        <v>0</v>
      </c>
      <c r="K799" s="154">
        <v>0</v>
      </c>
      <c r="L799" s="154">
        <v>0</v>
      </c>
      <c r="M799" s="154">
        <v>0</v>
      </c>
      <c r="N799" s="154">
        <v>21</v>
      </c>
      <c r="O799" s="154">
        <v>25</v>
      </c>
      <c r="P799" s="2"/>
    </row>
    <row r="800" spans="1:16" ht="13.5" customHeight="1" x14ac:dyDescent="0.25">
      <c r="A800" s="155">
        <v>0.63541666666666696</v>
      </c>
      <c r="B800" s="154">
        <v>65</v>
      </c>
      <c r="C800" s="154">
        <v>3</v>
      </c>
      <c r="D800" s="154">
        <v>0</v>
      </c>
      <c r="E800" s="154">
        <v>51</v>
      </c>
      <c r="F800" s="154">
        <v>11</v>
      </c>
      <c r="G800" s="154">
        <v>0</v>
      </c>
      <c r="H800" s="154">
        <v>0</v>
      </c>
      <c r="I800" s="154">
        <v>0</v>
      </c>
      <c r="J800" s="154">
        <v>0</v>
      </c>
      <c r="K800" s="154">
        <v>0</v>
      </c>
      <c r="L800" s="154">
        <v>0</v>
      </c>
      <c r="M800" s="154">
        <v>0</v>
      </c>
      <c r="N800" s="154">
        <v>20.6</v>
      </c>
      <c r="O800" s="154">
        <v>25.8</v>
      </c>
      <c r="P800" s="2"/>
    </row>
    <row r="801" spans="1:16" ht="13.5" customHeight="1" x14ac:dyDescent="0.25">
      <c r="A801" s="155">
        <v>0.64583333333333304</v>
      </c>
      <c r="B801" s="154">
        <v>52</v>
      </c>
      <c r="C801" s="154">
        <v>1</v>
      </c>
      <c r="D801" s="154">
        <v>0</v>
      </c>
      <c r="E801" s="154">
        <v>44</v>
      </c>
      <c r="F801" s="154">
        <v>5</v>
      </c>
      <c r="G801" s="154">
        <v>2</v>
      </c>
      <c r="H801" s="154">
        <v>0</v>
      </c>
      <c r="I801" s="154">
        <v>0</v>
      </c>
      <c r="J801" s="154">
        <v>0</v>
      </c>
      <c r="K801" s="154">
        <v>0</v>
      </c>
      <c r="L801" s="154">
        <v>0</v>
      </c>
      <c r="M801" s="154">
        <v>0</v>
      </c>
      <c r="N801" s="154">
        <v>21.8</v>
      </c>
      <c r="O801" s="154">
        <v>26</v>
      </c>
      <c r="P801" s="2"/>
    </row>
    <row r="802" spans="1:16" ht="13.5" customHeight="1" x14ac:dyDescent="0.25">
      <c r="A802" s="155">
        <v>0.65625</v>
      </c>
      <c r="B802" s="154">
        <v>33</v>
      </c>
      <c r="C802" s="154">
        <v>1</v>
      </c>
      <c r="D802" s="154">
        <v>1</v>
      </c>
      <c r="E802" s="154">
        <v>29</v>
      </c>
      <c r="F802" s="154">
        <v>1</v>
      </c>
      <c r="G802" s="154">
        <v>1</v>
      </c>
      <c r="H802" s="154">
        <v>0</v>
      </c>
      <c r="I802" s="154">
        <v>0</v>
      </c>
      <c r="J802" s="154">
        <v>0</v>
      </c>
      <c r="K802" s="154">
        <v>0</v>
      </c>
      <c r="L802" s="154">
        <v>0</v>
      </c>
      <c r="M802" s="154">
        <v>0</v>
      </c>
      <c r="N802" s="154">
        <v>20.9</v>
      </c>
      <c r="O802" s="154">
        <v>27.3</v>
      </c>
      <c r="P802" s="2"/>
    </row>
    <row r="803" spans="1:16" ht="13.5" customHeight="1" x14ac:dyDescent="0.25">
      <c r="A803" s="155">
        <v>0.66666666666666696</v>
      </c>
      <c r="B803" s="154">
        <v>59</v>
      </c>
      <c r="C803" s="154">
        <v>5</v>
      </c>
      <c r="D803" s="154">
        <v>0</v>
      </c>
      <c r="E803" s="154">
        <v>46</v>
      </c>
      <c r="F803" s="154">
        <v>6</v>
      </c>
      <c r="G803" s="154">
        <v>1</v>
      </c>
      <c r="H803" s="154">
        <v>0</v>
      </c>
      <c r="I803" s="154">
        <v>0</v>
      </c>
      <c r="J803" s="154">
        <v>1</v>
      </c>
      <c r="K803" s="154">
        <v>0</v>
      </c>
      <c r="L803" s="154">
        <v>0</v>
      </c>
      <c r="M803" s="154">
        <v>0</v>
      </c>
      <c r="N803" s="154">
        <v>19.3</v>
      </c>
      <c r="O803" s="154">
        <v>23.9</v>
      </c>
      <c r="P803" s="2"/>
    </row>
    <row r="804" spans="1:16" ht="13.5" customHeight="1" x14ac:dyDescent="0.25">
      <c r="A804" s="155">
        <v>0.67708333333333304</v>
      </c>
      <c r="B804" s="154">
        <v>72</v>
      </c>
      <c r="C804" s="154">
        <v>2</v>
      </c>
      <c r="D804" s="154">
        <v>1</v>
      </c>
      <c r="E804" s="154">
        <v>59</v>
      </c>
      <c r="F804" s="154">
        <v>7</v>
      </c>
      <c r="G804" s="154">
        <v>0</v>
      </c>
      <c r="H804" s="154">
        <v>1</v>
      </c>
      <c r="I804" s="154">
        <v>2</v>
      </c>
      <c r="J804" s="154">
        <v>0</v>
      </c>
      <c r="K804" s="154">
        <v>0</v>
      </c>
      <c r="L804" s="154">
        <v>0</v>
      </c>
      <c r="M804" s="154">
        <v>0</v>
      </c>
      <c r="N804" s="154">
        <v>21.4</v>
      </c>
      <c r="O804" s="154">
        <v>24.4</v>
      </c>
      <c r="P804" s="2"/>
    </row>
    <row r="805" spans="1:16" ht="13.5" customHeight="1" x14ac:dyDescent="0.25">
      <c r="A805" s="155">
        <v>0.6875</v>
      </c>
      <c r="B805" s="154">
        <v>60</v>
      </c>
      <c r="C805" s="154">
        <v>3</v>
      </c>
      <c r="D805" s="154">
        <v>3</v>
      </c>
      <c r="E805" s="154">
        <v>49</v>
      </c>
      <c r="F805" s="154">
        <v>2</v>
      </c>
      <c r="G805" s="154">
        <v>2</v>
      </c>
      <c r="H805" s="154">
        <v>0</v>
      </c>
      <c r="I805" s="154">
        <v>0</v>
      </c>
      <c r="J805" s="154">
        <v>1</v>
      </c>
      <c r="K805" s="154">
        <v>0</v>
      </c>
      <c r="L805" s="154">
        <v>0</v>
      </c>
      <c r="M805" s="154">
        <v>0</v>
      </c>
      <c r="N805" s="154">
        <v>20.100000000000001</v>
      </c>
      <c r="O805" s="154">
        <v>25.3</v>
      </c>
      <c r="P805" s="2"/>
    </row>
    <row r="806" spans="1:16" ht="13.5" customHeight="1" x14ac:dyDescent="0.25">
      <c r="A806" s="155">
        <v>0.69791666666666696</v>
      </c>
      <c r="B806" s="154">
        <v>47</v>
      </c>
      <c r="C806" s="154">
        <v>2</v>
      </c>
      <c r="D806" s="154">
        <v>2</v>
      </c>
      <c r="E806" s="154">
        <v>42</v>
      </c>
      <c r="F806" s="154">
        <v>0</v>
      </c>
      <c r="G806" s="154">
        <v>1</v>
      </c>
      <c r="H806" s="154">
        <v>0</v>
      </c>
      <c r="I806" s="154">
        <v>0</v>
      </c>
      <c r="J806" s="154">
        <v>0</v>
      </c>
      <c r="K806" s="154">
        <v>0</v>
      </c>
      <c r="L806" s="154">
        <v>0</v>
      </c>
      <c r="M806" s="154">
        <v>0</v>
      </c>
      <c r="N806" s="154">
        <v>20.6</v>
      </c>
      <c r="O806" s="154">
        <v>25</v>
      </c>
      <c r="P806" s="2"/>
    </row>
    <row r="807" spans="1:16" ht="13.5" customHeight="1" x14ac:dyDescent="0.25">
      <c r="A807" s="155">
        <v>0.70833333333333304</v>
      </c>
      <c r="B807" s="154">
        <v>67</v>
      </c>
      <c r="C807" s="154">
        <v>7</v>
      </c>
      <c r="D807" s="154">
        <v>4</v>
      </c>
      <c r="E807" s="154">
        <v>50</v>
      </c>
      <c r="F807" s="154">
        <v>2</v>
      </c>
      <c r="G807" s="154">
        <v>1</v>
      </c>
      <c r="H807" s="154">
        <v>0</v>
      </c>
      <c r="I807" s="154">
        <v>0</v>
      </c>
      <c r="J807" s="154">
        <v>2</v>
      </c>
      <c r="K807" s="154">
        <v>0</v>
      </c>
      <c r="L807" s="154">
        <v>1</v>
      </c>
      <c r="M807" s="154">
        <v>0</v>
      </c>
      <c r="N807" s="154">
        <v>20.399999999999999</v>
      </c>
      <c r="O807" s="154">
        <v>25.6</v>
      </c>
      <c r="P807" s="2"/>
    </row>
    <row r="808" spans="1:16" ht="13.5" customHeight="1" x14ac:dyDescent="0.25">
      <c r="A808" s="155">
        <v>0.71875</v>
      </c>
      <c r="B808" s="154">
        <v>66</v>
      </c>
      <c r="C808" s="154">
        <v>3</v>
      </c>
      <c r="D808" s="154">
        <v>1</v>
      </c>
      <c r="E808" s="154">
        <v>59</v>
      </c>
      <c r="F808" s="154">
        <v>3</v>
      </c>
      <c r="G808" s="154">
        <v>0</v>
      </c>
      <c r="H808" s="154">
        <v>0</v>
      </c>
      <c r="I808" s="154">
        <v>0</v>
      </c>
      <c r="J808" s="154">
        <v>0</v>
      </c>
      <c r="K808" s="154">
        <v>0</v>
      </c>
      <c r="L808" s="154">
        <v>0</v>
      </c>
      <c r="M808" s="154">
        <v>0</v>
      </c>
      <c r="N808" s="154">
        <v>20.9</v>
      </c>
      <c r="O808" s="154">
        <v>24.7</v>
      </c>
      <c r="P808" s="2"/>
    </row>
    <row r="809" spans="1:16" ht="13.5" customHeight="1" x14ac:dyDescent="0.25">
      <c r="A809" s="155">
        <v>0.72916666666666696</v>
      </c>
      <c r="B809" s="154">
        <v>49</v>
      </c>
      <c r="C809" s="154">
        <v>2</v>
      </c>
      <c r="D809" s="154">
        <v>6</v>
      </c>
      <c r="E809" s="154">
        <v>36</v>
      </c>
      <c r="F809" s="154">
        <v>4</v>
      </c>
      <c r="G809" s="154">
        <v>1</v>
      </c>
      <c r="H809" s="154">
        <v>0</v>
      </c>
      <c r="I809" s="154">
        <v>0</v>
      </c>
      <c r="J809" s="154">
        <v>0</v>
      </c>
      <c r="K809" s="154">
        <v>0</v>
      </c>
      <c r="L809" s="154">
        <v>0</v>
      </c>
      <c r="M809" s="154">
        <v>0</v>
      </c>
      <c r="N809" s="154">
        <v>21</v>
      </c>
      <c r="O809" s="154">
        <v>24.1</v>
      </c>
      <c r="P809" s="2"/>
    </row>
    <row r="810" spans="1:16" ht="13.5" customHeight="1" x14ac:dyDescent="0.25">
      <c r="A810" s="155">
        <v>0.73958333333333304</v>
      </c>
      <c r="B810" s="154">
        <v>52</v>
      </c>
      <c r="C810" s="154">
        <v>5</v>
      </c>
      <c r="D810" s="154">
        <v>1</v>
      </c>
      <c r="E810" s="154">
        <v>44</v>
      </c>
      <c r="F810" s="154">
        <v>1</v>
      </c>
      <c r="G810" s="154">
        <v>0</v>
      </c>
      <c r="H810" s="154">
        <v>0</v>
      </c>
      <c r="I810" s="154">
        <v>1</v>
      </c>
      <c r="J810" s="154">
        <v>0</v>
      </c>
      <c r="K810" s="154">
        <v>0</v>
      </c>
      <c r="L810" s="154">
        <v>0</v>
      </c>
      <c r="M810" s="154">
        <v>0</v>
      </c>
      <c r="N810" s="154">
        <v>19.7</v>
      </c>
      <c r="O810" s="154">
        <v>24.9</v>
      </c>
      <c r="P810" s="2"/>
    </row>
    <row r="811" spans="1:16" ht="13.5" customHeight="1" x14ac:dyDescent="0.25">
      <c r="A811" s="155">
        <v>0.75</v>
      </c>
      <c r="B811" s="154">
        <v>51</v>
      </c>
      <c r="C811" s="154">
        <v>9</v>
      </c>
      <c r="D811" s="154">
        <v>0</v>
      </c>
      <c r="E811" s="154">
        <v>36</v>
      </c>
      <c r="F811" s="154">
        <v>4</v>
      </c>
      <c r="G811" s="154">
        <v>0</v>
      </c>
      <c r="H811" s="154">
        <v>0</v>
      </c>
      <c r="I811" s="154">
        <v>0</v>
      </c>
      <c r="J811" s="154">
        <v>0</v>
      </c>
      <c r="K811" s="154">
        <v>0</v>
      </c>
      <c r="L811" s="154">
        <v>2</v>
      </c>
      <c r="M811" s="154">
        <v>0</v>
      </c>
      <c r="N811" s="154">
        <v>18.899999999999999</v>
      </c>
      <c r="O811" s="154">
        <v>22.8</v>
      </c>
      <c r="P811" s="2"/>
    </row>
    <row r="812" spans="1:16" ht="13.5" customHeight="1" x14ac:dyDescent="0.25">
      <c r="A812" s="155">
        <v>0.76041666666666696</v>
      </c>
      <c r="B812" s="154">
        <v>64</v>
      </c>
      <c r="C812" s="154">
        <v>3</v>
      </c>
      <c r="D812" s="154">
        <v>2</v>
      </c>
      <c r="E812" s="154">
        <v>50</v>
      </c>
      <c r="F812" s="154">
        <v>7</v>
      </c>
      <c r="G812" s="154">
        <v>0</v>
      </c>
      <c r="H812" s="154">
        <v>0</v>
      </c>
      <c r="I812" s="154">
        <v>1</v>
      </c>
      <c r="J812" s="154">
        <v>0</v>
      </c>
      <c r="K812" s="154">
        <v>1</v>
      </c>
      <c r="L812" s="154">
        <v>0</v>
      </c>
      <c r="M812" s="154">
        <v>0</v>
      </c>
      <c r="N812" s="154">
        <v>21.3</v>
      </c>
      <c r="O812" s="154">
        <v>23.7</v>
      </c>
      <c r="P812" s="2"/>
    </row>
    <row r="813" spans="1:16" ht="13.5" customHeight="1" x14ac:dyDescent="0.25">
      <c r="A813" s="155">
        <v>0.77083333333333304</v>
      </c>
      <c r="B813" s="154">
        <v>45</v>
      </c>
      <c r="C813" s="154">
        <v>1</v>
      </c>
      <c r="D813" s="154">
        <v>4</v>
      </c>
      <c r="E813" s="154">
        <v>38</v>
      </c>
      <c r="F813" s="154">
        <v>2</v>
      </c>
      <c r="G813" s="154">
        <v>0</v>
      </c>
      <c r="H813" s="154">
        <v>0</v>
      </c>
      <c r="I813" s="154">
        <v>0</v>
      </c>
      <c r="J813" s="154">
        <v>0</v>
      </c>
      <c r="K813" s="154">
        <v>0</v>
      </c>
      <c r="L813" s="154">
        <v>0</v>
      </c>
      <c r="M813" s="154">
        <v>0</v>
      </c>
      <c r="N813" s="154">
        <v>20.8</v>
      </c>
      <c r="O813" s="154">
        <v>26.7</v>
      </c>
      <c r="P813" s="2"/>
    </row>
    <row r="814" spans="1:16" ht="13.5" customHeight="1" x14ac:dyDescent="0.25">
      <c r="A814" s="155">
        <v>0.78125</v>
      </c>
      <c r="B814" s="154">
        <v>30</v>
      </c>
      <c r="C814" s="154">
        <v>1</v>
      </c>
      <c r="D814" s="154">
        <v>2</v>
      </c>
      <c r="E814" s="154">
        <v>22</v>
      </c>
      <c r="F814" s="154">
        <v>4</v>
      </c>
      <c r="G814" s="154">
        <v>1</v>
      </c>
      <c r="H814" s="154">
        <v>0</v>
      </c>
      <c r="I814" s="154">
        <v>0</v>
      </c>
      <c r="J814" s="154">
        <v>0</v>
      </c>
      <c r="K814" s="154">
        <v>0</v>
      </c>
      <c r="L814" s="154">
        <v>0</v>
      </c>
      <c r="M814" s="154">
        <v>0</v>
      </c>
      <c r="N814" s="154">
        <v>20.5</v>
      </c>
      <c r="O814" s="154">
        <v>24.8</v>
      </c>
      <c r="P814" s="2"/>
    </row>
    <row r="815" spans="1:16" ht="13.5" customHeight="1" x14ac:dyDescent="0.25">
      <c r="A815" s="155">
        <v>0.79166666666666696</v>
      </c>
      <c r="B815" s="154">
        <v>51</v>
      </c>
      <c r="C815" s="154">
        <v>2</v>
      </c>
      <c r="D815" s="154">
        <v>1</v>
      </c>
      <c r="E815" s="154">
        <v>41</v>
      </c>
      <c r="F815" s="154">
        <v>6</v>
      </c>
      <c r="G815" s="154">
        <v>0</v>
      </c>
      <c r="H815" s="154">
        <v>0</v>
      </c>
      <c r="I815" s="154">
        <v>0</v>
      </c>
      <c r="J815" s="154">
        <v>0</v>
      </c>
      <c r="K815" s="154">
        <v>0</v>
      </c>
      <c r="L815" s="154">
        <v>1</v>
      </c>
      <c r="M815" s="154">
        <v>0</v>
      </c>
      <c r="N815" s="154">
        <v>19.8</v>
      </c>
      <c r="O815" s="154">
        <v>24.3</v>
      </c>
      <c r="P815" s="2"/>
    </row>
    <row r="816" spans="1:16" ht="13.5" customHeight="1" x14ac:dyDescent="0.25">
      <c r="A816" s="155">
        <v>0.80208333333333304</v>
      </c>
      <c r="B816" s="154">
        <v>41</v>
      </c>
      <c r="C816" s="154">
        <v>2</v>
      </c>
      <c r="D816" s="154">
        <v>4</v>
      </c>
      <c r="E816" s="154">
        <v>31</v>
      </c>
      <c r="F816" s="154">
        <v>4</v>
      </c>
      <c r="G816" s="154">
        <v>0</v>
      </c>
      <c r="H816" s="154">
        <v>0</v>
      </c>
      <c r="I816" s="154">
        <v>0</v>
      </c>
      <c r="J816" s="154">
        <v>0</v>
      </c>
      <c r="K816" s="154">
        <v>0</v>
      </c>
      <c r="L816" s="154">
        <v>0</v>
      </c>
      <c r="M816" s="154">
        <v>0</v>
      </c>
      <c r="N816" s="154">
        <v>21.2</v>
      </c>
      <c r="O816" s="154">
        <v>24.8</v>
      </c>
      <c r="P816" s="2"/>
    </row>
    <row r="817" spans="1:16" ht="13.5" customHeight="1" x14ac:dyDescent="0.25">
      <c r="A817" s="155">
        <v>0.8125</v>
      </c>
      <c r="B817" s="154">
        <v>28</v>
      </c>
      <c r="C817" s="154">
        <v>2</v>
      </c>
      <c r="D817" s="154">
        <v>1</v>
      </c>
      <c r="E817" s="154">
        <v>23</v>
      </c>
      <c r="F817" s="154">
        <v>2</v>
      </c>
      <c r="G817" s="154">
        <v>0</v>
      </c>
      <c r="H817" s="154">
        <v>0</v>
      </c>
      <c r="I817" s="154">
        <v>0</v>
      </c>
      <c r="J817" s="154">
        <v>0</v>
      </c>
      <c r="K817" s="154">
        <v>0</v>
      </c>
      <c r="L817" s="154">
        <v>0</v>
      </c>
      <c r="M817" s="154">
        <v>0</v>
      </c>
      <c r="N817" s="154">
        <v>20.7</v>
      </c>
      <c r="O817" s="154">
        <v>27.2</v>
      </c>
      <c r="P817" s="2"/>
    </row>
    <row r="818" spans="1:16" ht="13.5" customHeight="1" x14ac:dyDescent="0.25">
      <c r="A818" s="155">
        <v>0.82291666666666696</v>
      </c>
      <c r="B818" s="154">
        <v>18</v>
      </c>
      <c r="C818" s="154">
        <v>1</v>
      </c>
      <c r="D818" s="154">
        <v>1</v>
      </c>
      <c r="E818" s="154">
        <v>14</v>
      </c>
      <c r="F818" s="154">
        <v>2</v>
      </c>
      <c r="G818" s="154">
        <v>0</v>
      </c>
      <c r="H818" s="154">
        <v>0</v>
      </c>
      <c r="I818" s="154">
        <v>0</v>
      </c>
      <c r="J818" s="154">
        <v>0</v>
      </c>
      <c r="K818" s="154">
        <v>0</v>
      </c>
      <c r="L818" s="154">
        <v>0</v>
      </c>
      <c r="M818" s="154">
        <v>0</v>
      </c>
      <c r="N818" s="154">
        <v>21.4</v>
      </c>
      <c r="O818" s="154">
        <v>28.3</v>
      </c>
      <c r="P818" s="2"/>
    </row>
    <row r="819" spans="1:16" ht="13.5" customHeight="1" x14ac:dyDescent="0.25">
      <c r="A819" s="155">
        <v>0.83333333333333304</v>
      </c>
      <c r="B819" s="154">
        <v>21</v>
      </c>
      <c r="C819" s="154">
        <v>2</v>
      </c>
      <c r="D819" s="154">
        <v>2</v>
      </c>
      <c r="E819" s="154">
        <v>16</v>
      </c>
      <c r="F819" s="154">
        <v>1</v>
      </c>
      <c r="G819" s="154">
        <v>0</v>
      </c>
      <c r="H819" s="154">
        <v>0</v>
      </c>
      <c r="I819" s="154">
        <v>0</v>
      </c>
      <c r="J819" s="154">
        <v>0</v>
      </c>
      <c r="K819" s="154">
        <v>0</v>
      </c>
      <c r="L819" s="154">
        <v>0</v>
      </c>
      <c r="M819" s="154">
        <v>0</v>
      </c>
      <c r="N819" s="154">
        <v>19.899999999999999</v>
      </c>
      <c r="O819" s="154">
        <v>22.8</v>
      </c>
      <c r="P819" s="2"/>
    </row>
    <row r="820" spans="1:16" ht="13.5" customHeight="1" x14ac:dyDescent="0.25">
      <c r="A820" s="155">
        <v>0.84375</v>
      </c>
      <c r="B820" s="154">
        <v>21</v>
      </c>
      <c r="C820" s="154">
        <v>1</v>
      </c>
      <c r="D820" s="154">
        <v>0</v>
      </c>
      <c r="E820" s="154">
        <v>19</v>
      </c>
      <c r="F820" s="154">
        <v>1</v>
      </c>
      <c r="G820" s="154">
        <v>0</v>
      </c>
      <c r="H820" s="154">
        <v>0</v>
      </c>
      <c r="I820" s="154">
        <v>0</v>
      </c>
      <c r="J820" s="154">
        <v>0</v>
      </c>
      <c r="K820" s="154">
        <v>0</v>
      </c>
      <c r="L820" s="154">
        <v>0</v>
      </c>
      <c r="M820" s="154">
        <v>0</v>
      </c>
      <c r="N820" s="154">
        <v>21.5</v>
      </c>
      <c r="O820" s="154">
        <v>25.2</v>
      </c>
      <c r="P820" s="2"/>
    </row>
    <row r="821" spans="1:16" ht="13.5" customHeight="1" x14ac:dyDescent="0.25">
      <c r="A821" s="155">
        <v>0.85416666666666696</v>
      </c>
      <c r="B821" s="154">
        <v>21</v>
      </c>
      <c r="C821" s="154">
        <v>0</v>
      </c>
      <c r="D821" s="154">
        <v>1</v>
      </c>
      <c r="E821" s="154">
        <v>18</v>
      </c>
      <c r="F821" s="154">
        <v>2</v>
      </c>
      <c r="G821" s="154">
        <v>0</v>
      </c>
      <c r="H821" s="154">
        <v>0</v>
      </c>
      <c r="I821" s="154">
        <v>0</v>
      </c>
      <c r="J821" s="154">
        <v>0</v>
      </c>
      <c r="K821" s="154">
        <v>0</v>
      </c>
      <c r="L821" s="154">
        <v>0</v>
      </c>
      <c r="M821" s="154">
        <v>0</v>
      </c>
      <c r="N821" s="154">
        <v>19.8</v>
      </c>
      <c r="O821" s="154">
        <v>23.2</v>
      </c>
      <c r="P821" s="2"/>
    </row>
    <row r="822" spans="1:16" ht="13.5" customHeight="1" x14ac:dyDescent="0.25">
      <c r="A822" s="155">
        <v>0.86458333333333304</v>
      </c>
      <c r="B822" s="154">
        <v>19</v>
      </c>
      <c r="C822" s="154">
        <v>1</v>
      </c>
      <c r="D822" s="154">
        <v>0</v>
      </c>
      <c r="E822" s="154">
        <v>15</v>
      </c>
      <c r="F822" s="154">
        <v>3</v>
      </c>
      <c r="G822" s="154">
        <v>0</v>
      </c>
      <c r="H822" s="154">
        <v>0</v>
      </c>
      <c r="I822" s="154">
        <v>0</v>
      </c>
      <c r="J822" s="154">
        <v>0</v>
      </c>
      <c r="K822" s="154">
        <v>0</v>
      </c>
      <c r="L822" s="154">
        <v>0</v>
      </c>
      <c r="M822" s="154">
        <v>0</v>
      </c>
      <c r="N822" s="154">
        <v>22.9</v>
      </c>
      <c r="O822" s="154">
        <v>26.9</v>
      </c>
      <c r="P822" s="2"/>
    </row>
    <row r="823" spans="1:16" ht="13.5" customHeight="1" x14ac:dyDescent="0.25">
      <c r="A823" s="155">
        <v>0.875</v>
      </c>
      <c r="B823" s="154">
        <v>20</v>
      </c>
      <c r="C823" s="154">
        <v>1</v>
      </c>
      <c r="D823" s="154">
        <v>2</v>
      </c>
      <c r="E823" s="154">
        <v>15</v>
      </c>
      <c r="F823" s="154">
        <v>2</v>
      </c>
      <c r="G823" s="154">
        <v>0</v>
      </c>
      <c r="H823" s="154">
        <v>0</v>
      </c>
      <c r="I823" s="154">
        <v>0</v>
      </c>
      <c r="J823" s="154">
        <v>0</v>
      </c>
      <c r="K823" s="154">
        <v>0</v>
      </c>
      <c r="L823" s="154">
        <v>0</v>
      </c>
      <c r="M823" s="154">
        <v>0</v>
      </c>
      <c r="N823" s="154">
        <v>23.8</v>
      </c>
      <c r="O823" s="154">
        <v>29</v>
      </c>
      <c r="P823" s="2"/>
    </row>
    <row r="824" spans="1:16" ht="13.5" customHeight="1" x14ac:dyDescent="0.25">
      <c r="A824" s="155">
        <v>0.88541666666666696</v>
      </c>
      <c r="B824" s="154">
        <v>20</v>
      </c>
      <c r="C824" s="154">
        <v>0</v>
      </c>
      <c r="D824" s="154">
        <v>0</v>
      </c>
      <c r="E824" s="154">
        <v>17</v>
      </c>
      <c r="F824" s="154">
        <v>3</v>
      </c>
      <c r="G824" s="154">
        <v>0</v>
      </c>
      <c r="H824" s="154">
        <v>0</v>
      </c>
      <c r="I824" s="154">
        <v>0</v>
      </c>
      <c r="J824" s="154">
        <v>0</v>
      </c>
      <c r="K824" s="154">
        <v>0</v>
      </c>
      <c r="L824" s="154">
        <v>0</v>
      </c>
      <c r="M824" s="154">
        <v>0</v>
      </c>
      <c r="N824" s="154">
        <v>21.7</v>
      </c>
      <c r="O824" s="154">
        <v>26.4</v>
      </c>
      <c r="P824" s="2"/>
    </row>
    <row r="825" spans="1:16" ht="13.5" customHeight="1" x14ac:dyDescent="0.25">
      <c r="A825" s="155">
        <v>0.89583333333333304</v>
      </c>
      <c r="B825" s="154">
        <v>10</v>
      </c>
      <c r="C825" s="154">
        <v>0</v>
      </c>
      <c r="D825" s="154">
        <v>0</v>
      </c>
      <c r="E825" s="154">
        <v>10</v>
      </c>
      <c r="F825" s="154">
        <v>0</v>
      </c>
      <c r="G825" s="154">
        <v>0</v>
      </c>
      <c r="H825" s="154">
        <v>0</v>
      </c>
      <c r="I825" s="154">
        <v>0</v>
      </c>
      <c r="J825" s="154">
        <v>0</v>
      </c>
      <c r="K825" s="154">
        <v>0</v>
      </c>
      <c r="L825" s="154">
        <v>0</v>
      </c>
      <c r="M825" s="154">
        <v>0</v>
      </c>
      <c r="N825" s="154">
        <v>22.5</v>
      </c>
      <c r="O825" s="154" t="s">
        <v>187</v>
      </c>
      <c r="P825" s="2"/>
    </row>
    <row r="826" spans="1:16" ht="13.5" customHeight="1" x14ac:dyDescent="0.25">
      <c r="A826" s="155">
        <v>0.90625</v>
      </c>
      <c r="B826" s="154">
        <v>12</v>
      </c>
      <c r="C826" s="154">
        <v>0</v>
      </c>
      <c r="D826" s="154">
        <v>1</v>
      </c>
      <c r="E826" s="154">
        <v>9</v>
      </c>
      <c r="F826" s="154">
        <v>2</v>
      </c>
      <c r="G826" s="154">
        <v>0</v>
      </c>
      <c r="H826" s="154">
        <v>0</v>
      </c>
      <c r="I826" s="154">
        <v>0</v>
      </c>
      <c r="J826" s="154">
        <v>0</v>
      </c>
      <c r="K826" s="154">
        <v>0</v>
      </c>
      <c r="L826" s="154">
        <v>0</v>
      </c>
      <c r="M826" s="154">
        <v>0</v>
      </c>
      <c r="N826" s="154">
        <v>24.8</v>
      </c>
      <c r="O826" s="154">
        <v>32.799999999999997</v>
      </c>
      <c r="P826" s="2"/>
    </row>
    <row r="827" spans="1:16" ht="13.5" customHeight="1" x14ac:dyDescent="0.25">
      <c r="A827" s="155">
        <v>0.91666666666666696</v>
      </c>
      <c r="B827" s="154">
        <v>27</v>
      </c>
      <c r="C827" s="154">
        <v>2</v>
      </c>
      <c r="D827" s="154">
        <v>0</v>
      </c>
      <c r="E827" s="154">
        <v>22</v>
      </c>
      <c r="F827" s="154">
        <v>2</v>
      </c>
      <c r="G827" s="154">
        <v>1</v>
      </c>
      <c r="H827" s="154">
        <v>0</v>
      </c>
      <c r="I827" s="154">
        <v>0</v>
      </c>
      <c r="J827" s="154">
        <v>0</v>
      </c>
      <c r="K827" s="154">
        <v>0</v>
      </c>
      <c r="L827" s="154">
        <v>0</v>
      </c>
      <c r="M827" s="154">
        <v>0</v>
      </c>
      <c r="N827" s="154">
        <v>23.2</v>
      </c>
      <c r="O827" s="154">
        <v>27.5</v>
      </c>
      <c r="P827" s="2"/>
    </row>
    <row r="828" spans="1:16" ht="13.5" customHeight="1" x14ac:dyDescent="0.25">
      <c r="A828" s="155">
        <v>0.92708333333333304</v>
      </c>
      <c r="B828" s="154">
        <v>28</v>
      </c>
      <c r="C828" s="154">
        <v>1</v>
      </c>
      <c r="D828" s="154">
        <v>0</v>
      </c>
      <c r="E828" s="154">
        <v>25</v>
      </c>
      <c r="F828" s="154">
        <v>2</v>
      </c>
      <c r="G828" s="154">
        <v>0</v>
      </c>
      <c r="H828" s="154">
        <v>0</v>
      </c>
      <c r="I828" s="154">
        <v>0</v>
      </c>
      <c r="J828" s="154">
        <v>0</v>
      </c>
      <c r="K828" s="154">
        <v>0</v>
      </c>
      <c r="L828" s="154">
        <v>0</v>
      </c>
      <c r="M828" s="154">
        <v>0</v>
      </c>
      <c r="N828" s="154">
        <v>25.8</v>
      </c>
      <c r="O828" s="154">
        <v>28.6</v>
      </c>
      <c r="P828" s="2"/>
    </row>
    <row r="829" spans="1:16" ht="13.5" customHeight="1" x14ac:dyDescent="0.25">
      <c r="A829" s="155">
        <v>0.9375</v>
      </c>
      <c r="B829" s="154">
        <v>9</v>
      </c>
      <c r="C829" s="154">
        <v>0</v>
      </c>
      <c r="D829" s="154">
        <v>0</v>
      </c>
      <c r="E829" s="154">
        <v>8</v>
      </c>
      <c r="F829" s="154">
        <v>1</v>
      </c>
      <c r="G829" s="154">
        <v>0</v>
      </c>
      <c r="H829" s="154">
        <v>0</v>
      </c>
      <c r="I829" s="154">
        <v>0</v>
      </c>
      <c r="J829" s="154">
        <v>0</v>
      </c>
      <c r="K829" s="154">
        <v>0</v>
      </c>
      <c r="L829" s="154">
        <v>0</v>
      </c>
      <c r="M829" s="154">
        <v>0</v>
      </c>
      <c r="N829" s="154">
        <v>22.3</v>
      </c>
      <c r="O829" s="154" t="s">
        <v>187</v>
      </c>
      <c r="P829" s="2"/>
    </row>
    <row r="830" spans="1:16" ht="13.5" customHeight="1" x14ac:dyDescent="0.25">
      <c r="A830" s="155">
        <v>0.94791666666666696</v>
      </c>
      <c r="B830" s="154">
        <v>2</v>
      </c>
      <c r="C830" s="154">
        <v>0</v>
      </c>
      <c r="D830" s="154">
        <v>0</v>
      </c>
      <c r="E830" s="154">
        <v>2</v>
      </c>
      <c r="F830" s="154">
        <v>0</v>
      </c>
      <c r="G830" s="154">
        <v>0</v>
      </c>
      <c r="H830" s="154">
        <v>0</v>
      </c>
      <c r="I830" s="154">
        <v>0</v>
      </c>
      <c r="J830" s="154">
        <v>0</v>
      </c>
      <c r="K830" s="154">
        <v>0</v>
      </c>
      <c r="L830" s="154">
        <v>0</v>
      </c>
      <c r="M830" s="154">
        <v>0</v>
      </c>
      <c r="N830" s="154">
        <v>21.8</v>
      </c>
      <c r="O830" s="154" t="s">
        <v>187</v>
      </c>
      <c r="P830" s="2"/>
    </row>
    <row r="831" spans="1:16" ht="13.5" customHeight="1" x14ac:dyDescent="0.25">
      <c r="A831" s="155">
        <v>0.95833333333333304</v>
      </c>
      <c r="B831" s="154">
        <v>10</v>
      </c>
      <c r="C831" s="154">
        <v>0</v>
      </c>
      <c r="D831" s="154">
        <v>0</v>
      </c>
      <c r="E831" s="154">
        <v>10</v>
      </c>
      <c r="F831" s="154">
        <v>0</v>
      </c>
      <c r="G831" s="154">
        <v>0</v>
      </c>
      <c r="H831" s="154">
        <v>0</v>
      </c>
      <c r="I831" s="154">
        <v>0</v>
      </c>
      <c r="J831" s="154">
        <v>0</v>
      </c>
      <c r="K831" s="154">
        <v>0</v>
      </c>
      <c r="L831" s="154">
        <v>0</v>
      </c>
      <c r="M831" s="154">
        <v>0</v>
      </c>
      <c r="N831" s="154">
        <v>23.3</v>
      </c>
      <c r="O831" s="154" t="s">
        <v>187</v>
      </c>
      <c r="P831" s="2"/>
    </row>
    <row r="832" spans="1:16" ht="13.5" customHeight="1" x14ac:dyDescent="0.25">
      <c r="A832" s="155">
        <v>0.96875</v>
      </c>
      <c r="B832" s="154">
        <v>1</v>
      </c>
      <c r="C832" s="154">
        <v>0</v>
      </c>
      <c r="D832" s="154">
        <v>0</v>
      </c>
      <c r="E832" s="154">
        <v>1</v>
      </c>
      <c r="F832" s="154">
        <v>0</v>
      </c>
      <c r="G832" s="154">
        <v>0</v>
      </c>
      <c r="H832" s="154">
        <v>0</v>
      </c>
      <c r="I832" s="154">
        <v>0</v>
      </c>
      <c r="J832" s="154">
        <v>0</v>
      </c>
      <c r="K832" s="154">
        <v>0</v>
      </c>
      <c r="L832" s="154">
        <v>0</v>
      </c>
      <c r="M832" s="154">
        <v>0</v>
      </c>
      <c r="N832" s="154">
        <v>30.7</v>
      </c>
      <c r="O832" s="154" t="s">
        <v>187</v>
      </c>
      <c r="P832" s="2"/>
    </row>
    <row r="833" spans="1:16" ht="13.5" customHeight="1" x14ac:dyDescent="0.25">
      <c r="A833" s="155">
        <v>0.97916666666666696</v>
      </c>
      <c r="B833" s="154">
        <v>3</v>
      </c>
      <c r="C833" s="154">
        <v>0</v>
      </c>
      <c r="D833" s="154">
        <v>1</v>
      </c>
      <c r="E833" s="154">
        <v>2</v>
      </c>
      <c r="F833" s="154">
        <v>0</v>
      </c>
      <c r="G833" s="154">
        <v>0</v>
      </c>
      <c r="H833" s="154">
        <v>0</v>
      </c>
      <c r="I833" s="154">
        <v>0</v>
      </c>
      <c r="J833" s="154">
        <v>0</v>
      </c>
      <c r="K833" s="154">
        <v>0</v>
      </c>
      <c r="L833" s="154">
        <v>0</v>
      </c>
      <c r="M833" s="154">
        <v>0</v>
      </c>
      <c r="N833" s="154">
        <v>29.1</v>
      </c>
      <c r="O833" s="154" t="s">
        <v>187</v>
      </c>
      <c r="P833" s="2"/>
    </row>
    <row r="834" spans="1:16"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187</v>
      </c>
      <c r="O834" s="154" t="s">
        <v>187</v>
      </c>
      <c r="P834" s="2"/>
    </row>
    <row r="835" spans="1:16" ht="13.5" customHeight="1" thickTop="1" x14ac:dyDescent="0.25">
      <c r="A835" s="157" t="s">
        <v>44</v>
      </c>
      <c r="B835" s="158">
        <f t="shared" ref="B835:M835" si="77">SUM(B767:B814)</f>
        <v>2321</v>
      </c>
      <c r="C835" s="158">
        <f t="shared" si="77"/>
        <v>80</v>
      </c>
      <c r="D835" s="158">
        <f t="shared" si="77"/>
        <v>50</v>
      </c>
      <c r="E835" s="158">
        <f t="shared" si="77"/>
        <v>1898</v>
      </c>
      <c r="F835" s="158">
        <f t="shared" si="77"/>
        <v>236</v>
      </c>
      <c r="G835" s="158">
        <f t="shared" si="77"/>
        <v>35</v>
      </c>
      <c r="H835" s="158">
        <f t="shared" si="77"/>
        <v>2</v>
      </c>
      <c r="I835" s="158">
        <f t="shared" si="77"/>
        <v>4</v>
      </c>
      <c r="J835" s="158">
        <f t="shared" si="77"/>
        <v>12</v>
      </c>
      <c r="K835" s="158">
        <f t="shared" si="77"/>
        <v>1</v>
      </c>
      <c r="L835" s="158">
        <f t="shared" si="77"/>
        <v>3</v>
      </c>
      <c r="M835" s="158">
        <f t="shared" si="77"/>
        <v>0</v>
      </c>
      <c r="N835" s="159">
        <v>20.100000000000001</v>
      </c>
      <c r="O835" s="159">
        <v>24.4</v>
      </c>
    </row>
    <row r="836" spans="1:16" ht="13.5" customHeight="1" x14ac:dyDescent="0.25">
      <c r="A836" s="160" t="s">
        <v>45</v>
      </c>
      <c r="B836" s="154">
        <f t="shared" ref="B836:M836" si="78">SUM(B763:B826)</f>
        <v>2648</v>
      </c>
      <c r="C836" s="154">
        <f t="shared" si="78"/>
        <v>93</v>
      </c>
      <c r="D836" s="154">
        <f t="shared" si="78"/>
        <v>63</v>
      </c>
      <c r="E836" s="154">
        <f t="shared" si="78"/>
        <v>2158</v>
      </c>
      <c r="F836" s="154">
        <f t="shared" si="78"/>
        <v>274</v>
      </c>
      <c r="G836" s="154">
        <f t="shared" si="78"/>
        <v>37</v>
      </c>
      <c r="H836" s="154">
        <f t="shared" si="78"/>
        <v>2</v>
      </c>
      <c r="I836" s="154">
        <f t="shared" si="78"/>
        <v>4</v>
      </c>
      <c r="J836" s="154">
        <f t="shared" si="78"/>
        <v>12</v>
      </c>
      <c r="K836" s="154">
        <f t="shared" si="78"/>
        <v>1</v>
      </c>
      <c r="L836" s="154">
        <f t="shared" si="78"/>
        <v>4</v>
      </c>
      <c r="M836" s="154">
        <f t="shared" si="78"/>
        <v>0</v>
      </c>
      <c r="N836" s="161">
        <v>20.3</v>
      </c>
      <c r="O836" s="161">
        <v>24.7</v>
      </c>
    </row>
    <row r="837" spans="1:16" ht="13.5" customHeight="1" x14ac:dyDescent="0.25">
      <c r="A837" s="154" t="s">
        <v>46</v>
      </c>
      <c r="B837" s="154">
        <f t="shared" ref="B837:M837" si="79">SUM(B763:B834)</f>
        <v>2728</v>
      </c>
      <c r="C837" s="154">
        <f t="shared" si="79"/>
        <v>96</v>
      </c>
      <c r="D837" s="154">
        <f t="shared" si="79"/>
        <v>64</v>
      </c>
      <c r="E837" s="154">
        <f t="shared" si="79"/>
        <v>2228</v>
      </c>
      <c r="F837" s="154">
        <f t="shared" si="79"/>
        <v>279</v>
      </c>
      <c r="G837" s="154">
        <f t="shared" si="79"/>
        <v>38</v>
      </c>
      <c r="H837" s="154">
        <f t="shared" si="79"/>
        <v>2</v>
      </c>
      <c r="I837" s="154">
        <f t="shared" si="79"/>
        <v>4</v>
      </c>
      <c r="J837" s="154">
        <f t="shared" si="79"/>
        <v>12</v>
      </c>
      <c r="K837" s="154">
        <f t="shared" si="79"/>
        <v>1</v>
      </c>
      <c r="L837" s="154">
        <f t="shared" si="79"/>
        <v>4</v>
      </c>
      <c r="M837" s="154">
        <f t="shared" si="79"/>
        <v>0</v>
      </c>
      <c r="N837" s="161">
        <v>20.399999999999999</v>
      </c>
      <c r="O837" s="161">
        <v>24.9</v>
      </c>
    </row>
    <row r="838" spans="1:16" ht="13.5" customHeight="1" thickBot="1" x14ac:dyDescent="0.3">
      <c r="A838" s="162" t="s">
        <v>47</v>
      </c>
      <c r="B838" s="162">
        <f t="shared" ref="B838:M838" si="80">SUM(B739:B834)</f>
        <v>2761</v>
      </c>
      <c r="C838" s="162">
        <f t="shared" si="80"/>
        <v>97</v>
      </c>
      <c r="D838" s="162">
        <f t="shared" si="80"/>
        <v>64</v>
      </c>
      <c r="E838" s="162">
        <f t="shared" si="80"/>
        <v>2247</v>
      </c>
      <c r="F838" s="162">
        <f t="shared" si="80"/>
        <v>288</v>
      </c>
      <c r="G838" s="162">
        <f t="shared" si="80"/>
        <v>42</v>
      </c>
      <c r="H838" s="162">
        <f t="shared" si="80"/>
        <v>2</v>
      </c>
      <c r="I838" s="162">
        <f t="shared" si="80"/>
        <v>4</v>
      </c>
      <c r="J838" s="162">
        <f t="shared" si="80"/>
        <v>12</v>
      </c>
      <c r="K838" s="162">
        <f t="shared" si="80"/>
        <v>1</v>
      </c>
      <c r="L838" s="162">
        <f t="shared" si="80"/>
        <v>4</v>
      </c>
      <c r="M838" s="162">
        <f t="shared" si="80"/>
        <v>0</v>
      </c>
      <c r="N838" s="163">
        <v>20.399999999999999</v>
      </c>
      <c r="O838" s="163">
        <v>25</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5</v>
      </c>
      <c r="C843" s="154">
        <v>0</v>
      </c>
      <c r="D843" s="154">
        <v>0</v>
      </c>
      <c r="E843" s="154">
        <v>4</v>
      </c>
      <c r="F843" s="154">
        <v>1</v>
      </c>
      <c r="G843" s="154">
        <v>0</v>
      </c>
      <c r="H843" s="154">
        <v>0</v>
      </c>
      <c r="I843" s="154">
        <v>0</v>
      </c>
      <c r="J843" s="154">
        <v>0</v>
      </c>
      <c r="K843" s="154">
        <v>0</v>
      </c>
      <c r="L843" s="154">
        <v>0</v>
      </c>
      <c r="M843" s="154">
        <v>0</v>
      </c>
      <c r="N843" s="154">
        <v>26.1</v>
      </c>
      <c r="O843" s="154" t="s">
        <v>187</v>
      </c>
      <c r="P843" s="2"/>
    </row>
    <row r="844" spans="1:16" ht="13.5" customHeight="1" x14ac:dyDescent="0.25">
      <c r="A844" s="155">
        <v>1.0416666666666666E-2</v>
      </c>
      <c r="B844" s="154">
        <v>0</v>
      </c>
      <c r="C844" s="154">
        <v>0</v>
      </c>
      <c r="D844" s="154">
        <v>0</v>
      </c>
      <c r="E844" s="154">
        <v>0</v>
      </c>
      <c r="F844" s="154">
        <v>0</v>
      </c>
      <c r="G844" s="154">
        <v>0</v>
      </c>
      <c r="H844" s="154">
        <v>0</v>
      </c>
      <c r="I844" s="154">
        <v>0</v>
      </c>
      <c r="J844" s="154">
        <v>0</v>
      </c>
      <c r="K844" s="154">
        <v>0</v>
      </c>
      <c r="L844" s="154">
        <v>0</v>
      </c>
      <c r="M844" s="154">
        <v>0</v>
      </c>
      <c r="N844" s="154" t="s">
        <v>187</v>
      </c>
      <c r="O844" s="154" t="s">
        <v>187</v>
      </c>
      <c r="P844" s="2"/>
    </row>
    <row r="845" spans="1:16" ht="13.5" customHeight="1" x14ac:dyDescent="0.25">
      <c r="A845" s="155">
        <v>2.0833333333333332E-2</v>
      </c>
      <c r="B845" s="154">
        <v>4</v>
      </c>
      <c r="C845" s="154">
        <v>1</v>
      </c>
      <c r="D845" s="154">
        <v>0</v>
      </c>
      <c r="E845" s="154">
        <v>3</v>
      </c>
      <c r="F845" s="154">
        <v>0</v>
      </c>
      <c r="G845" s="154">
        <v>0</v>
      </c>
      <c r="H845" s="154">
        <v>0</v>
      </c>
      <c r="I845" s="154">
        <v>0</v>
      </c>
      <c r="J845" s="154">
        <v>0</v>
      </c>
      <c r="K845" s="154">
        <v>0</v>
      </c>
      <c r="L845" s="154">
        <v>0</v>
      </c>
      <c r="M845" s="154">
        <v>0</v>
      </c>
      <c r="N845" s="154">
        <v>22.3</v>
      </c>
      <c r="O845" s="154" t="s">
        <v>187</v>
      </c>
      <c r="P845" s="2"/>
    </row>
    <row r="846" spans="1:16"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187</v>
      </c>
      <c r="O846" s="154" t="s">
        <v>187</v>
      </c>
      <c r="P846" s="2"/>
    </row>
    <row r="847" spans="1:16" ht="13.5" customHeight="1" x14ac:dyDescent="0.25">
      <c r="A847" s="155">
        <v>4.1666666666666664E-2</v>
      </c>
      <c r="B847" s="154">
        <v>1</v>
      </c>
      <c r="C847" s="154">
        <v>0</v>
      </c>
      <c r="D847" s="154">
        <v>0</v>
      </c>
      <c r="E847" s="154">
        <v>1</v>
      </c>
      <c r="F847" s="154">
        <v>0</v>
      </c>
      <c r="G847" s="154">
        <v>0</v>
      </c>
      <c r="H847" s="154">
        <v>0</v>
      </c>
      <c r="I847" s="154">
        <v>0</v>
      </c>
      <c r="J847" s="154">
        <v>0</v>
      </c>
      <c r="K847" s="154">
        <v>0</v>
      </c>
      <c r="L847" s="154">
        <v>0</v>
      </c>
      <c r="M847" s="154">
        <v>0</v>
      </c>
      <c r="N847" s="154">
        <v>33.4</v>
      </c>
      <c r="O847" s="154" t="s">
        <v>187</v>
      </c>
      <c r="P847" s="2"/>
    </row>
    <row r="848" spans="1:16" ht="13.5" customHeight="1" x14ac:dyDescent="0.25">
      <c r="A848" s="155">
        <v>5.2083333333333336E-2</v>
      </c>
      <c r="B848" s="154">
        <v>3</v>
      </c>
      <c r="C848" s="154">
        <v>0</v>
      </c>
      <c r="D848" s="154">
        <v>0</v>
      </c>
      <c r="E848" s="154">
        <v>3</v>
      </c>
      <c r="F848" s="154">
        <v>0</v>
      </c>
      <c r="G848" s="154">
        <v>0</v>
      </c>
      <c r="H848" s="154">
        <v>0</v>
      </c>
      <c r="I848" s="154">
        <v>0</v>
      </c>
      <c r="J848" s="154">
        <v>0</v>
      </c>
      <c r="K848" s="154">
        <v>0</v>
      </c>
      <c r="L848" s="154">
        <v>0</v>
      </c>
      <c r="M848" s="154">
        <v>0</v>
      </c>
      <c r="N848" s="154">
        <v>28.6</v>
      </c>
      <c r="O848" s="154" t="s">
        <v>187</v>
      </c>
      <c r="P848" s="2"/>
    </row>
    <row r="849" spans="1:16"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187</v>
      </c>
      <c r="O849" s="154" t="s">
        <v>187</v>
      </c>
      <c r="P849" s="2"/>
    </row>
    <row r="850" spans="1:16" ht="13.5" customHeight="1" x14ac:dyDescent="0.25">
      <c r="A850" s="155">
        <v>7.2916666666666699E-2</v>
      </c>
      <c r="B850" s="154">
        <v>2</v>
      </c>
      <c r="C850" s="154">
        <v>0</v>
      </c>
      <c r="D850" s="154">
        <v>0</v>
      </c>
      <c r="E850" s="154">
        <v>1</v>
      </c>
      <c r="F850" s="154">
        <v>0</v>
      </c>
      <c r="G850" s="154">
        <v>1</v>
      </c>
      <c r="H850" s="154">
        <v>0</v>
      </c>
      <c r="I850" s="154">
        <v>0</v>
      </c>
      <c r="J850" s="154">
        <v>0</v>
      </c>
      <c r="K850" s="154">
        <v>0</v>
      </c>
      <c r="L850" s="154">
        <v>0</v>
      </c>
      <c r="M850" s="154">
        <v>0</v>
      </c>
      <c r="N850" s="154">
        <v>25.3</v>
      </c>
      <c r="O850" s="154" t="s">
        <v>187</v>
      </c>
      <c r="P850" s="2"/>
    </row>
    <row r="851" spans="1:16" ht="13.5" customHeight="1" x14ac:dyDescent="0.25">
      <c r="A851" s="155">
        <v>8.3333333333333301E-2</v>
      </c>
      <c r="B851" s="154">
        <v>1</v>
      </c>
      <c r="C851" s="154">
        <v>0</v>
      </c>
      <c r="D851" s="154">
        <v>0</v>
      </c>
      <c r="E851" s="154">
        <v>1</v>
      </c>
      <c r="F851" s="154">
        <v>0</v>
      </c>
      <c r="G851" s="154">
        <v>0</v>
      </c>
      <c r="H851" s="154">
        <v>0</v>
      </c>
      <c r="I851" s="154">
        <v>0</v>
      </c>
      <c r="J851" s="154">
        <v>0</v>
      </c>
      <c r="K851" s="154">
        <v>0</v>
      </c>
      <c r="L851" s="154">
        <v>0</v>
      </c>
      <c r="M851" s="154">
        <v>0</v>
      </c>
      <c r="N851" s="154">
        <v>28.1</v>
      </c>
      <c r="O851" s="154" t="s">
        <v>187</v>
      </c>
      <c r="P851" s="2"/>
    </row>
    <row r="852" spans="1:16" ht="13.5" customHeight="1" x14ac:dyDescent="0.25">
      <c r="A852" s="155">
        <v>9.375E-2</v>
      </c>
      <c r="B852" s="154">
        <v>1</v>
      </c>
      <c r="C852" s="154">
        <v>0</v>
      </c>
      <c r="D852" s="154">
        <v>0</v>
      </c>
      <c r="E852" s="154">
        <v>0</v>
      </c>
      <c r="F852" s="154">
        <v>1</v>
      </c>
      <c r="G852" s="154">
        <v>0</v>
      </c>
      <c r="H852" s="154">
        <v>0</v>
      </c>
      <c r="I852" s="154">
        <v>0</v>
      </c>
      <c r="J852" s="154">
        <v>0</v>
      </c>
      <c r="K852" s="154">
        <v>0</v>
      </c>
      <c r="L852" s="154">
        <v>0</v>
      </c>
      <c r="M852" s="154">
        <v>0</v>
      </c>
      <c r="N852" s="154">
        <v>43.4</v>
      </c>
      <c r="O852" s="154" t="s">
        <v>187</v>
      </c>
      <c r="P852" s="2"/>
    </row>
    <row r="853" spans="1:16" ht="13.5" customHeight="1" x14ac:dyDescent="0.25">
      <c r="A853" s="155">
        <v>0.104166666666667</v>
      </c>
      <c r="B853" s="154">
        <v>1</v>
      </c>
      <c r="C853" s="154">
        <v>0</v>
      </c>
      <c r="D853" s="154">
        <v>0</v>
      </c>
      <c r="E853" s="154">
        <v>1</v>
      </c>
      <c r="F853" s="154">
        <v>0</v>
      </c>
      <c r="G853" s="154">
        <v>0</v>
      </c>
      <c r="H853" s="154">
        <v>0</v>
      </c>
      <c r="I853" s="154">
        <v>0</v>
      </c>
      <c r="J853" s="154">
        <v>0</v>
      </c>
      <c r="K853" s="154">
        <v>0</v>
      </c>
      <c r="L853" s="154">
        <v>0</v>
      </c>
      <c r="M853" s="154">
        <v>0</v>
      </c>
      <c r="N853" s="154">
        <v>20.8</v>
      </c>
      <c r="O853" s="154" t="s">
        <v>187</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187</v>
      </c>
      <c r="O854" s="154" t="s">
        <v>187</v>
      </c>
      <c r="P854" s="2"/>
    </row>
    <row r="855" spans="1:16"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28.1</v>
      </c>
      <c r="O855" s="154" t="s">
        <v>187</v>
      </c>
      <c r="P855" s="2"/>
    </row>
    <row r="856" spans="1:16" ht="13.5" customHeight="1" x14ac:dyDescent="0.25">
      <c r="A856" s="155">
        <v>0.13541666666666699</v>
      </c>
      <c r="B856" s="154">
        <v>1</v>
      </c>
      <c r="C856" s="154">
        <v>0</v>
      </c>
      <c r="D856" s="154">
        <v>0</v>
      </c>
      <c r="E856" s="154">
        <v>1</v>
      </c>
      <c r="F856" s="154">
        <v>0</v>
      </c>
      <c r="G856" s="154">
        <v>0</v>
      </c>
      <c r="H856" s="154">
        <v>0</v>
      </c>
      <c r="I856" s="154">
        <v>0</v>
      </c>
      <c r="J856" s="154">
        <v>0</v>
      </c>
      <c r="K856" s="154">
        <v>0</v>
      </c>
      <c r="L856" s="154">
        <v>0</v>
      </c>
      <c r="M856" s="154">
        <v>0</v>
      </c>
      <c r="N856" s="154">
        <v>28.9</v>
      </c>
      <c r="O856" s="154" t="s">
        <v>187</v>
      </c>
      <c r="P856" s="2"/>
    </row>
    <row r="857" spans="1:16"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187</v>
      </c>
      <c r="O857" s="154" t="s">
        <v>187</v>
      </c>
      <c r="P857" s="2"/>
    </row>
    <row r="858" spans="1:16" ht="13.5" customHeight="1" x14ac:dyDescent="0.25">
      <c r="A858" s="155">
        <v>0.15625</v>
      </c>
      <c r="B858" s="154">
        <v>2</v>
      </c>
      <c r="C858" s="154">
        <v>0</v>
      </c>
      <c r="D858" s="154">
        <v>0</v>
      </c>
      <c r="E858" s="154">
        <v>1</v>
      </c>
      <c r="F858" s="154">
        <v>1</v>
      </c>
      <c r="G858" s="154">
        <v>0</v>
      </c>
      <c r="H858" s="154">
        <v>0</v>
      </c>
      <c r="I858" s="154">
        <v>0</v>
      </c>
      <c r="J858" s="154">
        <v>0</v>
      </c>
      <c r="K858" s="154">
        <v>0</v>
      </c>
      <c r="L858" s="154">
        <v>0</v>
      </c>
      <c r="M858" s="154">
        <v>0</v>
      </c>
      <c r="N858" s="154">
        <v>27.1</v>
      </c>
      <c r="O858" s="154" t="s">
        <v>187</v>
      </c>
      <c r="P858" s="2"/>
    </row>
    <row r="859" spans="1:16" ht="13.5" customHeight="1" x14ac:dyDescent="0.25">
      <c r="A859" s="155">
        <v>0.16666666666666699</v>
      </c>
      <c r="B859" s="154">
        <v>1</v>
      </c>
      <c r="C859" s="154">
        <v>0</v>
      </c>
      <c r="D859" s="154">
        <v>0</v>
      </c>
      <c r="E859" s="154">
        <v>1</v>
      </c>
      <c r="F859" s="154">
        <v>0</v>
      </c>
      <c r="G859" s="154">
        <v>0</v>
      </c>
      <c r="H859" s="154">
        <v>0</v>
      </c>
      <c r="I859" s="154">
        <v>0</v>
      </c>
      <c r="J859" s="154">
        <v>0</v>
      </c>
      <c r="K859" s="154">
        <v>0</v>
      </c>
      <c r="L859" s="154">
        <v>0</v>
      </c>
      <c r="M859" s="154">
        <v>0</v>
      </c>
      <c r="N859" s="154">
        <v>29.6</v>
      </c>
      <c r="O859" s="154" t="s">
        <v>187</v>
      </c>
      <c r="P859" s="2"/>
    </row>
    <row r="860" spans="1:16" ht="13.5" customHeight="1" x14ac:dyDescent="0.25">
      <c r="A860" s="155">
        <v>0.17708333333333301</v>
      </c>
      <c r="B860" s="154">
        <v>1</v>
      </c>
      <c r="C860" s="154">
        <v>0</v>
      </c>
      <c r="D860" s="154">
        <v>0</v>
      </c>
      <c r="E860" s="154">
        <v>1</v>
      </c>
      <c r="F860" s="154">
        <v>0</v>
      </c>
      <c r="G860" s="154">
        <v>0</v>
      </c>
      <c r="H860" s="154">
        <v>0</v>
      </c>
      <c r="I860" s="154">
        <v>0</v>
      </c>
      <c r="J860" s="154">
        <v>0</v>
      </c>
      <c r="K860" s="154">
        <v>0</v>
      </c>
      <c r="L860" s="154">
        <v>0</v>
      </c>
      <c r="M860" s="154">
        <v>0</v>
      </c>
      <c r="N860" s="154">
        <v>26.1</v>
      </c>
      <c r="O860" s="154" t="s">
        <v>187</v>
      </c>
      <c r="P860" s="2"/>
    </row>
    <row r="861" spans="1:16" ht="13.5" customHeight="1" x14ac:dyDescent="0.25">
      <c r="A861" s="155">
        <v>0.1875</v>
      </c>
      <c r="B861" s="154">
        <v>5</v>
      </c>
      <c r="C861" s="154">
        <v>0</v>
      </c>
      <c r="D861" s="154">
        <v>0</v>
      </c>
      <c r="E861" s="154">
        <v>4</v>
      </c>
      <c r="F861" s="154">
        <v>1</v>
      </c>
      <c r="G861" s="154">
        <v>0</v>
      </c>
      <c r="H861" s="154">
        <v>0</v>
      </c>
      <c r="I861" s="154">
        <v>0</v>
      </c>
      <c r="J861" s="154">
        <v>0</v>
      </c>
      <c r="K861" s="154">
        <v>0</v>
      </c>
      <c r="L861" s="154">
        <v>0</v>
      </c>
      <c r="M861" s="154">
        <v>0</v>
      </c>
      <c r="N861" s="154">
        <v>26</v>
      </c>
      <c r="O861" s="154" t="s">
        <v>187</v>
      </c>
      <c r="P861" s="2"/>
    </row>
    <row r="862" spans="1:16" ht="13.5" customHeight="1" x14ac:dyDescent="0.25">
      <c r="A862" s="155">
        <v>0.19791666666666699</v>
      </c>
      <c r="B862" s="154">
        <v>1</v>
      </c>
      <c r="C862" s="154">
        <v>0</v>
      </c>
      <c r="D862" s="154">
        <v>0</v>
      </c>
      <c r="E862" s="154">
        <v>1</v>
      </c>
      <c r="F862" s="154">
        <v>0</v>
      </c>
      <c r="G862" s="154">
        <v>0</v>
      </c>
      <c r="H862" s="154">
        <v>0</v>
      </c>
      <c r="I862" s="154">
        <v>0</v>
      </c>
      <c r="J862" s="154">
        <v>0</v>
      </c>
      <c r="K862" s="154">
        <v>0</v>
      </c>
      <c r="L862" s="154">
        <v>0</v>
      </c>
      <c r="M862" s="154">
        <v>0</v>
      </c>
      <c r="N862" s="154">
        <v>18.600000000000001</v>
      </c>
      <c r="O862" s="154" t="s">
        <v>187</v>
      </c>
      <c r="P862" s="2"/>
    </row>
    <row r="863" spans="1:16" ht="13.5" customHeight="1" x14ac:dyDescent="0.25">
      <c r="A863" s="155">
        <v>0.20833333333333301</v>
      </c>
      <c r="B863" s="154">
        <v>3</v>
      </c>
      <c r="C863" s="154">
        <v>0</v>
      </c>
      <c r="D863" s="154">
        <v>0</v>
      </c>
      <c r="E863" s="154">
        <v>1</v>
      </c>
      <c r="F863" s="154">
        <v>1</v>
      </c>
      <c r="G863" s="154">
        <v>1</v>
      </c>
      <c r="H863" s="154">
        <v>0</v>
      </c>
      <c r="I863" s="154">
        <v>0</v>
      </c>
      <c r="J863" s="154">
        <v>0</v>
      </c>
      <c r="K863" s="154">
        <v>0</v>
      </c>
      <c r="L863" s="154">
        <v>0</v>
      </c>
      <c r="M863" s="154">
        <v>0</v>
      </c>
      <c r="N863" s="154">
        <v>27.1</v>
      </c>
      <c r="O863" s="154" t="s">
        <v>187</v>
      </c>
      <c r="P863" s="2"/>
    </row>
    <row r="864" spans="1:16" ht="13.5" customHeight="1" x14ac:dyDescent="0.25">
      <c r="A864" s="155">
        <v>0.21875</v>
      </c>
      <c r="B864" s="154">
        <v>2</v>
      </c>
      <c r="C864" s="154">
        <v>0</v>
      </c>
      <c r="D864" s="154">
        <v>0</v>
      </c>
      <c r="E864" s="154">
        <v>1</v>
      </c>
      <c r="F864" s="154">
        <v>1</v>
      </c>
      <c r="G864" s="154">
        <v>0</v>
      </c>
      <c r="H864" s="154">
        <v>0</v>
      </c>
      <c r="I864" s="154">
        <v>0</v>
      </c>
      <c r="J864" s="154">
        <v>0</v>
      </c>
      <c r="K864" s="154">
        <v>0</v>
      </c>
      <c r="L864" s="154">
        <v>0</v>
      </c>
      <c r="M864" s="154">
        <v>0</v>
      </c>
      <c r="N864" s="154">
        <v>26.5</v>
      </c>
      <c r="O864" s="154" t="s">
        <v>187</v>
      </c>
      <c r="P864" s="2"/>
    </row>
    <row r="865" spans="1:16" ht="13.5" customHeight="1" x14ac:dyDescent="0.25">
      <c r="A865" s="155">
        <v>0.22916666666666699</v>
      </c>
      <c r="B865" s="154">
        <v>4</v>
      </c>
      <c r="C865" s="154">
        <v>0</v>
      </c>
      <c r="D865" s="154">
        <v>0</v>
      </c>
      <c r="E865" s="154">
        <v>2</v>
      </c>
      <c r="F865" s="154">
        <v>2</v>
      </c>
      <c r="G865" s="154">
        <v>0</v>
      </c>
      <c r="H865" s="154">
        <v>0</v>
      </c>
      <c r="I865" s="154">
        <v>0</v>
      </c>
      <c r="J865" s="154">
        <v>0</v>
      </c>
      <c r="K865" s="154">
        <v>0</v>
      </c>
      <c r="L865" s="154">
        <v>0</v>
      </c>
      <c r="M865" s="154">
        <v>0</v>
      </c>
      <c r="N865" s="154">
        <v>28.4</v>
      </c>
      <c r="O865" s="154" t="s">
        <v>187</v>
      </c>
      <c r="P865" s="2"/>
    </row>
    <row r="866" spans="1:16" ht="13.5" customHeight="1" x14ac:dyDescent="0.25">
      <c r="A866" s="155">
        <v>0.23958333333333301</v>
      </c>
      <c r="B866" s="154">
        <v>5</v>
      </c>
      <c r="C866" s="154">
        <v>0</v>
      </c>
      <c r="D866" s="154">
        <v>0</v>
      </c>
      <c r="E866" s="154">
        <v>4</v>
      </c>
      <c r="F866" s="154">
        <v>1</v>
      </c>
      <c r="G866" s="154">
        <v>0</v>
      </c>
      <c r="H866" s="154">
        <v>0</v>
      </c>
      <c r="I866" s="154">
        <v>0</v>
      </c>
      <c r="J866" s="154">
        <v>0</v>
      </c>
      <c r="K866" s="154">
        <v>0</v>
      </c>
      <c r="L866" s="154">
        <v>0</v>
      </c>
      <c r="M866" s="154">
        <v>0</v>
      </c>
      <c r="N866" s="154">
        <v>29.2</v>
      </c>
      <c r="O866" s="154" t="s">
        <v>187</v>
      </c>
      <c r="P866" s="2"/>
    </row>
    <row r="867" spans="1:16" ht="13.5" customHeight="1" x14ac:dyDescent="0.25">
      <c r="A867" s="155">
        <v>0.25</v>
      </c>
      <c r="B867" s="154">
        <v>8</v>
      </c>
      <c r="C867" s="154">
        <v>0</v>
      </c>
      <c r="D867" s="154">
        <v>0</v>
      </c>
      <c r="E867" s="154">
        <v>5</v>
      </c>
      <c r="F867" s="154">
        <v>2</v>
      </c>
      <c r="G867" s="154">
        <v>1</v>
      </c>
      <c r="H867" s="154">
        <v>0</v>
      </c>
      <c r="I867" s="154">
        <v>0</v>
      </c>
      <c r="J867" s="154">
        <v>0</v>
      </c>
      <c r="K867" s="154">
        <v>0</v>
      </c>
      <c r="L867" s="154">
        <v>0</v>
      </c>
      <c r="M867" s="154">
        <v>0</v>
      </c>
      <c r="N867" s="154">
        <v>31.3</v>
      </c>
      <c r="O867" s="154" t="s">
        <v>187</v>
      </c>
      <c r="P867" s="2"/>
    </row>
    <row r="868" spans="1:16" ht="13.5" customHeight="1" x14ac:dyDescent="0.25">
      <c r="A868" s="155">
        <v>0.26041666666666702</v>
      </c>
      <c r="B868" s="154">
        <v>10</v>
      </c>
      <c r="C868" s="154">
        <v>0</v>
      </c>
      <c r="D868" s="154">
        <v>0</v>
      </c>
      <c r="E868" s="154">
        <v>8</v>
      </c>
      <c r="F868" s="154">
        <v>2</v>
      </c>
      <c r="G868" s="154">
        <v>0</v>
      </c>
      <c r="H868" s="154">
        <v>0</v>
      </c>
      <c r="I868" s="154">
        <v>0</v>
      </c>
      <c r="J868" s="154">
        <v>0</v>
      </c>
      <c r="K868" s="154">
        <v>0</v>
      </c>
      <c r="L868" s="154">
        <v>0</v>
      </c>
      <c r="M868" s="154">
        <v>0</v>
      </c>
      <c r="N868" s="154">
        <v>24.9</v>
      </c>
      <c r="O868" s="154" t="s">
        <v>187</v>
      </c>
      <c r="P868" s="2"/>
    </row>
    <row r="869" spans="1:16" ht="13.5" customHeight="1" x14ac:dyDescent="0.25">
      <c r="A869" s="155">
        <v>0.27083333333333298</v>
      </c>
      <c r="B869" s="154">
        <v>17</v>
      </c>
      <c r="C869" s="154">
        <v>2</v>
      </c>
      <c r="D869" s="154">
        <v>0</v>
      </c>
      <c r="E869" s="154">
        <v>13</v>
      </c>
      <c r="F869" s="154">
        <v>2</v>
      </c>
      <c r="G869" s="154">
        <v>0</v>
      </c>
      <c r="H869" s="154">
        <v>0</v>
      </c>
      <c r="I869" s="154">
        <v>0</v>
      </c>
      <c r="J869" s="154">
        <v>0</v>
      </c>
      <c r="K869" s="154">
        <v>0</v>
      </c>
      <c r="L869" s="154">
        <v>0</v>
      </c>
      <c r="M869" s="154">
        <v>0</v>
      </c>
      <c r="N869" s="154">
        <v>22.7</v>
      </c>
      <c r="O869" s="154">
        <v>28.9</v>
      </c>
      <c r="P869" s="2"/>
    </row>
    <row r="870" spans="1:16" ht="13.5" customHeight="1" x14ac:dyDescent="0.25">
      <c r="A870" s="155">
        <v>0.28125</v>
      </c>
      <c r="B870" s="154">
        <v>24</v>
      </c>
      <c r="C870" s="154">
        <v>0</v>
      </c>
      <c r="D870" s="154">
        <v>0</v>
      </c>
      <c r="E870" s="154">
        <v>18</v>
      </c>
      <c r="F870" s="154">
        <v>4</v>
      </c>
      <c r="G870" s="154">
        <v>2</v>
      </c>
      <c r="H870" s="154">
        <v>0</v>
      </c>
      <c r="I870" s="154">
        <v>0</v>
      </c>
      <c r="J870" s="154">
        <v>0</v>
      </c>
      <c r="K870" s="154">
        <v>0</v>
      </c>
      <c r="L870" s="154">
        <v>0</v>
      </c>
      <c r="M870" s="154">
        <v>0</v>
      </c>
      <c r="N870" s="154">
        <v>23.9</v>
      </c>
      <c r="O870" s="154">
        <v>30</v>
      </c>
      <c r="P870" s="2"/>
    </row>
    <row r="871" spans="1:16" ht="13.5" customHeight="1" x14ac:dyDescent="0.25">
      <c r="A871" s="155">
        <v>0.29166666666666702</v>
      </c>
      <c r="B871" s="154">
        <v>31</v>
      </c>
      <c r="C871" s="154">
        <v>2</v>
      </c>
      <c r="D871" s="154">
        <v>0</v>
      </c>
      <c r="E871" s="154">
        <v>23</v>
      </c>
      <c r="F871" s="154">
        <v>4</v>
      </c>
      <c r="G871" s="154">
        <v>1</v>
      </c>
      <c r="H871" s="154">
        <v>0</v>
      </c>
      <c r="I871" s="154">
        <v>0</v>
      </c>
      <c r="J871" s="154">
        <v>1</v>
      </c>
      <c r="K871" s="154">
        <v>0</v>
      </c>
      <c r="L871" s="154">
        <v>0</v>
      </c>
      <c r="M871" s="154">
        <v>0</v>
      </c>
      <c r="N871" s="154">
        <v>21.6</v>
      </c>
      <c r="O871" s="154">
        <v>27.3</v>
      </c>
      <c r="P871" s="2"/>
    </row>
    <row r="872" spans="1:16" ht="13.5" customHeight="1" x14ac:dyDescent="0.25">
      <c r="A872" s="155">
        <v>0.30208333333333298</v>
      </c>
      <c r="B872" s="154">
        <v>21</v>
      </c>
      <c r="C872" s="154">
        <v>0</v>
      </c>
      <c r="D872" s="154">
        <v>0</v>
      </c>
      <c r="E872" s="154">
        <v>18</v>
      </c>
      <c r="F872" s="154">
        <v>2</v>
      </c>
      <c r="G872" s="154">
        <v>1</v>
      </c>
      <c r="H872" s="154">
        <v>0</v>
      </c>
      <c r="I872" s="154">
        <v>0</v>
      </c>
      <c r="J872" s="154">
        <v>0</v>
      </c>
      <c r="K872" s="154">
        <v>0</v>
      </c>
      <c r="L872" s="154">
        <v>0</v>
      </c>
      <c r="M872" s="154">
        <v>0</v>
      </c>
      <c r="N872" s="154">
        <v>21.3</v>
      </c>
      <c r="O872" s="154">
        <v>25.8</v>
      </c>
      <c r="P872" s="2"/>
    </row>
    <row r="873" spans="1:16" ht="13.5" customHeight="1" x14ac:dyDescent="0.25">
      <c r="A873" s="155">
        <v>0.3125</v>
      </c>
      <c r="B873" s="154">
        <v>71</v>
      </c>
      <c r="C873" s="154">
        <v>0</v>
      </c>
      <c r="D873" s="154">
        <v>1</v>
      </c>
      <c r="E873" s="154">
        <v>62</v>
      </c>
      <c r="F873" s="154">
        <v>7</v>
      </c>
      <c r="G873" s="154">
        <v>1</v>
      </c>
      <c r="H873" s="154">
        <v>0</v>
      </c>
      <c r="I873" s="154">
        <v>0</v>
      </c>
      <c r="J873" s="154">
        <v>0</v>
      </c>
      <c r="K873" s="154">
        <v>0</v>
      </c>
      <c r="L873" s="154">
        <v>0</v>
      </c>
      <c r="M873" s="154">
        <v>0</v>
      </c>
      <c r="N873" s="154">
        <v>20.6</v>
      </c>
      <c r="O873" s="154">
        <v>24.9</v>
      </c>
      <c r="P873" s="2"/>
    </row>
    <row r="874" spans="1:16" ht="13.5" customHeight="1" x14ac:dyDescent="0.25">
      <c r="A874" s="155">
        <v>0.32291666666666702</v>
      </c>
      <c r="B874" s="154">
        <v>44</v>
      </c>
      <c r="C874" s="154">
        <v>1</v>
      </c>
      <c r="D874" s="154">
        <v>0</v>
      </c>
      <c r="E874" s="154">
        <v>33</v>
      </c>
      <c r="F874" s="154">
        <v>10</v>
      </c>
      <c r="G874" s="154">
        <v>0</v>
      </c>
      <c r="H874" s="154">
        <v>0</v>
      </c>
      <c r="I874" s="154">
        <v>0</v>
      </c>
      <c r="J874" s="154">
        <v>0</v>
      </c>
      <c r="K874" s="154">
        <v>0</v>
      </c>
      <c r="L874" s="154">
        <v>0</v>
      </c>
      <c r="M874" s="154">
        <v>0</v>
      </c>
      <c r="N874" s="154">
        <v>20.100000000000001</v>
      </c>
      <c r="O874" s="154">
        <v>24.5</v>
      </c>
      <c r="P874" s="2"/>
    </row>
    <row r="875" spans="1:16" ht="13.5" customHeight="1" x14ac:dyDescent="0.25">
      <c r="A875" s="155">
        <v>0.33333333333333298</v>
      </c>
      <c r="B875" s="154">
        <v>56</v>
      </c>
      <c r="C875" s="154">
        <v>1</v>
      </c>
      <c r="D875" s="154">
        <v>0</v>
      </c>
      <c r="E875" s="154">
        <v>46</v>
      </c>
      <c r="F875" s="154">
        <v>7</v>
      </c>
      <c r="G875" s="154">
        <v>1</v>
      </c>
      <c r="H875" s="154">
        <v>0</v>
      </c>
      <c r="I875" s="154">
        <v>0</v>
      </c>
      <c r="J875" s="154">
        <v>1</v>
      </c>
      <c r="K875" s="154">
        <v>0</v>
      </c>
      <c r="L875" s="154">
        <v>0</v>
      </c>
      <c r="M875" s="154">
        <v>0</v>
      </c>
      <c r="N875" s="154">
        <v>20.8</v>
      </c>
      <c r="O875" s="154">
        <v>25.1</v>
      </c>
      <c r="P875" s="2"/>
    </row>
    <row r="876" spans="1:16" ht="13.5" customHeight="1" x14ac:dyDescent="0.25">
      <c r="A876" s="155">
        <v>0.34375</v>
      </c>
      <c r="B876" s="154">
        <v>57</v>
      </c>
      <c r="C876" s="154">
        <v>0</v>
      </c>
      <c r="D876" s="154">
        <v>2</v>
      </c>
      <c r="E876" s="154">
        <v>48</v>
      </c>
      <c r="F876" s="154">
        <v>6</v>
      </c>
      <c r="G876" s="154">
        <v>1</v>
      </c>
      <c r="H876" s="154">
        <v>0</v>
      </c>
      <c r="I876" s="154">
        <v>0</v>
      </c>
      <c r="J876" s="154">
        <v>0</v>
      </c>
      <c r="K876" s="154">
        <v>0</v>
      </c>
      <c r="L876" s="154">
        <v>0</v>
      </c>
      <c r="M876" s="154">
        <v>0</v>
      </c>
      <c r="N876" s="154">
        <v>21</v>
      </c>
      <c r="O876" s="154">
        <v>26</v>
      </c>
      <c r="P876" s="2"/>
    </row>
    <row r="877" spans="1:16" ht="13.5" customHeight="1" x14ac:dyDescent="0.25">
      <c r="A877" s="155">
        <v>0.35416666666666702</v>
      </c>
      <c r="B877" s="154">
        <v>51</v>
      </c>
      <c r="C877" s="154">
        <v>0</v>
      </c>
      <c r="D877" s="154">
        <v>1</v>
      </c>
      <c r="E877" s="154">
        <v>43</v>
      </c>
      <c r="F877" s="154">
        <v>6</v>
      </c>
      <c r="G877" s="154">
        <v>1</v>
      </c>
      <c r="H877" s="154">
        <v>0</v>
      </c>
      <c r="I877" s="154">
        <v>0</v>
      </c>
      <c r="J877" s="154">
        <v>0</v>
      </c>
      <c r="K877" s="154">
        <v>0</v>
      </c>
      <c r="L877" s="154">
        <v>0</v>
      </c>
      <c r="M877" s="154">
        <v>0</v>
      </c>
      <c r="N877" s="154">
        <v>16.899999999999999</v>
      </c>
      <c r="O877" s="154">
        <v>22.7</v>
      </c>
      <c r="P877" s="2"/>
    </row>
    <row r="878" spans="1:16" ht="13.5" customHeight="1" x14ac:dyDescent="0.25">
      <c r="A878" s="155">
        <v>0.36458333333333298</v>
      </c>
      <c r="B878" s="154">
        <v>54</v>
      </c>
      <c r="C878" s="154">
        <v>1</v>
      </c>
      <c r="D878" s="154">
        <v>2</v>
      </c>
      <c r="E878" s="154">
        <v>47</v>
      </c>
      <c r="F878" s="154">
        <v>3</v>
      </c>
      <c r="G878" s="154">
        <v>0</v>
      </c>
      <c r="H878" s="154">
        <v>0</v>
      </c>
      <c r="I878" s="154">
        <v>0</v>
      </c>
      <c r="J878" s="154">
        <v>0</v>
      </c>
      <c r="K878" s="154">
        <v>0</v>
      </c>
      <c r="L878" s="154">
        <v>1</v>
      </c>
      <c r="M878" s="154">
        <v>0</v>
      </c>
      <c r="N878" s="154">
        <v>16.7</v>
      </c>
      <c r="O878" s="154">
        <v>21.5</v>
      </c>
      <c r="P878" s="2"/>
    </row>
    <row r="879" spans="1:16" ht="13.5" customHeight="1" x14ac:dyDescent="0.25">
      <c r="A879" s="155">
        <v>0.375</v>
      </c>
      <c r="B879" s="154">
        <v>47</v>
      </c>
      <c r="C879" s="154">
        <v>0</v>
      </c>
      <c r="D879" s="154">
        <v>0</v>
      </c>
      <c r="E879" s="154">
        <v>41</v>
      </c>
      <c r="F879" s="154">
        <v>5</v>
      </c>
      <c r="G879" s="154">
        <v>1</v>
      </c>
      <c r="H879" s="154">
        <v>0</v>
      </c>
      <c r="I879" s="154">
        <v>0</v>
      </c>
      <c r="J879" s="154">
        <v>0</v>
      </c>
      <c r="K879" s="154">
        <v>0</v>
      </c>
      <c r="L879" s="154">
        <v>0</v>
      </c>
      <c r="M879" s="154">
        <v>0</v>
      </c>
      <c r="N879" s="154">
        <v>19.5</v>
      </c>
      <c r="O879" s="154">
        <v>25.6</v>
      </c>
      <c r="P879" s="2"/>
    </row>
    <row r="880" spans="1:16" ht="13.5" customHeight="1" x14ac:dyDescent="0.25">
      <c r="A880" s="155">
        <v>0.38541666666666702</v>
      </c>
      <c r="B880" s="154">
        <v>44</v>
      </c>
      <c r="C880" s="154">
        <v>0</v>
      </c>
      <c r="D880" s="154">
        <v>0</v>
      </c>
      <c r="E880" s="154">
        <v>38</v>
      </c>
      <c r="F880" s="154">
        <v>5</v>
      </c>
      <c r="G880" s="154">
        <v>1</v>
      </c>
      <c r="H880" s="154">
        <v>0</v>
      </c>
      <c r="I880" s="154">
        <v>0</v>
      </c>
      <c r="J880" s="154">
        <v>0</v>
      </c>
      <c r="K880" s="154">
        <v>0</v>
      </c>
      <c r="L880" s="154">
        <v>0</v>
      </c>
      <c r="M880" s="154">
        <v>0</v>
      </c>
      <c r="N880" s="154">
        <v>20.5</v>
      </c>
      <c r="O880" s="154">
        <v>24.5</v>
      </c>
      <c r="P880" s="2"/>
    </row>
    <row r="881" spans="1:16" ht="13.5" customHeight="1" x14ac:dyDescent="0.25">
      <c r="A881" s="155">
        <v>0.39583333333333298</v>
      </c>
      <c r="B881" s="154">
        <v>32</v>
      </c>
      <c r="C881" s="154">
        <v>0</v>
      </c>
      <c r="D881" s="154">
        <v>0</v>
      </c>
      <c r="E881" s="154">
        <v>27</v>
      </c>
      <c r="F881" s="154">
        <v>3</v>
      </c>
      <c r="G881" s="154">
        <v>2</v>
      </c>
      <c r="H881" s="154">
        <v>0</v>
      </c>
      <c r="I881" s="154">
        <v>0</v>
      </c>
      <c r="J881" s="154">
        <v>0</v>
      </c>
      <c r="K881" s="154">
        <v>0</v>
      </c>
      <c r="L881" s="154">
        <v>0</v>
      </c>
      <c r="M881" s="154">
        <v>0</v>
      </c>
      <c r="N881" s="154">
        <v>18.899999999999999</v>
      </c>
      <c r="O881" s="154">
        <v>23.3</v>
      </c>
      <c r="P881" s="2"/>
    </row>
    <row r="882" spans="1:16" ht="13.5" customHeight="1" x14ac:dyDescent="0.25">
      <c r="A882" s="155">
        <v>0.40625</v>
      </c>
      <c r="B882" s="154">
        <v>47</v>
      </c>
      <c r="C882" s="154">
        <v>0</v>
      </c>
      <c r="D882" s="154">
        <v>0</v>
      </c>
      <c r="E882" s="154">
        <v>46</v>
      </c>
      <c r="F882" s="154">
        <v>1</v>
      </c>
      <c r="G882" s="154">
        <v>0</v>
      </c>
      <c r="H882" s="154">
        <v>0</v>
      </c>
      <c r="I882" s="154">
        <v>0</v>
      </c>
      <c r="J882" s="154">
        <v>0</v>
      </c>
      <c r="K882" s="154">
        <v>0</v>
      </c>
      <c r="L882" s="154">
        <v>0</v>
      </c>
      <c r="M882" s="154">
        <v>0</v>
      </c>
      <c r="N882" s="154">
        <v>17.7</v>
      </c>
      <c r="O882" s="154">
        <v>22.3</v>
      </c>
      <c r="P882" s="2"/>
    </row>
    <row r="883" spans="1:16" ht="13.5" customHeight="1" x14ac:dyDescent="0.25">
      <c r="A883" s="155">
        <v>0.41666666666666702</v>
      </c>
      <c r="B883" s="154">
        <v>30</v>
      </c>
      <c r="C883" s="154">
        <v>0</v>
      </c>
      <c r="D883" s="154">
        <v>3</v>
      </c>
      <c r="E883" s="154">
        <v>21</v>
      </c>
      <c r="F883" s="154">
        <v>5</v>
      </c>
      <c r="G883" s="154">
        <v>1</v>
      </c>
      <c r="H883" s="154">
        <v>0</v>
      </c>
      <c r="I883" s="154">
        <v>0</v>
      </c>
      <c r="J883" s="154">
        <v>0</v>
      </c>
      <c r="K883" s="154">
        <v>0</v>
      </c>
      <c r="L883" s="154">
        <v>0</v>
      </c>
      <c r="M883" s="154">
        <v>0</v>
      </c>
      <c r="N883" s="154">
        <v>18.3</v>
      </c>
      <c r="O883" s="154">
        <v>22.3</v>
      </c>
      <c r="P883" s="2"/>
    </row>
    <row r="884" spans="1:16" ht="13.5" customHeight="1" x14ac:dyDescent="0.25">
      <c r="A884" s="155">
        <v>0.42708333333333298</v>
      </c>
      <c r="B884" s="154">
        <v>54</v>
      </c>
      <c r="C884" s="154">
        <v>1</v>
      </c>
      <c r="D884" s="154">
        <v>0</v>
      </c>
      <c r="E884" s="154">
        <v>50</v>
      </c>
      <c r="F884" s="154">
        <v>2</v>
      </c>
      <c r="G884" s="154">
        <v>0</v>
      </c>
      <c r="H884" s="154">
        <v>0</v>
      </c>
      <c r="I884" s="154">
        <v>0</v>
      </c>
      <c r="J884" s="154">
        <v>0</v>
      </c>
      <c r="K884" s="154">
        <v>0</v>
      </c>
      <c r="L884" s="154">
        <v>1</v>
      </c>
      <c r="M884" s="154">
        <v>0</v>
      </c>
      <c r="N884" s="154">
        <v>18.399999999999999</v>
      </c>
      <c r="O884" s="154">
        <v>24</v>
      </c>
      <c r="P884" s="2"/>
    </row>
    <row r="885" spans="1:16" ht="13.5" customHeight="1" x14ac:dyDescent="0.25">
      <c r="A885" s="155">
        <v>0.4375</v>
      </c>
      <c r="B885" s="154">
        <v>36</v>
      </c>
      <c r="C885" s="154">
        <v>0</v>
      </c>
      <c r="D885" s="154">
        <v>0</v>
      </c>
      <c r="E885" s="154">
        <v>33</v>
      </c>
      <c r="F885" s="154">
        <v>3</v>
      </c>
      <c r="G885" s="154">
        <v>0</v>
      </c>
      <c r="H885" s="154">
        <v>0</v>
      </c>
      <c r="I885" s="154">
        <v>0</v>
      </c>
      <c r="J885" s="154">
        <v>0</v>
      </c>
      <c r="K885" s="154">
        <v>0</v>
      </c>
      <c r="L885" s="154">
        <v>0</v>
      </c>
      <c r="M885" s="154">
        <v>0</v>
      </c>
      <c r="N885" s="154">
        <v>19</v>
      </c>
      <c r="O885" s="154">
        <v>23.8</v>
      </c>
      <c r="P885" s="2"/>
    </row>
    <row r="886" spans="1:16" ht="13.5" customHeight="1" x14ac:dyDescent="0.25">
      <c r="A886" s="155">
        <v>0.44791666666666702</v>
      </c>
      <c r="B886" s="154">
        <v>35</v>
      </c>
      <c r="C886" s="154">
        <v>0</v>
      </c>
      <c r="D886" s="154">
        <v>2</v>
      </c>
      <c r="E886" s="154">
        <v>28</v>
      </c>
      <c r="F886" s="154">
        <v>4</v>
      </c>
      <c r="G886" s="154">
        <v>1</v>
      </c>
      <c r="H886" s="154">
        <v>0</v>
      </c>
      <c r="I886" s="154">
        <v>0</v>
      </c>
      <c r="J886" s="154">
        <v>0</v>
      </c>
      <c r="K886" s="154">
        <v>0</v>
      </c>
      <c r="L886" s="154">
        <v>0</v>
      </c>
      <c r="M886" s="154">
        <v>0</v>
      </c>
      <c r="N886" s="154">
        <v>19.399999999999999</v>
      </c>
      <c r="O886" s="154">
        <v>24.7</v>
      </c>
      <c r="P886" s="2"/>
    </row>
    <row r="887" spans="1:16" ht="13.5" customHeight="1" x14ac:dyDescent="0.25">
      <c r="A887" s="155">
        <v>0.45833333333333298</v>
      </c>
      <c r="B887" s="154">
        <v>44</v>
      </c>
      <c r="C887" s="154">
        <v>1</v>
      </c>
      <c r="D887" s="154">
        <v>1</v>
      </c>
      <c r="E887" s="154">
        <v>37</v>
      </c>
      <c r="F887" s="154">
        <v>2</v>
      </c>
      <c r="G887" s="154">
        <v>3</v>
      </c>
      <c r="H887" s="154">
        <v>0</v>
      </c>
      <c r="I887" s="154">
        <v>0</v>
      </c>
      <c r="J887" s="154">
        <v>0</v>
      </c>
      <c r="K887" s="154">
        <v>0</v>
      </c>
      <c r="L887" s="154">
        <v>0</v>
      </c>
      <c r="M887" s="154">
        <v>0</v>
      </c>
      <c r="N887" s="154">
        <v>21.5</v>
      </c>
      <c r="O887" s="154">
        <v>25.8</v>
      </c>
      <c r="P887" s="2"/>
    </row>
    <row r="888" spans="1:16" ht="13.5" customHeight="1" x14ac:dyDescent="0.25">
      <c r="A888" s="155">
        <v>0.46875</v>
      </c>
      <c r="B888" s="154">
        <v>47</v>
      </c>
      <c r="C888" s="154">
        <v>2</v>
      </c>
      <c r="D888" s="154">
        <v>0</v>
      </c>
      <c r="E888" s="154">
        <v>34</v>
      </c>
      <c r="F888" s="154">
        <v>10</v>
      </c>
      <c r="G888" s="154">
        <v>0</v>
      </c>
      <c r="H888" s="154">
        <v>0</v>
      </c>
      <c r="I888" s="154">
        <v>0</v>
      </c>
      <c r="J888" s="154">
        <v>0</v>
      </c>
      <c r="K888" s="154">
        <v>0</v>
      </c>
      <c r="L888" s="154">
        <v>1</v>
      </c>
      <c r="M888" s="154">
        <v>0</v>
      </c>
      <c r="N888" s="154">
        <v>19.899999999999999</v>
      </c>
      <c r="O888" s="154">
        <v>25.2</v>
      </c>
      <c r="P888" s="2"/>
    </row>
    <row r="889" spans="1:16" ht="13.5" customHeight="1" x14ac:dyDescent="0.25">
      <c r="A889" s="155">
        <v>0.47916666666666702</v>
      </c>
      <c r="B889" s="154">
        <v>41</v>
      </c>
      <c r="C889" s="154">
        <v>2</v>
      </c>
      <c r="D889" s="154">
        <v>0</v>
      </c>
      <c r="E889" s="154">
        <v>30</v>
      </c>
      <c r="F889" s="154">
        <v>6</v>
      </c>
      <c r="G889" s="154">
        <v>2</v>
      </c>
      <c r="H889" s="154">
        <v>0</v>
      </c>
      <c r="I889" s="154">
        <v>0</v>
      </c>
      <c r="J889" s="154">
        <v>0</v>
      </c>
      <c r="K889" s="154">
        <v>0</v>
      </c>
      <c r="L889" s="154">
        <v>1</v>
      </c>
      <c r="M889" s="154">
        <v>0</v>
      </c>
      <c r="N889" s="154">
        <v>20.3</v>
      </c>
      <c r="O889" s="154">
        <v>23.9</v>
      </c>
      <c r="P889" s="2"/>
    </row>
    <row r="890" spans="1:16" ht="13.5" customHeight="1" x14ac:dyDescent="0.25">
      <c r="A890" s="155">
        <v>0.48958333333333298</v>
      </c>
      <c r="B890" s="154">
        <v>28</v>
      </c>
      <c r="C890" s="154">
        <v>1</v>
      </c>
      <c r="D890" s="154">
        <v>0</v>
      </c>
      <c r="E890" s="154">
        <v>25</v>
      </c>
      <c r="F890" s="154">
        <v>2</v>
      </c>
      <c r="G890" s="154">
        <v>0</v>
      </c>
      <c r="H890" s="154">
        <v>0</v>
      </c>
      <c r="I890" s="154">
        <v>0</v>
      </c>
      <c r="J890" s="154">
        <v>0</v>
      </c>
      <c r="K890" s="154">
        <v>0</v>
      </c>
      <c r="L890" s="154">
        <v>0</v>
      </c>
      <c r="M890" s="154">
        <v>0</v>
      </c>
      <c r="N890" s="154">
        <v>18.8</v>
      </c>
      <c r="O890" s="154">
        <v>24.1</v>
      </c>
      <c r="P890" s="2"/>
    </row>
    <row r="891" spans="1:16" ht="13.5" customHeight="1" x14ac:dyDescent="0.25">
      <c r="A891" s="155">
        <v>0.5</v>
      </c>
      <c r="B891" s="154">
        <v>42</v>
      </c>
      <c r="C891" s="154">
        <v>0</v>
      </c>
      <c r="D891" s="154">
        <v>1</v>
      </c>
      <c r="E891" s="154">
        <v>32</v>
      </c>
      <c r="F891" s="154">
        <v>8</v>
      </c>
      <c r="G891" s="154">
        <v>1</v>
      </c>
      <c r="H891" s="154">
        <v>0</v>
      </c>
      <c r="I891" s="154">
        <v>0</v>
      </c>
      <c r="J891" s="154">
        <v>0</v>
      </c>
      <c r="K891" s="154">
        <v>0</v>
      </c>
      <c r="L891" s="154">
        <v>0</v>
      </c>
      <c r="M891" s="154">
        <v>0</v>
      </c>
      <c r="N891" s="154">
        <v>21.2</v>
      </c>
      <c r="O891" s="154">
        <v>25.1</v>
      </c>
      <c r="P891" s="2"/>
    </row>
    <row r="892" spans="1:16" ht="13.5" customHeight="1" x14ac:dyDescent="0.25">
      <c r="A892" s="155">
        <v>0.51041666666666696</v>
      </c>
      <c r="B892" s="154">
        <v>49</v>
      </c>
      <c r="C892" s="154">
        <v>2</v>
      </c>
      <c r="D892" s="154">
        <v>0</v>
      </c>
      <c r="E892" s="154">
        <v>41</v>
      </c>
      <c r="F892" s="154">
        <v>6</v>
      </c>
      <c r="G892" s="154">
        <v>0</v>
      </c>
      <c r="H892" s="154">
        <v>0</v>
      </c>
      <c r="I892" s="154">
        <v>0</v>
      </c>
      <c r="J892" s="154">
        <v>0</v>
      </c>
      <c r="K892" s="154">
        <v>0</v>
      </c>
      <c r="L892" s="154">
        <v>0</v>
      </c>
      <c r="M892" s="154">
        <v>0</v>
      </c>
      <c r="N892" s="154">
        <v>19.8</v>
      </c>
      <c r="O892" s="154">
        <v>24.1</v>
      </c>
      <c r="P892" s="2"/>
    </row>
    <row r="893" spans="1:16" ht="13.5" customHeight="1" x14ac:dyDescent="0.25">
      <c r="A893" s="155">
        <v>0.52083333333333304</v>
      </c>
      <c r="B893" s="154">
        <v>33</v>
      </c>
      <c r="C893" s="154">
        <v>0</v>
      </c>
      <c r="D893" s="154">
        <v>0</v>
      </c>
      <c r="E893" s="154">
        <v>29</v>
      </c>
      <c r="F893" s="154">
        <v>3</v>
      </c>
      <c r="G893" s="154">
        <v>1</v>
      </c>
      <c r="H893" s="154">
        <v>0</v>
      </c>
      <c r="I893" s="154">
        <v>0</v>
      </c>
      <c r="J893" s="154">
        <v>0</v>
      </c>
      <c r="K893" s="154">
        <v>0</v>
      </c>
      <c r="L893" s="154">
        <v>0</v>
      </c>
      <c r="M893" s="154">
        <v>0</v>
      </c>
      <c r="N893" s="154">
        <v>20.5</v>
      </c>
      <c r="O893" s="154">
        <v>25.7</v>
      </c>
      <c r="P893" s="2"/>
    </row>
    <row r="894" spans="1:16" ht="13.5" customHeight="1" x14ac:dyDescent="0.25">
      <c r="A894" s="155">
        <v>0.53125</v>
      </c>
      <c r="B894" s="154">
        <v>36</v>
      </c>
      <c r="C894" s="154">
        <v>0</v>
      </c>
      <c r="D894" s="154">
        <v>2</v>
      </c>
      <c r="E894" s="154">
        <v>30</v>
      </c>
      <c r="F894" s="154">
        <v>3</v>
      </c>
      <c r="G894" s="154">
        <v>1</v>
      </c>
      <c r="H894" s="154">
        <v>0</v>
      </c>
      <c r="I894" s="154">
        <v>0</v>
      </c>
      <c r="J894" s="154">
        <v>0</v>
      </c>
      <c r="K894" s="154">
        <v>0</v>
      </c>
      <c r="L894" s="154">
        <v>0</v>
      </c>
      <c r="M894" s="154">
        <v>0</v>
      </c>
      <c r="N894" s="154">
        <v>19.5</v>
      </c>
      <c r="O894" s="154">
        <v>24</v>
      </c>
      <c r="P894" s="2"/>
    </row>
    <row r="895" spans="1:16" ht="13.5" customHeight="1" x14ac:dyDescent="0.25">
      <c r="A895" s="155">
        <v>0.54166666666666696</v>
      </c>
      <c r="B895" s="154">
        <v>42</v>
      </c>
      <c r="C895" s="154">
        <v>1</v>
      </c>
      <c r="D895" s="154">
        <v>1</v>
      </c>
      <c r="E895" s="154">
        <v>36</v>
      </c>
      <c r="F895" s="154">
        <v>4</v>
      </c>
      <c r="G895" s="154">
        <v>0</v>
      </c>
      <c r="H895" s="154">
        <v>0</v>
      </c>
      <c r="I895" s="154">
        <v>0</v>
      </c>
      <c r="J895" s="154">
        <v>0</v>
      </c>
      <c r="K895" s="154">
        <v>0</v>
      </c>
      <c r="L895" s="154">
        <v>0</v>
      </c>
      <c r="M895" s="154">
        <v>0</v>
      </c>
      <c r="N895" s="154">
        <v>18.600000000000001</v>
      </c>
      <c r="O895" s="154">
        <v>24</v>
      </c>
      <c r="P895" s="2"/>
    </row>
    <row r="896" spans="1:16" ht="13.5" customHeight="1" x14ac:dyDescent="0.25">
      <c r="A896" s="155">
        <v>0.55208333333333304</v>
      </c>
      <c r="B896" s="154">
        <v>64</v>
      </c>
      <c r="C896" s="154">
        <v>2</v>
      </c>
      <c r="D896" s="154">
        <v>1</v>
      </c>
      <c r="E896" s="154">
        <v>56</v>
      </c>
      <c r="F896" s="154">
        <v>4</v>
      </c>
      <c r="G896" s="154">
        <v>1</v>
      </c>
      <c r="H896" s="154">
        <v>0</v>
      </c>
      <c r="I896" s="154">
        <v>0</v>
      </c>
      <c r="J896" s="154">
        <v>0</v>
      </c>
      <c r="K896" s="154">
        <v>0</v>
      </c>
      <c r="L896" s="154">
        <v>0</v>
      </c>
      <c r="M896" s="154">
        <v>0</v>
      </c>
      <c r="N896" s="154">
        <v>19.399999999999999</v>
      </c>
      <c r="O896" s="154">
        <v>23.4</v>
      </c>
      <c r="P896" s="2"/>
    </row>
    <row r="897" spans="1:16" ht="13.5" customHeight="1" x14ac:dyDescent="0.25">
      <c r="A897" s="155">
        <v>0.5625</v>
      </c>
      <c r="B897" s="154">
        <v>35</v>
      </c>
      <c r="C897" s="154">
        <v>1</v>
      </c>
      <c r="D897" s="154">
        <v>0</v>
      </c>
      <c r="E897" s="154">
        <v>26</v>
      </c>
      <c r="F897" s="154">
        <v>6</v>
      </c>
      <c r="G897" s="154">
        <v>1</v>
      </c>
      <c r="H897" s="154">
        <v>0</v>
      </c>
      <c r="I897" s="154">
        <v>0</v>
      </c>
      <c r="J897" s="154">
        <v>1</v>
      </c>
      <c r="K897" s="154">
        <v>0</v>
      </c>
      <c r="L897" s="154">
        <v>0</v>
      </c>
      <c r="M897" s="154">
        <v>0</v>
      </c>
      <c r="N897" s="154">
        <v>18.7</v>
      </c>
      <c r="O897" s="154">
        <v>22.5</v>
      </c>
      <c r="P897" s="2"/>
    </row>
    <row r="898" spans="1:16" ht="13.5" customHeight="1" x14ac:dyDescent="0.25">
      <c r="A898" s="155">
        <v>0.57291666666666696</v>
      </c>
      <c r="B898" s="154">
        <v>36</v>
      </c>
      <c r="C898" s="154">
        <v>1</v>
      </c>
      <c r="D898" s="154">
        <v>0</v>
      </c>
      <c r="E898" s="154">
        <v>28</v>
      </c>
      <c r="F898" s="154">
        <v>5</v>
      </c>
      <c r="G898" s="154">
        <v>2</v>
      </c>
      <c r="H898" s="154">
        <v>0</v>
      </c>
      <c r="I898" s="154">
        <v>0</v>
      </c>
      <c r="J898" s="154">
        <v>0</v>
      </c>
      <c r="K898" s="154">
        <v>0</v>
      </c>
      <c r="L898" s="154">
        <v>0</v>
      </c>
      <c r="M898" s="154">
        <v>0</v>
      </c>
      <c r="N898" s="154">
        <v>17.899999999999999</v>
      </c>
      <c r="O898" s="154">
        <v>23</v>
      </c>
      <c r="P898" s="2"/>
    </row>
    <row r="899" spans="1:16" ht="13.5" customHeight="1" x14ac:dyDescent="0.25">
      <c r="A899" s="155">
        <v>0.58333333333333304</v>
      </c>
      <c r="B899" s="154">
        <v>52</v>
      </c>
      <c r="C899" s="154">
        <v>2</v>
      </c>
      <c r="D899" s="154">
        <v>1</v>
      </c>
      <c r="E899" s="154">
        <v>41</v>
      </c>
      <c r="F899" s="154">
        <v>5</v>
      </c>
      <c r="G899" s="154">
        <v>3</v>
      </c>
      <c r="H899" s="154">
        <v>0</v>
      </c>
      <c r="I899" s="154">
        <v>0</v>
      </c>
      <c r="J899" s="154">
        <v>0</v>
      </c>
      <c r="K899" s="154">
        <v>0</v>
      </c>
      <c r="L899" s="154">
        <v>0</v>
      </c>
      <c r="M899" s="154">
        <v>0</v>
      </c>
      <c r="N899" s="154">
        <v>19.3</v>
      </c>
      <c r="O899" s="154">
        <v>24.2</v>
      </c>
      <c r="P899" s="2"/>
    </row>
    <row r="900" spans="1:16" ht="13.5" customHeight="1" x14ac:dyDescent="0.25">
      <c r="A900" s="155">
        <v>0.59375</v>
      </c>
      <c r="B900" s="154">
        <v>40</v>
      </c>
      <c r="C900" s="154">
        <v>2</v>
      </c>
      <c r="D900" s="154">
        <v>1</v>
      </c>
      <c r="E900" s="154">
        <v>33</v>
      </c>
      <c r="F900" s="154">
        <v>2</v>
      </c>
      <c r="G900" s="154">
        <v>2</v>
      </c>
      <c r="H900" s="154">
        <v>0</v>
      </c>
      <c r="I900" s="154">
        <v>0</v>
      </c>
      <c r="J900" s="154">
        <v>0</v>
      </c>
      <c r="K900" s="154">
        <v>0</v>
      </c>
      <c r="L900" s="154">
        <v>0</v>
      </c>
      <c r="M900" s="154">
        <v>0</v>
      </c>
      <c r="N900" s="154">
        <v>20.2</v>
      </c>
      <c r="O900" s="154">
        <v>25.3</v>
      </c>
      <c r="P900" s="2"/>
    </row>
    <row r="901" spans="1:16" ht="13.5" customHeight="1" x14ac:dyDescent="0.25">
      <c r="A901" s="155">
        <v>0.60416666666666696</v>
      </c>
      <c r="B901" s="154">
        <v>34</v>
      </c>
      <c r="C901" s="154">
        <v>1</v>
      </c>
      <c r="D901" s="154">
        <v>0</v>
      </c>
      <c r="E901" s="154">
        <v>26</v>
      </c>
      <c r="F901" s="154">
        <v>5</v>
      </c>
      <c r="G901" s="154">
        <v>2</v>
      </c>
      <c r="H901" s="154">
        <v>0</v>
      </c>
      <c r="I901" s="154">
        <v>0</v>
      </c>
      <c r="J901" s="154">
        <v>0</v>
      </c>
      <c r="K901" s="154">
        <v>0</v>
      </c>
      <c r="L901" s="154">
        <v>0</v>
      </c>
      <c r="M901" s="154">
        <v>0</v>
      </c>
      <c r="N901" s="154">
        <v>20.6</v>
      </c>
      <c r="O901" s="154">
        <v>25.1</v>
      </c>
      <c r="P901" s="2"/>
    </row>
    <row r="902" spans="1:16" ht="13.5" customHeight="1" x14ac:dyDescent="0.25">
      <c r="A902" s="155">
        <v>0.61458333333333304</v>
      </c>
      <c r="B902" s="154">
        <v>40</v>
      </c>
      <c r="C902" s="154">
        <v>1</v>
      </c>
      <c r="D902" s="154">
        <v>0</v>
      </c>
      <c r="E902" s="154">
        <v>28</v>
      </c>
      <c r="F902" s="154">
        <v>7</v>
      </c>
      <c r="G902" s="154">
        <v>3</v>
      </c>
      <c r="H902" s="154">
        <v>0</v>
      </c>
      <c r="I902" s="154">
        <v>0</v>
      </c>
      <c r="J902" s="154">
        <v>1</v>
      </c>
      <c r="K902" s="154">
        <v>0</v>
      </c>
      <c r="L902" s="154">
        <v>0</v>
      </c>
      <c r="M902" s="154">
        <v>0</v>
      </c>
      <c r="N902" s="154">
        <v>19.600000000000001</v>
      </c>
      <c r="O902" s="154">
        <v>25.5</v>
      </c>
      <c r="P902" s="2"/>
    </row>
    <row r="903" spans="1:16" ht="13.5" customHeight="1" x14ac:dyDescent="0.25">
      <c r="A903" s="155">
        <v>0.625</v>
      </c>
      <c r="B903" s="154">
        <v>46</v>
      </c>
      <c r="C903" s="154">
        <v>0</v>
      </c>
      <c r="D903" s="154">
        <v>2</v>
      </c>
      <c r="E903" s="154">
        <v>39</v>
      </c>
      <c r="F903" s="154">
        <v>5</v>
      </c>
      <c r="G903" s="154">
        <v>0</v>
      </c>
      <c r="H903" s="154">
        <v>0</v>
      </c>
      <c r="I903" s="154">
        <v>0</v>
      </c>
      <c r="J903" s="154">
        <v>0</v>
      </c>
      <c r="K903" s="154">
        <v>0</v>
      </c>
      <c r="L903" s="154">
        <v>0</v>
      </c>
      <c r="M903" s="154">
        <v>0</v>
      </c>
      <c r="N903" s="154">
        <v>20.399999999999999</v>
      </c>
      <c r="O903" s="154">
        <v>25.3</v>
      </c>
      <c r="P903" s="2"/>
    </row>
    <row r="904" spans="1:16" ht="13.5" customHeight="1" x14ac:dyDescent="0.25">
      <c r="A904" s="155">
        <v>0.63541666666666696</v>
      </c>
      <c r="B904" s="154">
        <v>62</v>
      </c>
      <c r="C904" s="154">
        <v>3</v>
      </c>
      <c r="D904" s="154">
        <v>1</v>
      </c>
      <c r="E904" s="154">
        <v>53</v>
      </c>
      <c r="F904" s="154">
        <v>5</v>
      </c>
      <c r="G904" s="154">
        <v>0</v>
      </c>
      <c r="H904" s="154">
        <v>0</v>
      </c>
      <c r="I904" s="154">
        <v>0</v>
      </c>
      <c r="J904" s="154">
        <v>0</v>
      </c>
      <c r="K904" s="154">
        <v>0</v>
      </c>
      <c r="L904" s="154">
        <v>0</v>
      </c>
      <c r="M904" s="154">
        <v>0</v>
      </c>
      <c r="N904" s="154">
        <v>21.2</v>
      </c>
      <c r="O904" s="154">
        <v>25.3</v>
      </c>
      <c r="P904" s="2"/>
    </row>
    <row r="905" spans="1:16" ht="13.5" customHeight="1" x14ac:dyDescent="0.25">
      <c r="A905" s="155">
        <v>0.64583333333333304</v>
      </c>
      <c r="B905" s="154">
        <v>37</v>
      </c>
      <c r="C905" s="154">
        <v>0</v>
      </c>
      <c r="D905" s="154">
        <v>1</v>
      </c>
      <c r="E905" s="154">
        <v>30</v>
      </c>
      <c r="F905" s="154">
        <v>3</v>
      </c>
      <c r="G905" s="154">
        <v>2</v>
      </c>
      <c r="H905" s="154">
        <v>0</v>
      </c>
      <c r="I905" s="154">
        <v>0</v>
      </c>
      <c r="J905" s="154">
        <v>1</v>
      </c>
      <c r="K905" s="154">
        <v>0</v>
      </c>
      <c r="L905" s="154">
        <v>0</v>
      </c>
      <c r="M905" s="154">
        <v>0</v>
      </c>
      <c r="N905" s="154">
        <v>21.3</v>
      </c>
      <c r="O905" s="154">
        <v>26.1</v>
      </c>
      <c r="P905" s="2"/>
    </row>
    <row r="906" spans="1:16" ht="13.5" customHeight="1" x14ac:dyDescent="0.25">
      <c r="A906" s="155">
        <v>0.65625</v>
      </c>
      <c r="B906" s="154">
        <v>30</v>
      </c>
      <c r="C906" s="154">
        <v>0</v>
      </c>
      <c r="D906" s="154">
        <v>1</v>
      </c>
      <c r="E906" s="154">
        <v>23</v>
      </c>
      <c r="F906" s="154">
        <v>6</v>
      </c>
      <c r="G906" s="154">
        <v>0</v>
      </c>
      <c r="H906" s="154">
        <v>0</v>
      </c>
      <c r="I906" s="154">
        <v>0</v>
      </c>
      <c r="J906" s="154">
        <v>0</v>
      </c>
      <c r="K906" s="154">
        <v>0</v>
      </c>
      <c r="L906" s="154">
        <v>0</v>
      </c>
      <c r="M906" s="154">
        <v>0</v>
      </c>
      <c r="N906" s="154">
        <v>20.9</v>
      </c>
      <c r="O906" s="154">
        <v>25.3</v>
      </c>
      <c r="P906" s="2"/>
    </row>
    <row r="907" spans="1:16" ht="13.5" customHeight="1" x14ac:dyDescent="0.25">
      <c r="A907" s="155">
        <v>0.66666666666666696</v>
      </c>
      <c r="B907" s="154">
        <v>54</v>
      </c>
      <c r="C907" s="154">
        <v>0</v>
      </c>
      <c r="D907" s="154">
        <v>0</v>
      </c>
      <c r="E907" s="154">
        <v>50</v>
      </c>
      <c r="F907" s="154">
        <v>4</v>
      </c>
      <c r="G907" s="154">
        <v>0</v>
      </c>
      <c r="H907" s="154">
        <v>0</v>
      </c>
      <c r="I907" s="154">
        <v>0</v>
      </c>
      <c r="J907" s="154">
        <v>0</v>
      </c>
      <c r="K907" s="154">
        <v>0</v>
      </c>
      <c r="L907" s="154">
        <v>0</v>
      </c>
      <c r="M907" s="154">
        <v>0</v>
      </c>
      <c r="N907" s="154">
        <v>21.3</v>
      </c>
      <c r="O907" s="154">
        <v>24.3</v>
      </c>
      <c r="P907" s="2"/>
    </row>
    <row r="908" spans="1:16" ht="13.5" customHeight="1" x14ac:dyDescent="0.25">
      <c r="A908" s="155">
        <v>0.67708333333333304</v>
      </c>
      <c r="B908" s="154">
        <v>86</v>
      </c>
      <c r="C908" s="154">
        <v>4</v>
      </c>
      <c r="D908" s="154">
        <v>8</v>
      </c>
      <c r="E908" s="154">
        <v>67</v>
      </c>
      <c r="F908" s="154">
        <v>7</v>
      </c>
      <c r="G908" s="154">
        <v>0</v>
      </c>
      <c r="H908" s="154">
        <v>0</v>
      </c>
      <c r="I908" s="154">
        <v>0</v>
      </c>
      <c r="J908" s="154">
        <v>0</v>
      </c>
      <c r="K908" s="154">
        <v>0</v>
      </c>
      <c r="L908" s="154">
        <v>0</v>
      </c>
      <c r="M908" s="154">
        <v>0</v>
      </c>
      <c r="N908" s="154">
        <v>18.7</v>
      </c>
      <c r="O908" s="154">
        <v>23.5</v>
      </c>
      <c r="P908" s="2"/>
    </row>
    <row r="909" spans="1:16" ht="13.5" customHeight="1" x14ac:dyDescent="0.25">
      <c r="A909" s="155">
        <v>0.6875</v>
      </c>
      <c r="B909" s="154">
        <v>84</v>
      </c>
      <c r="C909" s="154">
        <v>3</v>
      </c>
      <c r="D909" s="154">
        <v>0</v>
      </c>
      <c r="E909" s="154">
        <v>74</v>
      </c>
      <c r="F909" s="154">
        <v>7</v>
      </c>
      <c r="G909" s="154">
        <v>0</v>
      </c>
      <c r="H909" s="154">
        <v>0</v>
      </c>
      <c r="I909" s="154">
        <v>0</v>
      </c>
      <c r="J909" s="154">
        <v>0</v>
      </c>
      <c r="K909" s="154">
        <v>0</v>
      </c>
      <c r="L909" s="154">
        <v>0</v>
      </c>
      <c r="M909" s="154">
        <v>0</v>
      </c>
      <c r="N909" s="154">
        <v>17.2</v>
      </c>
      <c r="O909" s="154">
        <v>20.7</v>
      </c>
      <c r="P909" s="2"/>
    </row>
    <row r="910" spans="1:16" ht="13.5" customHeight="1" x14ac:dyDescent="0.25">
      <c r="A910" s="155">
        <v>0.69791666666666696</v>
      </c>
      <c r="B910" s="154">
        <v>46</v>
      </c>
      <c r="C910" s="154">
        <v>5</v>
      </c>
      <c r="D910" s="154">
        <v>3</v>
      </c>
      <c r="E910" s="154">
        <v>32</v>
      </c>
      <c r="F910" s="154">
        <v>4</v>
      </c>
      <c r="G910" s="154">
        <v>1</v>
      </c>
      <c r="H910" s="154">
        <v>0</v>
      </c>
      <c r="I910" s="154">
        <v>0</v>
      </c>
      <c r="J910" s="154">
        <v>1</v>
      </c>
      <c r="K910" s="154">
        <v>0</v>
      </c>
      <c r="L910" s="154">
        <v>0</v>
      </c>
      <c r="M910" s="154">
        <v>0</v>
      </c>
      <c r="N910" s="154">
        <v>17.7</v>
      </c>
      <c r="O910" s="154">
        <v>22.4</v>
      </c>
      <c r="P910" s="2"/>
    </row>
    <row r="911" spans="1:16" ht="13.5" customHeight="1" x14ac:dyDescent="0.25">
      <c r="A911" s="155">
        <v>0.70833333333333304</v>
      </c>
      <c r="B911" s="154">
        <v>54</v>
      </c>
      <c r="C911" s="154">
        <v>3</v>
      </c>
      <c r="D911" s="154">
        <v>4</v>
      </c>
      <c r="E911" s="154">
        <v>41</v>
      </c>
      <c r="F911" s="154">
        <v>6</v>
      </c>
      <c r="G911" s="154">
        <v>0</v>
      </c>
      <c r="H911" s="154">
        <v>0</v>
      </c>
      <c r="I911" s="154">
        <v>0</v>
      </c>
      <c r="J911" s="154">
        <v>0</v>
      </c>
      <c r="K911" s="154">
        <v>0</v>
      </c>
      <c r="L911" s="154">
        <v>0</v>
      </c>
      <c r="M911" s="154">
        <v>0</v>
      </c>
      <c r="N911" s="154">
        <v>22.1</v>
      </c>
      <c r="O911" s="154">
        <v>25.8</v>
      </c>
      <c r="P911" s="2"/>
    </row>
    <row r="912" spans="1:16" ht="13.5" customHeight="1" x14ac:dyDescent="0.25">
      <c r="A912" s="155">
        <v>0.71875</v>
      </c>
      <c r="B912" s="154">
        <v>65</v>
      </c>
      <c r="C912" s="154">
        <v>2</v>
      </c>
      <c r="D912" s="154">
        <v>4</v>
      </c>
      <c r="E912" s="154">
        <v>55</v>
      </c>
      <c r="F912" s="154">
        <v>2</v>
      </c>
      <c r="G912" s="154">
        <v>1</v>
      </c>
      <c r="H912" s="154">
        <v>0</v>
      </c>
      <c r="I912" s="154">
        <v>0</v>
      </c>
      <c r="J912" s="154">
        <v>1</v>
      </c>
      <c r="K912" s="154">
        <v>0</v>
      </c>
      <c r="L912" s="154">
        <v>0</v>
      </c>
      <c r="M912" s="154">
        <v>0</v>
      </c>
      <c r="N912" s="154">
        <v>20</v>
      </c>
      <c r="O912" s="154">
        <v>25</v>
      </c>
      <c r="P912" s="2"/>
    </row>
    <row r="913" spans="1:16" ht="13.5" customHeight="1" x14ac:dyDescent="0.25">
      <c r="A913" s="155">
        <v>0.72916666666666696</v>
      </c>
      <c r="B913" s="154">
        <v>59</v>
      </c>
      <c r="C913" s="154">
        <v>2</v>
      </c>
      <c r="D913" s="154">
        <v>4</v>
      </c>
      <c r="E913" s="154">
        <v>48</v>
      </c>
      <c r="F913" s="154">
        <v>2</v>
      </c>
      <c r="G913" s="154">
        <v>3</v>
      </c>
      <c r="H913" s="154">
        <v>0</v>
      </c>
      <c r="I913" s="154">
        <v>0</v>
      </c>
      <c r="J913" s="154">
        <v>0</v>
      </c>
      <c r="K913" s="154">
        <v>0</v>
      </c>
      <c r="L913" s="154">
        <v>0</v>
      </c>
      <c r="M913" s="154">
        <v>0</v>
      </c>
      <c r="N913" s="154">
        <v>23.4</v>
      </c>
      <c r="O913" s="154">
        <v>26.8</v>
      </c>
      <c r="P913" s="2"/>
    </row>
    <row r="914" spans="1:16" ht="13.5" customHeight="1" x14ac:dyDescent="0.25">
      <c r="A914" s="155">
        <v>0.73958333333333304</v>
      </c>
      <c r="B914" s="154">
        <v>69</v>
      </c>
      <c r="C914" s="154">
        <v>4</v>
      </c>
      <c r="D914" s="154">
        <v>1</v>
      </c>
      <c r="E914" s="154">
        <v>56</v>
      </c>
      <c r="F914" s="154">
        <v>7</v>
      </c>
      <c r="G914" s="154">
        <v>1</v>
      </c>
      <c r="H914" s="154">
        <v>0</v>
      </c>
      <c r="I914" s="154">
        <v>0</v>
      </c>
      <c r="J914" s="154">
        <v>0</v>
      </c>
      <c r="K914" s="154">
        <v>0</v>
      </c>
      <c r="L914" s="154">
        <v>0</v>
      </c>
      <c r="M914" s="154">
        <v>0</v>
      </c>
      <c r="N914" s="154">
        <v>20.8</v>
      </c>
      <c r="O914" s="154">
        <v>24</v>
      </c>
      <c r="P914" s="2"/>
    </row>
    <row r="915" spans="1:16" ht="13.5" customHeight="1" x14ac:dyDescent="0.25">
      <c r="A915" s="155">
        <v>0.75</v>
      </c>
      <c r="B915" s="154">
        <v>61</v>
      </c>
      <c r="C915" s="154">
        <v>5</v>
      </c>
      <c r="D915" s="154">
        <v>2</v>
      </c>
      <c r="E915" s="154">
        <v>50</v>
      </c>
      <c r="F915" s="154">
        <v>2</v>
      </c>
      <c r="G915" s="154">
        <v>0</v>
      </c>
      <c r="H915" s="154">
        <v>1</v>
      </c>
      <c r="I915" s="154">
        <v>0</v>
      </c>
      <c r="J915" s="154">
        <v>1</v>
      </c>
      <c r="K915" s="154">
        <v>0</v>
      </c>
      <c r="L915" s="154">
        <v>0</v>
      </c>
      <c r="M915" s="154">
        <v>0</v>
      </c>
      <c r="N915" s="154">
        <v>21.7</v>
      </c>
      <c r="O915" s="154">
        <v>24.4</v>
      </c>
      <c r="P915" s="2"/>
    </row>
    <row r="916" spans="1:16" ht="13.5" customHeight="1" x14ac:dyDescent="0.25">
      <c r="A916" s="155">
        <v>0.76041666666666696</v>
      </c>
      <c r="B916" s="154">
        <v>65</v>
      </c>
      <c r="C916" s="154">
        <v>4</v>
      </c>
      <c r="D916" s="154">
        <v>1</v>
      </c>
      <c r="E916" s="154">
        <v>54</v>
      </c>
      <c r="F916" s="154">
        <v>6</v>
      </c>
      <c r="G916" s="154">
        <v>0</v>
      </c>
      <c r="H916" s="154">
        <v>0</v>
      </c>
      <c r="I916" s="154">
        <v>0</v>
      </c>
      <c r="J916" s="154">
        <v>0</v>
      </c>
      <c r="K916" s="154">
        <v>0</v>
      </c>
      <c r="L916" s="154">
        <v>0</v>
      </c>
      <c r="M916" s="154">
        <v>0</v>
      </c>
      <c r="N916" s="154">
        <v>21.7</v>
      </c>
      <c r="O916" s="154">
        <v>25.7</v>
      </c>
      <c r="P916" s="2"/>
    </row>
    <row r="917" spans="1:16" ht="13.5" customHeight="1" x14ac:dyDescent="0.25">
      <c r="A917" s="155">
        <v>0.77083333333333304</v>
      </c>
      <c r="B917" s="154">
        <v>53</v>
      </c>
      <c r="C917" s="154">
        <v>2</v>
      </c>
      <c r="D917" s="154">
        <v>0</v>
      </c>
      <c r="E917" s="154">
        <v>43</v>
      </c>
      <c r="F917" s="154">
        <v>8</v>
      </c>
      <c r="G917" s="154">
        <v>0</v>
      </c>
      <c r="H917" s="154">
        <v>0</v>
      </c>
      <c r="I917" s="154">
        <v>0</v>
      </c>
      <c r="J917" s="154">
        <v>0</v>
      </c>
      <c r="K917" s="154">
        <v>0</v>
      </c>
      <c r="L917" s="154">
        <v>0</v>
      </c>
      <c r="M917" s="154">
        <v>0</v>
      </c>
      <c r="N917" s="154">
        <v>20.5</v>
      </c>
      <c r="O917" s="154">
        <v>24.6</v>
      </c>
      <c r="P917" s="2"/>
    </row>
    <row r="918" spans="1:16" ht="13.5" customHeight="1" x14ac:dyDescent="0.25">
      <c r="A918" s="155">
        <v>0.78125</v>
      </c>
      <c r="B918" s="154">
        <v>45</v>
      </c>
      <c r="C918" s="154">
        <v>0</v>
      </c>
      <c r="D918" s="154">
        <v>3</v>
      </c>
      <c r="E918" s="154">
        <v>40</v>
      </c>
      <c r="F918" s="154">
        <v>2</v>
      </c>
      <c r="G918" s="154">
        <v>0</v>
      </c>
      <c r="H918" s="154">
        <v>0</v>
      </c>
      <c r="I918" s="154">
        <v>0</v>
      </c>
      <c r="J918" s="154">
        <v>0</v>
      </c>
      <c r="K918" s="154">
        <v>0</v>
      </c>
      <c r="L918" s="154">
        <v>0</v>
      </c>
      <c r="M918" s="154">
        <v>0</v>
      </c>
      <c r="N918" s="154">
        <v>21.7</v>
      </c>
      <c r="O918" s="154">
        <v>26</v>
      </c>
      <c r="P918" s="2"/>
    </row>
    <row r="919" spans="1:16" ht="13.5" customHeight="1" x14ac:dyDescent="0.25">
      <c r="A919" s="155">
        <v>0.79166666666666696</v>
      </c>
      <c r="B919" s="154">
        <v>63</v>
      </c>
      <c r="C919" s="154">
        <v>2</v>
      </c>
      <c r="D919" s="154">
        <v>0</v>
      </c>
      <c r="E919" s="154">
        <v>56</v>
      </c>
      <c r="F919" s="154">
        <v>3</v>
      </c>
      <c r="G919" s="154">
        <v>1</v>
      </c>
      <c r="H919" s="154">
        <v>0</v>
      </c>
      <c r="I919" s="154">
        <v>0</v>
      </c>
      <c r="J919" s="154">
        <v>1</v>
      </c>
      <c r="K919" s="154">
        <v>0</v>
      </c>
      <c r="L919" s="154">
        <v>0</v>
      </c>
      <c r="M919" s="154">
        <v>0</v>
      </c>
      <c r="N919" s="154">
        <v>21.8</v>
      </c>
      <c r="O919" s="154">
        <v>26.7</v>
      </c>
      <c r="P919" s="2"/>
    </row>
    <row r="920" spans="1:16" ht="13.5" customHeight="1" x14ac:dyDescent="0.25">
      <c r="A920" s="155">
        <v>0.80208333333333304</v>
      </c>
      <c r="B920" s="154">
        <v>53</v>
      </c>
      <c r="C920" s="154">
        <v>2</v>
      </c>
      <c r="D920" s="154">
        <v>1</v>
      </c>
      <c r="E920" s="154">
        <v>43</v>
      </c>
      <c r="F920" s="154">
        <v>6</v>
      </c>
      <c r="G920" s="154">
        <v>1</v>
      </c>
      <c r="H920" s="154">
        <v>0</v>
      </c>
      <c r="I920" s="154">
        <v>0</v>
      </c>
      <c r="J920" s="154">
        <v>0</v>
      </c>
      <c r="K920" s="154">
        <v>0</v>
      </c>
      <c r="L920" s="154">
        <v>0</v>
      </c>
      <c r="M920" s="154">
        <v>0</v>
      </c>
      <c r="N920" s="154">
        <v>21.5</v>
      </c>
      <c r="O920" s="154">
        <v>25.7</v>
      </c>
      <c r="P920" s="2"/>
    </row>
    <row r="921" spans="1:16" ht="13.5" customHeight="1" x14ac:dyDescent="0.25">
      <c r="A921" s="155">
        <v>0.8125</v>
      </c>
      <c r="B921" s="154">
        <v>38</v>
      </c>
      <c r="C921" s="154">
        <v>4</v>
      </c>
      <c r="D921" s="154">
        <v>0</v>
      </c>
      <c r="E921" s="154">
        <v>30</v>
      </c>
      <c r="F921" s="154">
        <v>4</v>
      </c>
      <c r="G921" s="154">
        <v>0</v>
      </c>
      <c r="H921" s="154">
        <v>0</v>
      </c>
      <c r="I921" s="154">
        <v>0</v>
      </c>
      <c r="J921" s="154">
        <v>0</v>
      </c>
      <c r="K921" s="154">
        <v>0</v>
      </c>
      <c r="L921" s="154">
        <v>0</v>
      </c>
      <c r="M921" s="154">
        <v>0</v>
      </c>
      <c r="N921" s="154">
        <v>23.1</v>
      </c>
      <c r="O921" s="154">
        <v>26.5</v>
      </c>
      <c r="P921" s="2"/>
    </row>
    <row r="922" spans="1:16" ht="13.5" customHeight="1" x14ac:dyDescent="0.25">
      <c r="A922" s="155">
        <v>0.82291666666666696</v>
      </c>
      <c r="B922" s="154">
        <v>19</v>
      </c>
      <c r="C922" s="154">
        <v>2</v>
      </c>
      <c r="D922" s="154">
        <v>1</v>
      </c>
      <c r="E922" s="154">
        <v>15</v>
      </c>
      <c r="F922" s="154">
        <v>1</v>
      </c>
      <c r="G922" s="154">
        <v>0</v>
      </c>
      <c r="H922" s="154">
        <v>0</v>
      </c>
      <c r="I922" s="154">
        <v>0</v>
      </c>
      <c r="J922" s="154">
        <v>0</v>
      </c>
      <c r="K922" s="154">
        <v>0</v>
      </c>
      <c r="L922" s="154">
        <v>0</v>
      </c>
      <c r="M922" s="154">
        <v>0</v>
      </c>
      <c r="N922" s="154">
        <v>23.6</v>
      </c>
      <c r="O922" s="154">
        <v>27.4</v>
      </c>
      <c r="P922" s="2"/>
    </row>
    <row r="923" spans="1:16" ht="13.5" customHeight="1" x14ac:dyDescent="0.25">
      <c r="A923" s="155">
        <v>0.83333333333333304</v>
      </c>
      <c r="B923" s="154">
        <v>34</v>
      </c>
      <c r="C923" s="154">
        <v>0</v>
      </c>
      <c r="D923" s="154">
        <v>2</v>
      </c>
      <c r="E923" s="154">
        <v>26</v>
      </c>
      <c r="F923" s="154">
        <v>5</v>
      </c>
      <c r="G923" s="154">
        <v>1</v>
      </c>
      <c r="H923" s="154">
        <v>0</v>
      </c>
      <c r="I923" s="154">
        <v>0</v>
      </c>
      <c r="J923" s="154">
        <v>0</v>
      </c>
      <c r="K923" s="154">
        <v>0</v>
      </c>
      <c r="L923" s="154">
        <v>0</v>
      </c>
      <c r="M923" s="154">
        <v>0</v>
      </c>
      <c r="N923" s="154">
        <v>21.8</v>
      </c>
      <c r="O923" s="154">
        <v>25.7</v>
      </c>
      <c r="P923" s="2"/>
    </row>
    <row r="924" spans="1:16" ht="13.5" customHeight="1" x14ac:dyDescent="0.25">
      <c r="A924" s="155">
        <v>0.84375</v>
      </c>
      <c r="B924" s="154">
        <v>35</v>
      </c>
      <c r="C924" s="154">
        <v>1</v>
      </c>
      <c r="D924" s="154">
        <v>0</v>
      </c>
      <c r="E924" s="154">
        <v>31</v>
      </c>
      <c r="F924" s="154">
        <v>3</v>
      </c>
      <c r="G924" s="154">
        <v>0</v>
      </c>
      <c r="H924" s="154">
        <v>0</v>
      </c>
      <c r="I924" s="154">
        <v>0</v>
      </c>
      <c r="J924" s="154">
        <v>0</v>
      </c>
      <c r="K924" s="154">
        <v>0</v>
      </c>
      <c r="L924" s="154">
        <v>0</v>
      </c>
      <c r="M924" s="154">
        <v>0</v>
      </c>
      <c r="N924" s="154">
        <v>23.1</v>
      </c>
      <c r="O924" s="154">
        <v>29</v>
      </c>
      <c r="P924" s="2"/>
    </row>
    <row r="925" spans="1:16" ht="13.5" customHeight="1" x14ac:dyDescent="0.25">
      <c r="A925" s="155">
        <v>0.85416666666666696</v>
      </c>
      <c r="B925" s="154">
        <v>27</v>
      </c>
      <c r="C925" s="154">
        <v>0</v>
      </c>
      <c r="D925" s="154">
        <v>2</v>
      </c>
      <c r="E925" s="154">
        <v>22</v>
      </c>
      <c r="F925" s="154">
        <v>2</v>
      </c>
      <c r="G925" s="154">
        <v>1</v>
      </c>
      <c r="H925" s="154">
        <v>0</v>
      </c>
      <c r="I925" s="154">
        <v>0</v>
      </c>
      <c r="J925" s="154">
        <v>0</v>
      </c>
      <c r="K925" s="154">
        <v>0</v>
      </c>
      <c r="L925" s="154">
        <v>0</v>
      </c>
      <c r="M925" s="154">
        <v>0</v>
      </c>
      <c r="N925" s="154">
        <v>20.399999999999999</v>
      </c>
      <c r="O925" s="154">
        <v>24.6</v>
      </c>
      <c r="P925" s="2"/>
    </row>
    <row r="926" spans="1:16" ht="13.5" customHeight="1" x14ac:dyDescent="0.25">
      <c r="A926" s="155">
        <v>0.86458333333333304</v>
      </c>
      <c r="B926" s="154">
        <v>28</v>
      </c>
      <c r="C926" s="154">
        <v>2</v>
      </c>
      <c r="D926" s="154">
        <v>1</v>
      </c>
      <c r="E926" s="154">
        <v>22</v>
      </c>
      <c r="F926" s="154">
        <v>3</v>
      </c>
      <c r="G926" s="154">
        <v>0</v>
      </c>
      <c r="H926" s="154">
        <v>0</v>
      </c>
      <c r="I926" s="154">
        <v>0</v>
      </c>
      <c r="J926" s="154">
        <v>0</v>
      </c>
      <c r="K926" s="154">
        <v>0</v>
      </c>
      <c r="L926" s="154">
        <v>0</v>
      </c>
      <c r="M926" s="154">
        <v>0</v>
      </c>
      <c r="N926" s="154">
        <v>21.8</v>
      </c>
      <c r="O926" s="154">
        <v>26</v>
      </c>
      <c r="P926" s="2"/>
    </row>
    <row r="927" spans="1:16" ht="13.5" customHeight="1" x14ac:dyDescent="0.25">
      <c r="A927" s="155">
        <v>0.875</v>
      </c>
      <c r="B927" s="154">
        <v>14</v>
      </c>
      <c r="C927" s="154">
        <v>0</v>
      </c>
      <c r="D927" s="154">
        <v>0</v>
      </c>
      <c r="E927" s="154">
        <v>12</v>
      </c>
      <c r="F927" s="154">
        <v>2</v>
      </c>
      <c r="G927" s="154">
        <v>0</v>
      </c>
      <c r="H927" s="154">
        <v>0</v>
      </c>
      <c r="I927" s="154">
        <v>0</v>
      </c>
      <c r="J927" s="154">
        <v>0</v>
      </c>
      <c r="K927" s="154">
        <v>0</v>
      </c>
      <c r="L927" s="154">
        <v>0</v>
      </c>
      <c r="M927" s="154">
        <v>0</v>
      </c>
      <c r="N927" s="154">
        <v>24.9</v>
      </c>
      <c r="O927" s="154">
        <v>29.9</v>
      </c>
      <c r="P927" s="2"/>
    </row>
    <row r="928" spans="1:16" ht="13.5" customHeight="1" x14ac:dyDescent="0.25">
      <c r="A928" s="155">
        <v>0.88541666666666696</v>
      </c>
      <c r="B928" s="154">
        <v>10</v>
      </c>
      <c r="C928" s="154">
        <v>0</v>
      </c>
      <c r="D928" s="154">
        <v>1</v>
      </c>
      <c r="E928" s="154">
        <v>7</v>
      </c>
      <c r="F928" s="154">
        <v>2</v>
      </c>
      <c r="G928" s="154">
        <v>0</v>
      </c>
      <c r="H928" s="154">
        <v>0</v>
      </c>
      <c r="I928" s="154">
        <v>0</v>
      </c>
      <c r="J928" s="154">
        <v>0</v>
      </c>
      <c r="K928" s="154">
        <v>0</v>
      </c>
      <c r="L928" s="154">
        <v>0</v>
      </c>
      <c r="M928" s="154">
        <v>0</v>
      </c>
      <c r="N928" s="154">
        <v>27.5</v>
      </c>
      <c r="O928" s="154" t="s">
        <v>187</v>
      </c>
      <c r="P928" s="2"/>
    </row>
    <row r="929" spans="1:16" ht="13.5" customHeight="1" x14ac:dyDescent="0.25">
      <c r="A929" s="155">
        <v>0.89583333333333304</v>
      </c>
      <c r="B929" s="154">
        <v>19</v>
      </c>
      <c r="C929" s="154">
        <v>0</v>
      </c>
      <c r="D929" s="154">
        <v>4</v>
      </c>
      <c r="E929" s="154">
        <v>12</v>
      </c>
      <c r="F929" s="154">
        <v>3</v>
      </c>
      <c r="G929" s="154">
        <v>0</v>
      </c>
      <c r="H929" s="154">
        <v>0</v>
      </c>
      <c r="I929" s="154">
        <v>0</v>
      </c>
      <c r="J929" s="154">
        <v>0</v>
      </c>
      <c r="K929" s="154">
        <v>0</v>
      </c>
      <c r="L929" s="154">
        <v>0</v>
      </c>
      <c r="M929" s="154">
        <v>0</v>
      </c>
      <c r="N929" s="154">
        <v>22.8</v>
      </c>
      <c r="O929" s="154">
        <v>27.3</v>
      </c>
      <c r="P929" s="2"/>
    </row>
    <row r="930" spans="1:16" ht="13.5" customHeight="1" x14ac:dyDescent="0.25">
      <c r="A930" s="155">
        <v>0.90625</v>
      </c>
      <c r="B930" s="154">
        <v>16</v>
      </c>
      <c r="C930" s="154">
        <v>1</v>
      </c>
      <c r="D930" s="154">
        <v>1</v>
      </c>
      <c r="E930" s="154">
        <v>14</v>
      </c>
      <c r="F930" s="154">
        <v>0</v>
      </c>
      <c r="G930" s="154">
        <v>0</v>
      </c>
      <c r="H930" s="154">
        <v>0</v>
      </c>
      <c r="I930" s="154">
        <v>0</v>
      </c>
      <c r="J930" s="154">
        <v>0</v>
      </c>
      <c r="K930" s="154">
        <v>0</v>
      </c>
      <c r="L930" s="154">
        <v>0</v>
      </c>
      <c r="M930" s="154">
        <v>0</v>
      </c>
      <c r="N930" s="154">
        <v>23.7</v>
      </c>
      <c r="O930" s="154">
        <v>27.8</v>
      </c>
      <c r="P930" s="2"/>
    </row>
    <row r="931" spans="1:16" ht="13.5" customHeight="1" x14ac:dyDescent="0.25">
      <c r="A931" s="155">
        <v>0.91666666666666696</v>
      </c>
      <c r="B931" s="154">
        <v>21</v>
      </c>
      <c r="C931" s="154">
        <v>1</v>
      </c>
      <c r="D931" s="154">
        <v>0</v>
      </c>
      <c r="E931" s="154">
        <v>20</v>
      </c>
      <c r="F931" s="154">
        <v>0</v>
      </c>
      <c r="G931" s="154">
        <v>0</v>
      </c>
      <c r="H931" s="154">
        <v>0</v>
      </c>
      <c r="I931" s="154">
        <v>0</v>
      </c>
      <c r="J931" s="154">
        <v>0</v>
      </c>
      <c r="K931" s="154">
        <v>0</v>
      </c>
      <c r="L931" s="154">
        <v>0</v>
      </c>
      <c r="M931" s="154">
        <v>0</v>
      </c>
      <c r="N931" s="154">
        <v>25.8</v>
      </c>
      <c r="O931" s="154">
        <v>30.8</v>
      </c>
      <c r="P931" s="2"/>
    </row>
    <row r="932" spans="1:16" ht="13.5" customHeight="1" x14ac:dyDescent="0.25">
      <c r="A932" s="155">
        <v>0.92708333333333304</v>
      </c>
      <c r="B932" s="154">
        <v>28</v>
      </c>
      <c r="C932" s="154">
        <v>0</v>
      </c>
      <c r="D932" s="154">
        <v>0</v>
      </c>
      <c r="E932" s="154">
        <v>26</v>
      </c>
      <c r="F932" s="154">
        <v>1</v>
      </c>
      <c r="G932" s="154">
        <v>0</v>
      </c>
      <c r="H932" s="154">
        <v>0</v>
      </c>
      <c r="I932" s="154">
        <v>0</v>
      </c>
      <c r="J932" s="154">
        <v>1</v>
      </c>
      <c r="K932" s="154">
        <v>0</v>
      </c>
      <c r="L932" s="154">
        <v>0</v>
      </c>
      <c r="M932" s="154">
        <v>0</v>
      </c>
      <c r="N932" s="154">
        <v>22.5</v>
      </c>
      <c r="O932" s="154">
        <v>26.9</v>
      </c>
      <c r="P932" s="2"/>
    </row>
    <row r="933" spans="1:16" ht="13.5" customHeight="1" x14ac:dyDescent="0.25">
      <c r="A933" s="155">
        <v>0.9375</v>
      </c>
      <c r="B933" s="154">
        <v>7</v>
      </c>
      <c r="C933" s="154">
        <v>0</v>
      </c>
      <c r="D933" s="154">
        <v>0</v>
      </c>
      <c r="E933" s="154">
        <v>7</v>
      </c>
      <c r="F933" s="154">
        <v>0</v>
      </c>
      <c r="G933" s="154">
        <v>0</v>
      </c>
      <c r="H933" s="154">
        <v>0</v>
      </c>
      <c r="I933" s="154">
        <v>0</v>
      </c>
      <c r="J933" s="154">
        <v>0</v>
      </c>
      <c r="K933" s="154">
        <v>0</v>
      </c>
      <c r="L933" s="154">
        <v>0</v>
      </c>
      <c r="M933" s="154">
        <v>0</v>
      </c>
      <c r="N933" s="154">
        <v>31</v>
      </c>
      <c r="O933" s="154" t="s">
        <v>187</v>
      </c>
      <c r="P933" s="2"/>
    </row>
    <row r="934" spans="1:16" ht="13.5" customHeight="1" x14ac:dyDescent="0.25">
      <c r="A934" s="155">
        <v>0.94791666666666696</v>
      </c>
      <c r="B934" s="154">
        <v>3</v>
      </c>
      <c r="C934" s="154">
        <v>0</v>
      </c>
      <c r="D934" s="154">
        <v>0</v>
      </c>
      <c r="E934" s="154">
        <v>3</v>
      </c>
      <c r="F934" s="154">
        <v>0</v>
      </c>
      <c r="G934" s="154">
        <v>0</v>
      </c>
      <c r="H934" s="154">
        <v>0</v>
      </c>
      <c r="I934" s="154">
        <v>0</v>
      </c>
      <c r="J934" s="154">
        <v>0</v>
      </c>
      <c r="K934" s="154">
        <v>0</v>
      </c>
      <c r="L934" s="154">
        <v>0</v>
      </c>
      <c r="M934" s="154">
        <v>0</v>
      </c>
      <c r="N934" s="154">
        <v>23.1</v>
      </c>
      <c r="O934" s="154" t="s">
        <v>187</v>
      </c>
      <c r="P934" s="2"/>
    </row>
    <row r="935" spans="1:16" ht="13.5" customHeight="1" x14ac:dyDescent="0.25">
      <c r="A935" s="155">
        <v>0.95833333333333304</v>
      </c>
      <c r="B935" s="154">
        <v>4</v>
      </c>
      <c r="C935" s="154">
        <v>0</v>
      </c>
      <c r="D935" s="154">
        <v>0</v>
      </c>
      <c r="E935" s="154">
        <v>4</v>
      </c>
      <c r="F935" s="154">
        <v>0</v>
      </c>
      <c r="G935" s="154">
        <v>0</v>
      </c>
      <c r="H935" s="154">
        <v>0</v>
      </c>
      <c r="I935" s="154">
        <v>0</v>
      </c>
      <c r="J935" s="154">
        <v>0</v>
      </c>
      <c r="K935" s="154">
        <v>0</v>
      </c>
      <c r="L935" s="154">
        <v>0</v>
      </c>
      <c r="M935" s="154">
        <v>0</v>
      </c>
      <c r="N935" s="154">
        <v>26.1</v>
      </c>
      <c r="O935" s="154" t="s">
        <v>187</v>
      </c>
      <c r="P935" s="2"/>
    </row>
    <row r="936" spans="1:16" ht="13.5" customHeight="1" x14ac:dyDescent="0.25">
      <c r="A936" s="155">
        <v>0.96875</v>
      </c>
      <c r="B936" s="154">
        <v>5</v>
      </c>
      <c r="C936" s="154">
        <v>0</v>
      </c>
      <c r="D936" s="154">
        <v>0</v>
      </c>
      <c r="E936" s="154">
        <v>5</v>
      </c>
      <c r="F936" s="154">
        <v>0</v>
      </c>
      <c r="G936" s="154">
        <v>0</v>
      </c>
      <c r="H936" s="154">
        <v>0</v>
      </c>
      <c r="I936" s="154">
        <v>0</v>
      </c>
      <c r="J936" s="154">
        <v>0</v>
      </c>
      <c r="K936" s="154">
        <v>0</v>
      </c>
      <c r="L936" s="154">
        <v>0</v>
      </c>
      <c r="M936" s="154">
        <v>0</v>
      </c>
      <c r="N936" s="154">
        <v>26.9</v>
      </c>
      <c r="O936" s="154" t="s">
        <v>187</v>
      </c>
      <c r="P936" s="2"/>
    </row>
    <row r="937" spans="1:16" ht="13.5" customHeight="1" x14ac:dyDescent="0.25">
      <c r="A937" s="155">
        <v>0.97916666666666696</v>
      </c>
      <c r="B937" s="154">
        <v>4</v>
      </c>
      <c r="C937" s="154">
        <v>0</v>
      </c>
      <c r="D937" s="154">
        <v>0</v>
      </c>
      <c r="E937" s="154">
        <v>3</v>
      </c>
      <c r="F937" s="154">
        <v>0</v>
      </c>
      <c r="G937" s="154">
        <v>1</v>
      </c>
      <c r="H937" s="154">
        <v>0</v>
      </c>
      <c r="I937" s="154">
        <v>0</v>
      </c>
      <c r="J937" s="154">
        <v>0</v>
      </c>
      <c r="K937" s="154">
        <v>0</v>
      </c>
      <c r="L937" s="154">
        <v>0</v>
      </c>
      <c r="M937" s="154">
        <v>0</v>
      </c>
      <c r="N937" s="154">
        <v>25.2</v>
      </c>
      <c r="O937" s="154" t="s">
        <v>187</v>
      </c>
      <c r="P937" s="2"/>
    </row>
    <row r="938" spans="1:16" ht="13.5" customHeight="1" thickBot="1" x14ac:dyDescent="0.3">
      <c r="A938" s="156">
        <v>0.98958333333333304</v>
      </c>
      <c r="B938" s="154">
        <v>2</v>
      </c>
      <c r="C938" s="154">
        <v>0</v>
      </c>
      <c r="D938" s="154">
        <v>0</v>
      </c>
      <c r="E938" s="154">
        <v>2</v>
      </c>
      <c r="F938" s="154">
        <v>0</v>
      </c>
      <c r="G938" s="154">
        <v>0</v>
      </c>
      <c r="H938" s="154">
        <v>0</v>
      </c>
      <c r="I938" s="154">
        <v>0</v>
      </c>
      <c r="J938" s="154">
        <v>0</v>
      </c>
      <c r="K938" s="154">
        <v>0</v>
      </c>
      <c r="L938" s="154">
        <v>0</v>
      </c>
      <c r="M938" s="154">
        <v>0</v>
      </c>
      <c r="N938" s="154">
        <v>28.4</v>
      </c>
      <c r="O938" s="154" t="s">
        <v>187</v>
      </c>
      <c r="P938" s="2"/>
    </row>
    <row r="939" spans="1:16" ht="13.5" customHeight="1" thickTop="1" x14ac:dyDescent="0.25">
      <c r="A939" s="157" t="s">
        <v>44</v>
      </c>
      <c r="B939" s="158">
        <f t="shared" ref="B939:M939" si="81">SUM(B871:B918)</f>
        <v>2289</v>
      </c>
      <c r="C939" s="158">
        <f t="shared" si="81"/>
        <v>62</v>
      </c>
      <c r="D939" s="158">
        <f t="shared" si="81"/>
        <v>54</v>
      </c>
      <c r="E939" s="158">
        <f t="shared" si="81"/>
        <v>1891</v>
      </c>
      <c r="F939" s="158">
        <f t="shared" si="81"/>
        <v>227</v>
      </c>
      <c r="G939" s="158">
        <f t="shared" si="81"/>
        <v>42</v>
      </c>
      <c r="H939" s="158">
        <f t="shared" si="81"/>
        <v>1</v>
      </c>
      <c r="I939" s="158">
        <f t="shared" si="81"/>
        <v>0</v>
      </c>
      <c r="J939" s="158">
        <f t="shared" si="81"/>
        <v>8</v>
      </c>
      <c r="K939" s="158">
        <f t="shared" si="81"/>
        <v>0</v>
      </c>
      <c r="L939" s="158">
        <f t="shared" si="81"/>
        <v>4</v>
      </c>
      <c r="M939" s="158">
        <f t="shared" si="81"/>
        <v>0</v>
      </c>
      <c r="N939" s="159">
        <v>19.899999999999999</v>
      </c>
      <c r="O939" s="159">
        <v>24.5</v>
      </c>
    </row>
    <row r="940" spans="1:16" ht="13.5" customHeight="1" x14ac:dyDescent="0.25">
      <c r="A940" s="160" t="s">
        <v>45</v>
      </c>
      <c r="B940" s="154">
        <f t="shared" ref="B940:M940" si="82">SUM(B867:B930)</f>
        <v>2704</v>
      </c>
      <c r="C940" s="154">
        <f t="shared" si="82"/>
        <v>78</v>
      </c>
      <c r="D940" s="154">
        <f t="shared" si="82"/>
        <v>67</v>
      </c>
      <c r="E940" s="154">
        <f t="shared" si="82"/>
        <v>2225</v>
      </c>
      <c r="F940" s="154">
        <f t="shared" si="82"/>
        <v>271</v>
      </c>
      <c r="G940" s="154">
        <f t="shared" si="82"/>
        <v>49</v>
      </c>
      <c r="H940" s="154">
        <f t="shared" si="82"/>
        <v>1</v>
      </c>
      <c r="I940" s="154">
        <f t="shared" si="82"/>
        <v>0</v>
      </c>
      <c r="J940" s="154">
        <f t="shared" si="82"/>
        <v>9</v>
      </c>
      <c r="K940" s="154">
        <f t="shared" si="82"/>
        <v>0</v>
      </c>
      <c r="L940" s="154">
        <f t="shared" si="82"/>
        <v>4</v>
      </c>
      <c r="M940" s="154">
        <f t="shared" si="82"/>
        <v>0</v>
      </c>
      <c r="N940" s="161">
        <v>20.399999999999999</v>
      </c>
      <c r="O940" s="161">
        <v>24.9</v>
      </c>
    </row>
    <row r="941" spans="1:16" ht="13.5" customHeight="1" x14ac:dyDescent="0.25">
      <c r="A941" s="154" t="s">
        <v>46</v>
      </c>
      <c r="B941" s="154">
        <f t="shared" ref="B941:M941" si="83">SUM(B867:B938)</f>
        <v>2778</v>
      </c>
      <c r="C941" s="154">
        <f t="shared" si="83"/>
        <v>79</v>
      </c>
      <c r="D941" s="154">
        <f t="shared" si="83"/>
        <v>67</v>
      </c>
      <c r="E941" s="154">
        <f t="shared" si="83"/>
        <v>2295</v>
      </c>
      <c r="F941" s="154">
        <f t="shared" si="83"/>
        <v>272</v>
      </c>
      <c r="G941" s="154">
        <f t="shared" si="83"/>
        <v>50</v>
      </c>
      <c r="H941" s="154">
        <f t="shared" si="83"/>
        <v>1</v>
      </c>
      <c r="I941" s="154">
        <f t="shared" si="83"/>
        <v>0</v>
      </c>
      <c r="J941" s="154">
        <f t="shared" si="83"/>
        <v>10</v>
      </c>
      <c r="K941" s="154">
        <f t="shared" si="83"/>
        <v>0</v>
      </c>
      <c r="L941" s="154">
        <f t="shared" si="83"/>
        <v>4</v>
      </c>
      <c r="M941" s="154">
        <f t="shared" si="83"/>
        <v>0</v>
      </c>
      <c r="N941" s="161">
        <v>20.5</v>
      </c>
      <c r="O941" s="161">
        <v>25.1</v>
      </c>
    </row>
    <row r="942" spans="1:16" ht="13.5" customHeight="1" thickBot="1" x14ac:dyDescent="0.3">
      <c r="A942" s="162" t="s">
        <v>47</v>
      </c>
      <c r="B942" s="162">
        <f t="shared" ref="B942:M942" si="84">SUM(B843:B938)</f>
        <v>2822</v>
      </c>
      <c r="C942" s="162">
        <f t="shared" si="84"/>
        <v>80</v>
      </c>
      <c r="D942" s="162">
        <f t="shared" si="84"/>
        <v>67</v>
      </c>
      <c r="E942" s="162">
        <f t="shared" si="84"/>
        <v>2327</v>
      </c>
      <c r="F942" s="162">
        <f t="shared" si="84"/>
        <v>281</v>
      </c>
      <c r="G942" s="162">
        <f t="shared" si="84"/>
        <v>52</v>
      </c>
      <c r="H942" s="162">
        <f t="shared" si="84"/>
        <v>1</v>
      </c>
      <c r="I942" s="162">
        <f t="shared" si="84"/>
        <v>0</v>
      </c>
      <c r="J942" s="162">
        <f t="shared" si="84"/>
        <v>10</v>
      </c>
      <c r="K942" s="162">
        <f t="shared" si="84"/>
        <v>0</v>
      </c>
      <c r="L942" s="162">
        <f t="shared" si="84"/>
        <v>4</v>
      </c>
      <c r="M942" s="162">
        <f t="shared" si="84"/>
        <v>0</v>
      </c>
      <c r="N942" s="163">
        <v>20.6</v>
      </c>
      <c r="O942" s="163">
        <v>25.3</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2</v>
      </c>
      <c r="C947" s="154">
        <v>0</v>
      </c>
      <c r="D947" s="154">
        <v>0</v>
      </c>
      <c r="E947" s="154">
        <v>2</v>
      </c>
      <c r="F947" s="154">
        <v>0</v>
      </c>
      <c r="G947" s="154">
        <v>0</v>
      </c>
      <c r="H947" s="154">
        <v>0</v>
      </c>
      <c r="I947" s="154">
        <v>0</v>
      </c>
      <c r="J947" s="154">
        <v>0</v>
      </c>
      <c r="K947" s="154">
        <v>0</v>
      </c>
      <c r="L947" s="154">
        <v>0</v>
      </c>
      <c r="M947" s="154">
        <v>0</v>
      </c>
      <c r="N947" s="154">
        <v>25.5</v>
      </c>
      <c r="O947" s="154" t="s">
        <v>187</v>
      </c>
      <c r="P947" s="2"/>
    </row>
    <row r="948" spans="1:16" ht="13.5" customHeight="1" x14ac:dyDescent="0.25">
      <c r="A948" s="155">
        <v>1.0416666666666666E-2</v>
      </c>
      <c r="B948" s="154">
        <v>2</v>
      </c>
      <c r="C948" s="154">
        <v>0</v>
      </c>
      <c r="D948" s="154">
        <v>0</v>
      </c>
      <c r="E948" s="154">
        <v>1</v>
      </c>
      <c r="F948" s="154">
        <v>0</v>
      </c>
      <c r="G948" s="154">
        <v>1</v>
      </c>
      <c r="H948" s="154">
        <v>0</v>
      </c>
      <c r="I948" s="154">
        <v>0</v>
      </c>
      <c r="J948" s="154">
        <v>0</v>
      </c>
      <c r="K948" s="154">
        <v>0</v>
      </c>
      <c r="L948" s="154">
        <v>0</v>
      </c>
      <c r="M948" s="154">
        <v>0</v>
      </c>
      <c r="N948" s="154">
        <v>21.3</v>
      </c>
      <c r="O948" s="154" t="s">
        <v>187</v>
      </c>
      <c r="P948" s="2"/>
    </row>
    <row r="949" spans="1:16" ht="13.5" customHeight="1" x14ac:dyDescent="0.25">
      <c r="A949" s="155">
        <v>2.0833333333333332E-2</v>
      </c>
      <c r="B949" s="154">
        <v>0</v>
      </c>
      <c r="C949" s="154">
        <v>0</v>
      </c>
      <c r="D949" s="154">
        <v>0</v>
      </c>
      <c r="E949" s="154">
        <v>0</v>
      </c>
      <c r="F949" s="154">
        <v>0</v>
      </c>
      <c r="G949" s="154">
        <v>0</v>
      </c>
      <c r="H949" s="154">
        <v>0</v>
      </c>
      <c r="I949" s="154">
        <v>0</v>
      </c>
      <c r="J949" s="154">
        <v>0</v>
      </c>
      <c r="K949" s="154">
        <v>0</v>
      </c>
      <c r="L949" s="154">
        <v>0</v>
      </c>
      <c r="M949" s="154">
        <v>0</v>
      </c>
      <c r="N949" s="154" t="s">
        <v>187</v>
      </c>
      <c r="O949" s="154" t="s">
        <v>187</v>
      </c>
      <c r="P949" s="2"/>
    </row>
    <row r="950" spans="1:16"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187</v>
      </c>
      <c r="O950" s="154" t="s">
        <v>187</v>
      </c>
      <c r="P950" s="2"/>
    </row>
    <row r="951" spans="1:16" ht="13.5" customHeight="1" x14ac:dyDescent="0.25">
      <c r="A951" s="155">
        <v>4.1666666666666664E-2</v>
      </c>
      <c r="B951" s="154">
        <v>0</v>
      </c>
      <c r="C951" s="154">
        <v>0</v>
      </c>
      <c r="D951" s="154">
        <v>0</v>
      </c>
      <c r="E951" s="154">
        <v>0</v>
      </c>
      <c r="F951" s="154">
        <v>0</v>
      </c>
      <c r="G951" s="154">
        <v>0</v>
      </c>
      <c r="H951" s="154">
        <v>0</v>
      </c>
      <c r="I951" s="154">
        <v>0</v>
      </c>
      <c r="J951" s="154">
        <v>0</v>
      </c>
      <c r="K951" s="154">
        <v>0</v>
      </c>
      <c r="L951" s="154">
        <v>0</v>
      </c>
      <c r="M951" s="154">
        <v>0</v>
      </c>
      <c r="N951" s="154" t="s">
        <v>187</v>
      </c>
      <c r="O951" s="154" t="s">
        <v>187</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187</v>
      </c>
      <c r="O952" s="154" t="s">
        <v>187</v>
      </c>
      <c r="P952" s="2"/>
    </row>
    <row r="953" spans="1:16" ht="13.5" customHeight="1" x14ac:dyDescent="0.25">
      <c r="A953" s="155">
        <v>6.25E-2</v>
      </c>
      <c r="B953" s="154">
        <v>1</v>
      </c>
      <c r="C953" s="154">
        <v>0</v>
      </c>
      <c r="D953" s="154">
        <v>0</v>
      </c>
      <c r="E953" s="154">
        <v>1</v>
      </c>
      <c r="F953" s="154">
        <v>0</v>
      </c>
      <c r="G953" s="154">
        <v>0</v>
      </c>
      <c r="H953" s="154">
        <v>0</v>
      </c>
      <c r="I953" s="154">
        <v>0</v>
      </c>
      <c r="J953" s="154">
        <v>0</v>
      </c>
      <c r="K953" s="154">
        <v>0</v>
      </c>
      <c r="L953" s="154">
        <v>0</v>
      </c>
      <c r="M953" s="154">
        <v>0</v>
      </c>
      <c r="N953" s="154">
        <v>29.5</v>
      </c>
      <c r="O953" s="154" t="s">
        <v>187</v>
      </c>
      <c r="P953" s="2"/>
    </row>
    <row r="954" spans="1:16" ht="13.5" customHeight="1" x14ac:dyDescent="0.25">
      <c r="A954" s="155">
        <v>7.2916666666666699E-2</v>
      </c>
      <c r="B954" s="154">
        <v>1</v>
      </c>
      <c r="C954" s="154">
        <v>0</v>
      </c>
      <c r="D954" s="154">
        <v>0</v>
      </c>
      <c r="E954" s="154">
        <v>0</v>
      </c>
      <c r="F954" s="154">
        <v>1</v>
      </c>
      <c r="G954" s="154">
        <v>0</v>
      </c>
      <c r="H954" s="154">
        <v>0</v>
      </c>
      <c r="I954" s="154">
        <v>0</v>
      </c>
      <c r="J954" s="154">
        <v>0</v>
      </c>
      <c r="K954" s="154">
        <v>0</v>
      </c>
      <c r="L954" s="154">
        <v>0</v>
      </c>
      <c r="M954" s="154">
        <v>0</v>
      </c>
      <c r="N954" s="154">
        <v>18.5</v>
      </c>
      <c r="O954" s="154" t="s">
        <v>187</v>
      </c>
      <c r="P954" s="2"/>
    </row>
    <row r="955" spans="1:16" ht="13.5" customHeight="1" x14ac:dyDescent="0.25">
      <c r="A955" s="155">
        <v>8.3333333333333301E-2</v>
      </c>
      <c r="B955" s="154">
        <v>0</v>
      </c>
      <c r="C955" s="154">
        <v>0</v>
      </c>
      <c r="D955" s="154">
        <v>0</v>
      </c>
      <c r="E955" s="154">
        <v>0</v>
      </c>
      <c r="F955" s="154">
        <v>0</v>
      </c>
      <c r="G955" s="154">
        <v>0</v>
      </c>
      <c r="H955" s="154">
        <v>0</v>
      </c>
      <c r="I955" s="154">
        <v>0</v>
      </c>
      <c r="J955" s="154">
        <v>0</v>
      </c>
      <c r="K955" s="154">
        <v>0</v>
      </c>
      <c r="L955" s="154">
        <v>0</v>
      </c>
      <c r="M955" s="154">
        <v>0</v>
      </c>
      <c r="N955" s="154" t="s">
        <v>187</v>
      </c>
      <c r="O955" s="154" t="s">
        <v>187</v>
      </c>
      <c r="P955" s="2"/>
    </row>
    <row r="956" spans="1:16" ht="13.5" customHeight="1" x14ac:dyDescent="0.25">
      <c r="A956" s="155">
        <v>9.375E-2</v>
      </c>
      <c r="B956" s="154">
        <v>2</v>
      </c>
      <c r="C956" s="154">
        <v>0</v>
      </c>
      <c r="D956" s="154">
        <v>0</v>
      </c>
      <c r="E956" s="154">
        <v>2</v>
      </c>
      <c r="F956" s="154">
        <v>0</v>
      </c>
      <c r="G956" s="154">
        <v>0</v>
      </c>
      <c r="H956" s="154">
        <v>0</v>
      </c>
      <c r="I956" s="154">
        <v>0</v>
      </c>
      <c r="J956" s="154">
        <v>0</v>
      </c>
      <c r="K956" s="154">
        <v>0</v>
      </c>
      <c r="L956" s="154">
        <v>0</v>
      </c>
      <c r="M956" s="154">
        <v>0</v>
      </c>
      <c r="N956" s="154">
        <v>23.9</v>
      </c>
      <c r="O956" s="154" t="s">
        <v>187</v>
      </c>
      <c r="P956" s="2"/>
    </row>
    <row r="957" spans="1:16"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187</v>
      </c>
      <c r="O957" s="154" t="s">
        <v>187</v>
      </c>
      <c r="P957" s="2"/>
    </row>
    <row r="958" spans="1:16" ht="13.5" customHeight="1" x14ac:dyDescent="0.25">
      <c r="A958" s="155">
        <v>0.114583333333333</v>
      </c>
      <c r="B958" s="154">
        <v>0</v>
      </c>
      <c r="C958" s="154">
        <v>0</v>
      </c>
      <c r="D958" s="154">
        <v>0</v>
      </c>
      <c r="E958" s="154">
        <v>0</v>
      </c>
      <c r="F958" s="154">
        <v>0</v>
      </c>
      <c r="G958" s="154">
        <v>0</v>
      </c>
      <c r="H958" s="154">
        <v>0</v>
      </c>
      <c r="I958" s="154">
        <v>0</v>
      </c>
      <c r="J958" s="154">
        <v>0</v>
      </c>
      <c r="K958" s="154">
        <v>0</v>
      </c>
      <c r="L958" s="154">
        <v>0</v>
      </c>
      <c r="M958" s="154">
        <v>0</v>
      </c>
      <c r="N958" s="154" t="s">
        <v>187</v>
      </c>
      <c r="O958" s="154" t="s">
        <v>187</v>
      </c>
      <c r="P958" s="2"/>
    </row>
    <row r="959" spans="1:16"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29.7</v>
      </c>
      <c r="O959" s="154" t="s">
        <v>187</v>
      </c>
      <c r="P959" s="2"/>
    </row>
    <row r="960" spans="1:16" ht="13.5" customHeight="1" x14ac:dyDescent="0.25">
      <c r="A960" s="155">
        <v>0.13541666666666699</v>
      </c>
      <c r="B960" s="154">
        <v>0</v>
      </c>
      <c r="C960" s="154">
        <v>0</v>
      </c>
      <c r="D960" s="154">
        <v>0</v>
      </c>
      <c r="E960" s="154">
        <v>0</v>
      </c>
      <c r="F960" s="154">
        <v>0</v>
      </c>
      <c r="G960" s="154">
        <v>0</v>
      </c>
      <c r="H960" s="154">
        <v>0</v>
      </c>
      <c r="I960" s="154">
        <v>0</v>
      </c>
      <c r="J960" s="154">
        <v>0</v>
      </c>
      <c r="K960" s="154">
        <v>0</v>
      </c>
      <c r="L960" s="154">
        <v>0</v>
      </c>
      <c r="M960" s="154">
        <v>0</v>
      </c>
      <c r="N960" s="154" t="s">
        <v>187</v>
      </c>
      <c r="O960" s="154" t="s">
        <v>187</v>
      </c>
      <c r="P960" s="2"/>
    </row>
    <row r="961" spans="1:16" ht="13.5" customHeight="1" x14ac:dyDescent="0.25">
      <c r="A961" s="155">
        <v>0.14583333333333301</v>
      </c>
      <c r="B961" s="154">
        <v>1</v>
      </c>
      <c r="C961" s="154">
        <v>0</v>
      </c>
      <c r="D961" s="154">
        <v>0</v>
      </c>
      <c r="E961" s="154">
        <v>1</v>
      </c>
      <c r="F961" s="154">
        <v>0</v>
      </c>
      <c r="G961" s="154">
        <v>0</v>
      </c>
      <c r="H961" s="154">
        <v>0</v>
      </c>
      <c r="I961" s="154">
        <v>0</v>
      </c>
      <c r="J961" s="154">
        <v>0</v>
      </c>
      <c r="K961" s="154">
        <v>0</v>
      </c>
      <c r="L961" s="154">
        <v>0</v>
      </c>
      <c r="M961" s="154">
        <v>0</v>
      </c>
      <c r="N961" s="154">
        <v>22.4</v>
      </c>
      <c r="O961" s="154" t="s">
        <v>187</v>
      </c>
      <c r="P961" s="2"/>
    </row>
    <row r="962" spans="1:16" ht="13.5" customHeight="1" x14ac:dyDescent="0.25">
      <c r="A962" s="155">
        <v>0.15625</v>
      </c>
      <c r="B962" s="154">
        <v>0</v>
      </c>
      <c r="C962" s="154">
        <v>0</v>
      </c>
      <c r="D962" s="154">
        <v>0</v>
      </c>
      <c r="E962" s="154">
        <v>0</v>
      </c>
      <c r="F962" s="154">
        <v>0</v>
      </c>
      <c r="G962" s="154">
        <v>0</v>
      </c>
      <c r="H962" s="154">
        <v>0</v>
      </c>
      <c r="I962" s="154">
        <v>0</v>
      </c>
      <c r="J962" s="154">
        <v>0</v>
      </c>
      <c r="K962" s="154">
        <v>0</v>
      </c>
      <c r="L962" s="154">
        <v>0</v>
      </c>
      <c r="M962" s="154">
        <v>0</v>
      </c>
      <c r="N962" s="154" t="s">
        <v>187</v>
      </c>
      <c r="O962" s="154" t="s">
        <v>187</v>
      </c>
      <c r="P962" s="2"/>
    </row>
    <row r="963" spans="1:16" ht="13.5" customHeight="1" x14ac:dyDescent="0.25">
      <c r="A963" s="155">
        <v>0.16666666666666699</v>
      </c>
      <c r="B963" s="154">
        <v>2</v>
      </c>
      <c r="C963" s="154">
        <v>0</v>
      </c>
      <c r="D963" s="154">
        <v>0</v>
      </c>
      <c r="E963" s="154">
        <v>2</v>
      </c>
      <c r="F963" s="154">
        <v>0</v>
      </c>
      <c r="G963" s="154">
        <v>0</v>
      </c>
      <c r="H963" s="154">
        <v>0</v>
      </c>
      <c r="I963" s="154">
        <v>0</v>
      </c>
      <c r="J963" s="154">
        <v>0</v>
      </c>
      <c r="K963" s="154">
        <v>0</v>
      </c>
      <c r="L963" s="154">
        <v>0</v>
      </c>
      <c r="M963" s="154">
        <v>0</v>
      </c>
      <c r="N963" s="154">
        <v>22.4</v>
      </c>
      <c r="O963" s="154" t="s">
        <v>187</v>
      </c>
      <c r="P963" s="2"/>
    </row>
    <row r="964" spans="1:16" ht="13.5" customHeight="1" x14ac:dyDescent="0.25">
      <c r="A964" s="155">
        <v>0.17708333333333301</v>
      </c>
      <c r="B964" s="154">
        <v>3</v>
      </c>
      <c r="C964" s="154">
        <v>0</v>
      </c>
      <c r="D964" s="154">
        <v>0</v>
      </c>
      <c r="E964" s="154">
        <v>3</v>
      </c>
      <c r="F964" s="154">
        <v>0</v>
      </c>
      <c r="G964" s="154">
        <v>0</v>
      </c>
      <c r="H964" s="154">
        <v>0</v>
      </c>
      <c r="I964" s="154">
        <v>0</v>
      </c>
      <c r="J964" s="154">
        <v>0</v>
      </c>
      <c r="K964" s="154">
        <v>0</v>
      </c>
      <c r="L964" s="154">
        <v>0</v>
      </c>
      <c r="M964" s="154">
        <v>0</v>
      </c>
      <c r="N964" s="154">
        <v>27.6</v>
      </c>
      <c r="O964" s="154" t="s">
        <v>187</v>
      </c>
      <c r="P964" s="2"/>
    </row>
    <row r="965" spans="1:16" ht="13.5" customHeight="1" x14ac:dyDescent="0.25">
      <c r="A965" s="155">
        <v>0.1875</v>
      </c>
      <c r="B965" s="154">
        <v>0</v>
      </c>
      <c r="C965" s="154">
        <v>0</v>
      </c>
      <c r="D965" s="154">
        <v>0</v>
      </c>
      <c r="E965" s="154">
        <v>0</v>
      </c>
      <c r="F965" s="154">
        <v>0</v>
      </c>
      <c r="G965" s="154">
        <v>0</v>
      </c>
      <c r="H965" s="154">
        <v>0</v>
      </c>
      <c r="I965" s="154">
        <v>0</v>
      </c>
      <c r="J965" s="154">
        <v>0</v>
      </c>
      <c r="K965" s="154">
        <v>0</v>
      </c>
      <c r="L965" s="154">
        <v>0</v>
      </c>
      <c r="M965" s="154">
        <v>0</v>
      </c>
      <c r="N965" s="154" t="s">
        <v>187</v>
      </c>
      <c r="O965" s="154" t="s">
        <v>187</v>
      </c>
      <c r="P965" s="2"/>
    </row>
    <row r="966" spans="1:16" ht="13.5" customHeight="1" x14ac:dyDescent="0.25">
      <c r="A966" s="155">
        <v>0.19791666666666699</v>
      </c>
      <c r="B966" s="154">
        <v>2</v>
      </c>
      <c r="C966" s="154">
        <v>0</v>
      </c>
      <c r="D966" s="154">
        <v>0</v>
      </c>
      <c r="E966" s="154">
        <v>2</v>
      </c>
      <c r="F966" s="154">
        <v>0</v>
      </c>
      <c r="G966" s="154">
        <v>0</v>
      </c>
      <c r="H966" s="154">
        <v>0</v>
      </c>
      <c r="I966" s="154">
        <v>0</v>
      </c>
      <c r="J966" s="154">
        <v>0</v>
      </c>
      <c r="K966" s="154">
        <v>0</v>
      </c>
      <c r="L966" s="154">
        <v>0</v>
      </c>
      <c r="M966" s="154">
        <v>0</v>
      </c>
      <c r="N966" s="154">
        <v>30.7</v>
      </c>
      <c r="O966" s="154" t="s">
        <v>187</v>
      </c>
      <c r="P966" s="2"/>
    </row>
    <row r="967" spans="1:16" ht="13.5" customHeight="1" x14ac:dyDescent="0.25">
      <c r="A967" s="155">
        <v>0.20833333333333301</v>
      </c>
      <c r="B967" s="154">
        <v>3</v>
      </c>
      <c r="C967" s="154">
        <v>0</v>
      </c>
      <c r="D967" s="154">
        <v>0</v>
      </c>
      <c r="E967" s="154">
        <v>1</v>
      </c>
      <c r="F967" s="154">
        <v>0</v>
      </c>
      <c r="G967" s="154">
        <v>2</v>
      </c>
      <c r="H967" s="154">
        <v>0</v>
      </c>
      <c r="I967" s="154">
        <v>0</v>
      </c>
      <c r="J967" s="154">
        <v>0</v>
      </c>
      <c r="K967" s="154">
        <v>0</v>
      </c>
      <c r="L967" s="154">
        <v>0</v>
      </c>
      <c r="M967" s="154">
        <v>0</v>
      </c>
      <c r="N967" s="154">
        <v>25.5</v>
      </c>
      <c r="O967" s="154" t="s">
        <v>187</v>
      </c>
      <c r="P967" s="2"/>
    </row>
    <row r="968" spans="1:16" ht="13.5" customHeight="1" x14ac:dyDescent="0.25">
      <c r="A968" s="155">
        <v>0.21875</v>
      </c>
      <c r="B968" s="154">
        <v>1</v>
      </c>
      <c r="C968" s="154">
        <v>0</v>
      </c>
      <c r="D968" s="154">
        <v>0</v>
      </c>
      <c r="E968" s="154">
        <v>1</v>
      </c>
      <c r="F968" s="154">
        <v>0</v>
      </c>
      <c r="G968" s="154">
        <v>0</v>
      </c>
      <c r="H968" s="154">
        <v>0</v>
      </c>
      <c r="I968" s="154">
        <v>0</v>
      </c>
      <c r="J968" s="154">
        <v>0</v>
      </c>
      <c r="K968" s="154">
        <v>0</v>
      </c>
      <c r="L968" s="154">
        <v>0</v>
      </c>
      <c r="M968" s="154">
        <v>0</v>
      </c>
      <c r="N968" s="154">
        <v>29.3</v>
      </c>
      <c r="O968" s="154" t="s">
        <v>187</v>
      </c>
      <c r="P968" s="2"/>
    </row>
    <row r="969" spans="1:16" ht="13.5" customHeight="1" x14ac:dyDescent="0.25">
      <c r="A969" s="155">
        <v>0.22916666666666699</v>
      </c>
      <c r="B969" s="154">
        <v>3</v>
      </c>
      <c r="C969" s="154">
        <v>0</v>
      </c>
      <c r="D969" s="154">
        <v>0</v>
      </c>
      <c r="E969" s="154">
        <v>2</v>
      </c>
      <c r="F969" s="154">
        <v>1</v>
      </c>
      <c r="G969" s="154">
        <v>0</v>
      </c>
      <c r="H969" s="154">
        <v>0</v>
      </c>
      <c r="I969" s="154">
        <v>0</v>
      </c>
      <c r="J969" s="154">
        <v>0</v>
      </c>
      <c r="K969" s="154">
        <v>0</v>
      </c>
      <c r="L969" s="154">
        <v>0</v>
      </c>
      <c r="M969" s="154">
        <v>0</v>
      </c>
      <c r="N969" s="154">
        <v>30.3</v>
      </c>
      <c r="O969" s="154" t="s">
        <v>187</v>
      </c>
      <c r="P969" s="2"/>
    </row>
    <row r="970" spans="1:16" ht="13.5" customHeight="1" x14ac:dyDescent="0.25">
      <c r="A970" s="155">
        <v>0.23958333333333301</v>
      </c>
      <c r="B970" s="154">
        <v>3</v>
      </c>
      <c r="C970" s="154">
        <v>0</v>
      </c>
      <c r="D970" s="154">
        <v>0</v>
      </c>
      <c r="E970" s="154">
        <v>2</v>
      </c>
      <c r="F970" s="154">
        <v>0</v>
      </c>
      <c r="G970" s="154">
        <v>1</v>
      </c>
      <c r="H970" s="154">
        <v>0</v>
      </c>
      <c r="I970" s="154">
        <v>0</v>
      </c>
      <c r="J970" s="154">
        <v>0</v>
      </c>
      <c r="K970" s="154">
        <v>0</v>
      </c>
      <c r="L970" s="154">
        <v>0</v>
      </c>
      <c r="M970" s="154">
        <v>0</v>
      </c>
      <c r="N970" s="154">
        <v>31.5</v>
      </c>
      <c r="O970" s="154" t="s">
        <v>187</v>
      </c>
      <c r="P970" s="2"/>
    </row>
    <row r="971" spans="1:16" ht="13.5" customHeight="1" x14ac:dyDescent="0.25">
      <c r="A971" s="155">
        <v>0.25</v>
      </c>
      <c r="B971" s="154">
        <v>9</v>
      </c>
      <c r="C971" s="154">
        <v>0</v>
      </c>
      <c r="D971" s="154">
        <v>0</v>
      </c>
      <c r="E971" s="154">
        <v>5</v>
      </c>
      <c r="F971" s="154">
        <v>4</v>
      </c>
      <c r="G971" s="154">
        <v>0</v>
      </c>
      <c r="H971" s="154">
        <v>0</v>
      </c>
      <c r="I971" s="154">
        <v>0</v>
      </c>
      <c r="J971" s="154">
        <v>0</v>
      </c>
      <c r="K971" s="154">
        <v>0</v>
      </c>
      <c r="L971" s="154">
        <v>0</v>
      </c>
      <c r="M971" s="154">
        <v>0</v>
      </c>
      <c r="N971" s="154">
        <v>27.6</v>
      </c>
      <c r="O971" s="154" t="s">
        <v>187</v>
      </c>
      <c r="P971" s="2"/>
    </row>
    <row r="972" spans="1:16" ht="13.5" customHeight="1" x14ac:dyDescent="0.25">
      <c r="A972" s="155">
        <v>0.26041666666666702</v>
      </c>
      <c r="B972" s="154">
        <v>18</v>
      </c>
      <c r="C972" s="154">
        <v>0</v>
      </c>
      <c r="D972" s="154">
        <v>0</v>
      </c>
      <c r="E972" s="154">
        <v>13</v>
      </c>
      <c r="F972" s="154">
        <v>2</v>
      </c>
      <c r="G972" s="154">
        <v>3</v>
      </c>
      <c r="H972" s="154">
        <v>0</v>
      </c>
      <c r="I972" s="154">
        <v>0</v>
      </c>
      <c r="J972" s="154">
        <v>0</v>
      </c>
      <c r="K972" s="154">
        <v>0</v>
      </c>
      <c r="L972" s="154">
        <v>0</v>
      </c>
      <c r="M972" s="154">
        <v>0</v>
      </c>
      <c r="N972" s="154">
        <v>25.3</v>
      </c>
      <c r="O972" s="154">
        <v>30.6</v>
      </c>
      <c r="P972" s="2"/>
    </row>
    <row r="973" spans="1:16" ht="13.5" customHeight="1" x14ac:dyDescent="0.25">
      <c r="A973" s="155">
        <v>0.27083333333333298</v>
      </c>
      <c r="B973" s="154">
        <v>16</v>
      </c>
      <c r="C973" s="154">
        <v>0</v>
      </c>
      <c r="D973" s="154">
        <v>0</v>
      </c>
      <c r="E973" s="154">
        <v>13</v>
      </c>
      <c r="F973" s="154">
        <v>2</v>
      </c>
      <c r="G973" s="154">
        <v>1</v>
      </c>
      <c r="H973" s="154">
        <v>0</v>
      </c>
      <c r="I973" s="154">
        <v>0</v>
      </c>
      <c r="J973" s="154">
        <v>0</v>
      </c>
      <c r="K973" s="154">
        <v>0</v>
      </c>
      <c r="L973" s="154">
        <v>0</v>
      </c>
      <c r="M973" s="154">
        <v>0</v>
      </c>
      <c r="N973" s="154">
        <v>23.6</v>
      </c>
      <c r="O973" s="154">
        <v>29.8</v>
      </c>
      <c r="P973" s="2"/>
    </row>
    <row r="974" spans="1:16" ht="13.5" customHeight="1" x14ac:dyDescent="0.25">
      <c r="A974" s="155">
        <v>0.28125</v>
      </c>
      <c r="B974" s="154">
        <v>15</v>
      </c>
      <c r="C974" s="154">
        <v>0</v>
      </c>
      <c r="D974" s="154">
        <v>0</v>
      </c>
      <c r="E974" s="154">
        <v>11</v>
      </c>
      <c r="F974" s="154">
        <v>3</v>
      </c>
      <c r="G974" s="154">
        <v>1</v>
      </c>
      <c r="H974" s="154">
        <v>0</v>
      </c>
      <c r="I974" s="154">
        <v>0</v>
      </c>
      <c r="J974" s="154">
        <v>0</v>
      </c>
      <c r="K974" s="154">
        <v>0</v>
      </c>
      <c r="L974" s="154">
        <v>0</v>
      </c>
      <c r="M974" s="154">
        <v>0</v>
      </c>
      <c r="N974" s="154">
        <v>23.7</v>
      </c>
      <c r="O974" s="154">
        <v>27.8</v>
      </c>
      <c r="P974" s="2"/>
    </row>
    <row r="975" spans="1:16" ht="13.5" customHeight="1" x14ac:dyDescent="0.25">
      <c r="A975" s="155">
        <v>0.29166666666666702</v>
      </c>
      <c r="B975" s="154">
        <v>25</v>
      </c>
      <c r="C975" s="154">
        <v>0</v>
      </c>
      <c r="D975" s="154">
        <v>0</v>
      </c>
      <c r="E975" s="154">
        <v>23</v>
      </c>
      <c r="F975" s="154">
        <v>2</v>
      </c>
      <c r="G975" s="154">
        <v>0</v>
      </c>
      <c r="H975" s="154">
        <v>0</v>
      </c>
      <c r="I975" s="154">
        <v>0</v>
      </c>
      <c r="J975" s="154">
        <v>0</v>
      </c>
      <c r="K975" s="154">
        <v>0</v>
      </c>
      <c r="L975" s="154">
        <v>0</v>
      </c>
      <c r="M975" s="154">
        <v>0</v>
      </c>
      <c r="N975" s="154">
        <v>23.6</v>
      </c>
      <c r="O975" s="154">
        <v>29.7</v>
      </c>
      <c r="P975" s="2"/>
    </row>
    <row r="976" spans="1:16" ht="13.5" customHeight="1" x14ac:dyDescent="0.25">
      <c r="A976" s="155">
        <v>0.30208333333333298</v>
      </c>
      <c r="B976" s="154">
        <v>26</v>
      </c>
      <c r="C976" s="154">
        <v>0</v>
      </c>
      <c r="D976" s="154">
        <v>0</v>
      </c>
      <c r="E976" s="154">
        <v>22</v>
      </c>
      <c r="F976" s="154">
        <v>4</v>
      </c>
      <c r="G976" s="154">
        <v>0</v>
      </c>
      <c r="H976" s="154">
        <v>0</v>
      </c>
      <c r="I976" s="154">
        <v>0</v>
      </c>
      <c r="J976" s="154">
        <v>0</v>
      </c>
      <c r="K976" s="154">
        <v>0</v>
      </c>
      <c r="L976" s="154">
        <v>0</v>
      </c>
      <c r="M976" s="154">
        <v>0</v>
      </c>
      <c r="N976" s="154">
        <v>21.9</v>
      </c>
      <c r="O976" s="154">
        <v>26.6</v>
      </c>
      <c r="P976" s="2"/>
    </row>
    <row r="977" spans="1:16" ht="13.5" customHeight="1" x14ac:dyDescent="0.25">
      <c r="A977" s="155">
        <v>0.3125</v>
      </c>
      <c r="B977" s="154">
        <v>53</v>
      </c>
      <c r="C977" s="154">
        <v>0</v>
      </c>
      <c r="D977" s="154">
        <v>0</v>
      </c>
      <c r="E977" s="154">
        <v>45</v>
      </c>
      <c r="F977" s="154">
        <v>7</v>
      </c>
      <c r="G977" s="154">
        <v>1</v>
      </c>
      <c r="H977" s="154">
        <v>0</v>
      </c>
      <c r="I977" s="154">
        <v>0</v>
      </c>
      <c r="J977" s="154">
        <v>0</v>
      </c>
      <c r="K977" s="154">
        <v>0</v>
      </c>
      <c r="L977" s="154">
        <v>0</v>
      </c>
      <c r="M977" s="154">
        <v>0</v>
      </c>
      <c r="N977" s="154">
        <v>20.9</v>
      </c>
      <c r="O977" s="154">
        <v>26.2</v>
      </c>
      <c r="P977" s="2"/>
    </row>
    <row r="978" spans="1:16" ht="13.5" customHeight="1" x14ac:dyDescent="0.25">
      <c r="A978" s="155">
        <v>0.32291666666666702</v>
      </c>
      <c r="B978" s="154">
        <v>40</v>
      </c>
      <c r="C978" s="154">
        <v>0</v>
      </c>
      <c r="D978" s="154">
        <v>1</v>
      </c>
      <c r="E978" s="154">
        <v>34</v>
      </c>
      <c r="F978" s="154">
        <v>4</v>
      </c>
      <c r="G978" s="154">
        <v>1</v>
      </c>
      <c r="H978" s="154">
        <v>0</v>
      </c>
      <c r="I978" s="154">
        <v>0</v>
      </c>
      <c r="J978" s="154">
        <v>0</v>
      </c>
      <c r="K978" s="154">
        <v>0</v>
      </c>
      <c r="L978" s="154">
        <v>0</v>
      </c>
      <c r="M978" s="154">
        <v>0</v>
      </c>
      <c r="N978" s="154">
        <v>21.3</v>
      </c>
      <c r="O978" s="154">
        <v>25.8</v>
      </c>
      <c r="P978" s="2"/>
    </row>
    <row r="979" spans="1:16" ht="13.5" customHeight="1" x14ac:dyDescent="0.25">
      <c r="A979" s="155">
        <v>0.33333333333333298</v>
      </c>
      <c r="B979" s="154">
        <v>53</v>
      </c>
      <c r="C979" s="154">
        <v>0</v>
      </c>
      <c r="D979" s="154">
        <v>0</v>
      </c>
      <c r="E979" s="154">
        <v>43</v>
      </c>
      <c r="F979" s="154">
        <v>9</v>
      </c>
      <c r="G979" s="154">
        <v>0</v>
      </c>
      <c r="H979" s="154">
        <v>0</v>
      </c>
      <c r="I979" s="154">
        <v>0</v>
      </c>
      <c r="J979" s="154">
        <v>0</v>
      </c>
      <c r="K979" s="154">
        <v>0</v>
      </c>
      <c r="L979" s="154">
        <v>1</v>
      </c>
      <c r="M979" s="154">
        <v>0</v>
      </c>
      <c r="N979" s="154">
        <v>20.5</v>
      </c>
      <c r="O979" s="154">
        <v>25</v>
      </c>
      <c r="P979" s="2"/>
    </row>
    <row r="980" spans="1:16" ht="13.5" customHeight="1" x14ac:dyDescent="0.25">
      <c r="A980" s="155">
        <v>0.34375</v>
      </c>
      <c r="B980" s="154">
        <v>51</v>
      </c>
      <c r="C980" s="154">
        <v>1</v>
      </c>
      <c r="D980" s="154">
        <v>0</v>
      </c>
      <c r="E980" s="154">
        <v>44</v>
      </c>
      <c r="F980" s="154">
        <v>5</v>
      </c>
      <c r="G980" s="154">
        <v>0</v>
      </c>
      <c r="H980" s="154">
        <v>0</v>
      </c>
      <c r="I980" s="154">
        <v>0</v>
      </c>
      <c r="J980" s="154">
        <v>1</v>
      </c>
      <c r="K980" s="154">
        <v>0</v>
      </c>
      <c r="L980" s="154">
        <v>0</v>
      </c>
      <c r="M980" s="154">
        <v>0</v>
      </c>
      <c r="N980" s="154">
        <v>19.2</v>
      </c>
      <c r="O980" s="154">
        <v>22.9</v>
      </c>
      <c r="P980" s="2"/>
    </row>
    <row r="981" spans="1:16" ht="13.5" customHeight="1" x14ac:dyDescent="0.25">
      <c r="A981" s="155">
        <v>0.35416666666666702</v>
      </c>
      <c r="B981" s="154">
        <v>53</v>
      </c>
      <c r="C981" s="154">
        <v>0</v>
      </c>
      <c r="D981" s="154">
        <v>0</v>
      </c>
      <c r="E981" s="154">
        <v>47</v>
      </c>
      <c r="F981" s="154">
        <v>5</v>
      </c>
      <c r="G981" s="154">
        <v>1</v>
      </c>
      <c r="H981" s="154">
        <v>0</v>
      </c>
      <c r="I981" s="154">
        <v>0</v>
      </c>
      <c r="J981" s="154">
        <v>0</v>
      </c>
      <c r="K981" s="154">
        <v>0</v>
      </c>
      <c r="L981" s="154">
        <v>0</v>
      </c>
      <c r="M981" s="154">
        <v>0</v>
      </c>
      <c r="N981" s="154">
        <v>18.399999999999999</v>
      </c>
      <c r="O981" s="154">
        <v>21.5</v>
      </c>
      <c r="P981" s="2"/>
    </row>
    <row r="982" spans="1:16" ht="13.5" customHeight="1" x14ac:dyDescent="0.25">
      <c r="A982" s="155">
        <v>0.36458333333333298</v>
      </c>
      <c r="B982" s="154">
        <v>54</v>
      </c>
      <c r="C982" s="154">
        <v>3</v>
      </c>
      <c r="D982" s="154">
        <v>1</v>
      </c>
      <c r="E982" s="154">
        <v>48</v>
      </c>
      <c r="F982" s="154">
        <v>1</v>
      </c>
      <c r="G982" s="154">
        <v>1</v>
      </c>
      <c r="H982" s="154">
        <v>0</v>
      </c>
      <c r="I982" s="154">
        <v>0</v>
      </c>
      <c r="J982" s="154">
        <v>0</v>
      </c>
      <c r="K982" s="154">
        <v>0</v>
      </c>
      <c r="L982" s="154">
        <v>0</v>
      </c>
      <c r="M982" s="154">
        <v>0</v>
      </c>
      <c r="N982" s="154">
        <v>18.5</v>
      </c>
      <c r="O982" s="154">
        <v>22.8</v>
      </c>
      <c r="P982" s="2"/>
    </row>
    <row r="983" spans="1:16" ht="13.5" customHeight="1" x14ac:dyDescent="0.25">
      <c r="A983" s="155">
        <v>0.375</v>
      </c>
      <c r="B983" s="154">
        <v>63</v>
      </c>
      <c r="C983" s="154">
        <v>0</v>
      </c>
      <c r="D983" s="154">
        <v>0</v>
      </c>
      <c r="E983" s="154">
        <v>57</v>
      </c>
      <c r="F983" s="154">
        <v>6</v>
      </c>
      <c r="G983" s="154">
        <v>0</v>
      </c>
      <c r="H983" s="154">
        <v>0</v>
      </c>
      <c r="I983" s="154">
        <v>0</v>
      </c>
      <c r="J983" s="154">
        <v>0</v>
      </c>
      <c r="K983" s="154">
        <v>0</v>
      </c>
      <c r="L983" s="154">
        <v>0</v>
      </c>
      <c r="M983" s="154">
        <v>0</v>
      </c>
      <c r="N983" s="154">
        <v>18.7</v>
      </c>
      <c r="O983" s="154">
        <v>23.1</v>
      </c>
      <c r="P983" s="2"/>
    </row>
    <row r="984" spans="1:16" ht="13.5" customHeight="1" x14ac:dyDescent="0.25">
      <c r="A984" s="155">
        <v>0.38541666666666702</v>
      </c>
      <c r="B984" s="154">
        <v>45</v>
      </c>
      <c r="C984" s="154">
        <v>0</v>
      </c>
      <c r="D984" s="154">
        <v>1</v>
      </c>
      <c r="E984" s="154">
        <v>34</v>
      </c>
      <c r="F984" s="154">
        <v>8</v>
      </c>
      <c r="G984" s="154">
        <v>2</v>
      </c>
      <c r="H984" s="154">
        <v>0</v>
      </c>
      <c r="I984" s="154">
        <v>0</v>
      </c>
      <c r="J984" s="154">
        <v>0</v>
      </c>
      <c r="K984" s="154">
        <v>0</v>
      </c>
      <c r="L984" s="154">
        <v>0</v>
      </c>
      <c r="M984" s="154">
        <v>0</v>
      </c>
      <c r="N984" s="154">
        <v>19.8</v>
      </c>
      <c r="O984" s="154">
        <v>24.2</v>
      </c>
      <c r="P984" s="2"/>
    </row>
    <row r="985" spans="1:16" ht="13.5" customHeight="1" x14ac:dyDescent="0.25">
      <c r="A985" s="155">
        <v>0.39583333333333298</v>
      </c>
      <c r="B985" s="154">
        <v>34</v>
      </c>
      <c r="C985" s="154">
        <v>0</v>
      </c>
      <c r="D985" s="154">
        <v>0</v>
      </c>
      <c r="E985" s="154">
        <v>27</v>
      </c>
      <c r="F985" s="154">
        <v>7</v>
      </c>
      <c r="G985" s="154">
        <v>0</v>
      </c>
      <c r="H985" s="154">
        <v>0</v>
      </c>
      <c r="I985" s="154">
        <v>0</v>
      </c>
      <c r="J985" s="154">
        <v>0</v>
      </c>
      <c r="K985" s="154">
        <v>0</v>
      </c>
      <c r="L985" s="154">
        <v>0</v>
      </c>
      <c r="M985" s="154">
        <v>0</v>
      </c>
      <c r="N985" s="154">
        <v>20.2</v>
      </c>
      <c r="O985" s="154">
        <v>25.4</v>
      </c>
      <c r="P985" s="2"/>
    </row>
    <row r="986" spans="1:16" ht="13.5" customHeight="1" x14ac:dyDescent="0.25">
      <c r="A986" s="155">
        <v>0.40625</v>
      </c>
      <c r="B986" s="154">
        <v>41</v>
      </c>
      <c r="C986" s="154">
        <v>0</v>
      </c>
      <c r="D986" s="154">
        <v>0</v>
      </c>
      <c r="E986" s="154">
        <v>36</v>
      </c>
      <c r="F986" s="154">
        <v>2</v>
      </c>
      <c r="G986" s="154">
        <v>2</v>
      </c>
      <c r="H986" s="154">
        <v>0</v>
      </c>
      <c r="I986" s="154">
        <v>0</v>
      </c>
      <c r="J986" s="154">
        <v>1</v>
      </c>
      <c r="K986" s="154">
        <v>0</v>
      </c>
      <c r="L986" s="154">
        <v>0</v>
      </c>
      <c r="M986" s="154">
        <v>0</v>
      </c>
      <c r="N986" s="154">
        <v>20.399999999999999</v>
      </c>
      <c r="O986" s="154">
        <v>23.7</v>
      </c>
      <c r="P986" s="2"/>
    </row>
    <row r="987" spans="1:16" ht="13.5" customHeight="1" x14ac:dyDescent="0.25">
      <c r="A987" s="155">
        <v>0.41666666666666702</v>
      </c>
      <c r="B987" s="154">
        <v>44</v>
      </c>
      <c r="C987" s="154">
        <v>2</v>
      </c>
      <c r="D987" s="154">
        <v>1</v>
      </c>
      <c r="E987" s="154">
        <v>36</v>
      </c>
      <c r="F987" s="154">
        <v>4</v>
      </c>
      <c r="G987" s="154">
        <v>0</v>
      </c>
      <c r="H987" s="154">
        <v>0</v>
      </c>
      <c r="I987" s="154">
        <v>0</v>
      </c>
      <c r="J987" s="154">
        <v>0</v>
      </c>
      <c r="K987" s="154">
        <v>0</v>
      </c>
      <c r="L987" s="154">
        <v>1</v>
      </c>
      <c r="M987" s="154">
        <v>0</v>
      </c>
      <c r="N987" s="154">
        <v>18.7</v>
      </c>
      <c r="O987" s="154">
        <v>23.1</v>
      </c>
      <c r="P987" s="2"/>
    </row>
    <row r="988" spans="1:16" ht="13.5" customHeight="1" x14ac:dyDescent="0.25">
      <c r="A988" s="155">
        <v>0.42708333333333298</v>
      </c>
      <c r="B988" s="154">
        <v>56</v>
      </c>
      <c r="C988" s="154">
        <v>1</v>
      </c>
      <c r="D988" s="154">
        <v>1</v>
      </c>
      <c r="E988" s="154">
        <v>41</v>
      </c>
      <c r="F988" s="154">
        <v>9</v>
      </c>
      <c r="G988" s="154">
        <v>4</v>
      </c>
      <c r="H988" s="154">
        <v>0</v>
      </c>
      <c r="I988" s="154">
        <v>0</v>
      </c>
      <c r="J988" s="154">
        <v>0</v>
      </c>
      <c r="K988" s="154">
        <v>0</v>
      </c>
      <c r="L988" s="154">
        <v>0</v>
      </c>
      <c r="M988" s="154">
        <v>0</v>
      </c>
      <c r="N988" s="154">
        <v>18.8</v>
      </c>
      <c r="O988" s="154">
        <v>22.1</v>
      </c>
      <c r="P988" s="2"/>
    </row>
    <row r="989" spans="1:16" ht="13.5" customHeight="1" x14ac:dyDescent="0.25">
      <c r="A989" s="155">
        <v>0.4375</v>
      </c>
      <c r="B989" s="154">
        <v>49</v>
      </c>
      <c r="C989" s="154">
        <v>0</v>
      </c>
      <c r="D989" s="154">
        <v>0</v>
      </c>
      <c r="E989" s="154">
        <v>44</v>
      </c>
      <c r="F989" s="154">
        <v>3</v>
      </c>
      <c r="G989" s="154">
        <v>2</v>
      </c>
      <c r="H989" s="154">
        <v>0</v>
      </c>
      <c r="I989" s="154">
        <v>0</v>
      </c>
      <c r="J989" s="154">
        <v>0</v>
      </c>
      <c r="K989" s="154">
        <v>0</v>
      </c>
      <c r="L989" s="154">
        <v>0</v>
      </c>
      <c r="M989" s="154">
        <v>0</v>
      </c>
      <c r="N989" s="154">
        <v>19.5</v>
      </c>
      <c r="O989" s="154">
        <v>23.2</v>
      </c>
      <c r="P989" s="2"/>
    </row>
    <row r="990" spans="1:16" ht="13.5" customHeight="1" x14ac:dyDescent="0.25">
      <c r="A990" s="155">
        <v>0.44791666666666702</v>
      </c>
      <c r="B990" s="154">
        <v>43</v>
      </c>
      <c r="C990" s="154">
        <v>1</v>
      </c>
      <c r="D990" s="154">
        <v>0</v>
      </c>
      <c r="E990" s="154">
        <v>39</v>
      </c>
      <c r="F990" s="154">
        <v>2</v>
      </c>
      <c r="G990" s="154">
        <v>1</v>
      </c>
      <c r="H990" s="154">
        <v>0</v>
      </c>
      <c r="I990" s="154">
        <v>0</v>
      </c>
      <c r="J990" s="154">
        <v>0</v>
      </c>
      <c r="K990" s="154">
        <v>0</v>
      </c>
      <c r="L990" s="154">
        <v>0</v>
      </c>
      <c r="M990" s="154">
        <v>0</v>
      </c>
      <c r="N990" s="154">
        <v>18.899999999999999</v>
      </c>
      <c r="O990" s="154">
        <v>23.3</v>
      </c>
      <c r="P990" s="2"/>
    </row>
    <row r="991" spans="1:16" ht="13.5" customHeight="1" x14ac:dyDescent="0.25">
      <c r="A991" s="155">
        <v>0.45833333333333298</v>
      </c>
      <c r="B991" s="154">
        <v>57</v>
      </c>
      <c r="C991" s="154">
        <v>1</v>
      </c>
      <c r="D991" s="154">
        <v>1</v>
      </c>
      <c r="E991" s="154">
        <v>48</v>
      </c>
      <c r="F991" s="154">
        <v>6</v>
      </c>
      <c r="G991" s="154">
        <v>0</v>
      </c>
      <c r="H991" s="154">
        <v>1</v>
      </c>
      <c r="I991" s="154">
        <v>0</v>
      </c>
      <c r="J991" s="154">
        <v>0</v>
      </c>
      <c r="K991" s="154">
        <v>0</v>
      </c>
      <c r="L991" s="154">
        <v>0</v>
      </c>
      <c r="M991" s="154">
        <v>0</v>
      </c>
      <c r="N991" s="154">
        <v>21.7</v>
      </c>
      <c r="O991" s="154">
        <v>24.9</v>
      </c>
      <c r="P991" s="2"/>
    </row>
    <row r="992" spans="1:16" ht="13.5" customHeight="1" x14ac:dyDescent="0.25">
      <c r="A992" s="155">
        <v>0.46875</v>
      </c>
      <c r="B992" s="154">
        <v>54</v>
      </c>
      <c r="C992" s="154">
        <v>0</v>
      </c>
      <c r="D992" s="154">
        <v>1</v>
      </c>
      <c r="E992" s="154">
        <v>43</v>
      </c>
      <c r="F992" s="154">
        <v>9</v>
      </c>
      <c r="G992" s="154">
        <v>1</v>
      </c>
      <c r="H992" s="154">
        <v>0</v>
      </c>
      <c r="I992" s="154">
        <v>0</v>
      </c>
      <c r="J992" s="154">
        <v>0</v>
      </c>
      <c r="K992" s="154">
        <v>0</v>
      </c>
      <c r="L992" s="154">
        <v>0</v>
      </c>
      <c r="M992" s="154">
        <v>0</v>
      </c>
      <c r="N992" s="154">
        <v>20.8</v>
      </c>
      <c r="O992" s="154">
        <v>24.1</v>
      </c>
      <c r="P992" s="2"/>
    </row>
    <row r="993" spans="1:16" ht="13.5" customHeight="1" x14ac:dyDescent="0.25">
      <c r="A993" s="155">
        <v>0.47916666666666702</v>
      </c>
      <c r="B993" s="154">
        <v>44</v>
      </c>
      <c r="C993" s="154">
        <v>0</v>
      </c>
      <c r="D993" s="154">
        <v>1</v>
      </c>
      <c r="E993" s="154">
        <v>36</v>
      </c>
      <c r="F993" s="154">
        <v>5</v>
      </c>
      <c r="G993" s="154">
        <v>2</v>
      </c>
      <c r="H993" s="154">
        <v>0</v>
      </c>
      <c r="I993" s="154">
        <v>0</v>
      </c>
      <c r="J993" s="154">
        <v>0</v>
      </c>
      <c r="K993" s="154">
        <v>0</v>
      </c>
      <c r="L993" s="154">
        <v>0</v>
      </c>
      <c r="M993" s="154">
        <v>0</v>
      </c>
      <c r="N993" s="154">
        <v>20.2</v>
      </c>
      <c r="O993" s="154">
        <v>25.3</v>
      </c>
      <c r="P993" s="2"/>
    </row>
    <row r="994" spans="1:16" ht="13.5" customHeight="1" x14ac:dyDescent="0.25">
      <c r="A994" s="155">
        <v>0.48958333333333298</v>
      </c>
      <c r="B994" s="154">
        <v>34</v>
      </c>
      <c r="C994" s="154">
        <v>0</v>
      </c>
      <c r="D994" s="154">
        <v>0</v>
      </c>
      <c r="E994" s="154">
        <v>32</v>
      </c>
      <c r="F994" s="154">
        <v>1</v>
      </c>
      <c r="G994" s="154">
        <v>0</v>
      </c>
      <c r="H994" s="154">
        <v>0</v>
      </c>
      <c r="I994" s="154">
        <v>0</v>
      </c>
      <c r="J994" s="154">
        <v>0</v>
      </c>
      <c r="K994" s="154">
        <v>0</v>
      </c>
      <c r="L994" s="154">
        <v>1</v>
      </c>
      <c r="M994" s="154">
        <v>0</v>
      </c>
      <c r="N994" s="154">
        <v>18.5</v>
      </c>
      <c r="O994" s="154">
        <v>20.6</v>
      </c>
      <c r="P994" s="2"/>
    </row>
    <row r="995" spans="1:16" ht="13.5" customHeight="1" x14ac:dyDescent="0.25">
      <c r="A995" s="155">
        <v>0.5</v>
      </c>
      <c r="B995" s="154">
        <v>31</v>
      </c>
      <c r="C995" s="154">
        <v>0</v>
      </c>
      <c r="D995" s="154">
        <v>0</v>
      </c>
      <c r="E995" s="154">
        <v>26</v>
      </c>
      <c r="F995" s="154">
        <v>5</v>
      </c>
      <c r="G995" s="154">
        <v>0</v>
      </c>
      <c r="H995" s="154">
        <v>0</v>
      </c>
      <c r="I995" s="154">
        <v>0</v>
      </c>
      <c r="J995" s="154">
        <v>0</v>
      </c>
      <c r="K995" s="154">
        <v>0</v>
      </c>
      <c r="L995" s="154">
        <v>0</v>
      </c>
      <c r="M995" s="154">
        <v>0</v>
      </c>
      <c r="N995" s="154">
        <v>18.100000000000001</v>
      </c>
      <c r="O995" s="154">
        <v>23</v>
      </c>
      <c r="P995" s="2"/>
    </row>
    <row r="996" spans="1:16" ht="13.5" customHeight="1" x14ac:dyDescent="0.25">
      <c r="A996" s="155">
        <v>0.51041666666666696</v>
      </c>
      <c r="B996" s="154">
        <v>62</v>
      </c>
      <c r="C996" s="154">
        <v>2</v>
      </c>
      <c r="D996" s="154">
        <v>2</v>
      </c>
      <c r="E996" s="154">
        <v>47</v>
      </c>
      <c r="F996" s="154">
        <v>6</v>
      </c>
      <c r="G996" s="154">
        <v>1</v>
      </c>
      <c r="H996" s="154">
        <v>1</v>
      </c>
      <c r="I996" s="154">
        <v>0</v>
      </c>
      <c r="J996" s="154">
        <v>2</v>
      </c>
      <c r="K996" s="154">
        <v>0</v>
      </c>
      <c r="L996" s="154">
        <v>1</v>
      </c>
      <c r="M996" s="154">
        <v>0</v>
      </c>
      <c r="N996" s="154">
        <v>20.5</v>
      </c>
      <c r="O996" s="154">
        <v>23.9</v>
      </c>
      <c r="P996" s="2"/>
    </row>
    <row r="997" spans="1:16" ht="13.5" customHeight="1" x14ac:dyDescent="0.25">
      <c r="A997" s="155">
        <v>0.52083333333333304</v>
      </c>
      <c r="B997" s="154">
        <v>36</v>
      </c>
      <c r="C997" s="154">
        <v>0</v>
      </c>
      <c r="D997" s="154">
        <v>1</v>
      </c>
      <c r="E997" s="154">
        <v>31</v>
      </c>
      <c r="F997" s="154">
        <v>4</v>
      </c>
      <c r="G997" s="154">
        <v>0</v>
      </c>
      <c r="H997" s="154">
        <v>0</v>
      </c>
      <c r="I997" s="154">
        <v>0</v>
      </c>
      <c r="J997" s="154">
        <v>0</v>
      </c>
      <c r="K997" s="154">
        <v>0</v>
      </c>
      <c r="L997" s="154">
        <v>0</v>
      </c>
      <c r="M997" s="154">
        <v>0</v>
      </c>
      <c r="N997" s="154">
        <v>22.5</v>
      </c>
      <c r="O997" s="154">
        <v>27.6</v>
      </c>
      <c r="P997" s="2"/>
    </row>
    <row r="998" spans="1:16" ht="13.5" customHeight="1" x14ac:dyDescent="0.25">
      <c r="A998" s="155">
        <v>0.53125</v>
      </c>
      <c r="B998" s="154">
        <v>52</v>
      </c>
      <c r="C998" s="154">
        <v>1</v>
      </c>
      <c r="D998" s="154">
        <v>1</v>
      </c>
      <c r="E998" s="154">
        <v>42</v>
      </c>
      <c r="F998" s="154">
        <v>7</v>
      </c>
      <c r="G998" s="154">
        <v>0</v>
      </c>
      <c r="H998" s="154">
        <v>1</v>
      </c>
      <c r="I998" s="154">
        <v>0</v>
      </c>
      <c r="J998" s="154">
        <v>0</v>
      </c>
      <c r="K998" s="154">
        <v>0</v>
      </c>
      <c r="L998" s="154">
        <v>0</v>
      </c>
      <c r="M998" s="154">
        <v>0</v>
      </c>
      <c r="N998" s="154">
        <v>20.3</v>
      </c>
      <c r="O998" s="154">
        <v>22.9</v>
      </c>
      <c r="P998" s="2"/>
    </row>
    <row r="999" spans="1:16" ht="13.5" customHeight="1" x14ac:dyDescent="0.25">
      <c r="A999" s="155">
        <v>0.54166666666666696</v>
      </c>
      <c r="B999" s="154">
        <v>62</v>
      </c>
      <c r="C999" s="154">
        <v>4</v>
      </c>
      <c r="D999" s="154">
        <v>0</v>
      </c>
      <c r="E999" s="154">
        <v>53</v>
      </c>
      <c r="F999" s="154">
        <v>4</v>
      </c>
      <c r="G999" s="154">
        <v>0</v>
      </c>
      <c r="H999" s="154">
        <v>0</v>
      </c>
      <c r="I999" s="154">
        <v>0</v>
      </c>
      <c r="J999" s="154">
        <v>1</v>
      </c>
      <c r="K999" s="154">
        <v>0</v>
      </c>
      <c r="L999" s="154">
        <v>0</v>
      </c>
      <c r="M999" s="154">
        <v>0</v>
      </c>
      <c r="N999" s="154">
        <v>19.3</v>
      </c>
      <c r="O999" s="154">
        <v>22.5</v>
      </c>
      <c r="P999" s="2"/>
    </row>
    <row r="1000" spans="1:16" ht="13.5" customHeight="1" x14ac:dyDescent="0.25">
      <c r="A1000" s="155">
        <v>0.55208333333333304</v>
      </c>
      <c r="B1000" s="154">
        <v>56</v>
      </c>
      <c r="C1000" s="154">
        <v>3</v>
      </c>
      <c r="D1000" s="154">
        <v>2</v>
      </c>
      <c r="E1000" s="154">
        <v>47</v>
      </c>
      <c r="F1000" s="154">
        <v>4</v>
      </c>
      <c r="G1000" s="154">
        <v>0</v>
      </c>
      <c r="H1000" s="154">
        <v>0</v>
      </c>
      <c r="I1000" s="154">
        <v>0</v>
      </c>
      <c r="J1000" s="154">
        <v>0</v>
      </c>
      <c r="K1000" s="154">
        <v>0</v>
      </c>
      <c r="L1000" s="154">
        <v>0</v>
      </c>
      <c r="M1000" s="154">
        <v>0</v>
      </c>
      <c r="N1000" s="154">
        <v>19.600000000000001</v>
      </c>
      <c r="O1000" s="154">
        <v>23.9</v>
      </c>
      <c r="P1000" s="2"/>
    </row>
    <row r="1001" spans="1:16" ht="13.5" customHeight="1" x14ac:dyDescent="0.25">
      <c r="A1001" s="155">
        <v>0.5625</v>
      </c>
      <c r="B1001" s="154">
        <v>44</v>
      </c>
      <c r="C1001" s="154">
        <v>1</v>
      </c>
      <c r="D1001" s="154">
        <v>1</v>
      </c>
      <c r="E1001" s="154">
        <v>36</v>
      </c>
      <c r="F1001" s="154">
        <v>5</v>
      </c>
      <c r="G1001" s="154">
        <v>1</v>
      </c>
      <c r="H1001" s="154">
        <v>0</v>
      </c>
      <c r="I1001" s="154">
        <v>0</v>
      </c>
      <c r="J1001" s="154">
        <v>0</v>
      </c>
      <c r="K1001" s="154">
        <v>0</v>
      </c>
      <c r="L1001" s="154">
        <v>0</v>
      </c>
      <c r="M1001" s="154">
        <v>0</v>
      </c>
      <c r="N1001" s="154">
        <v>18.899999999999999</v>
      </c>
      <c r="O1001" s="154">
        <v>23.4</v>
      </c>
      <c r="P1001" s="2"/>
    </row>
    <row r="1002" spans="1:16" ht="13.5" customHeight="1" x14ac:dyDescent="0.25">
      <c r="A1002" s="155">
        <v>0.57291666666666696</v>
      </c>
      <c r="B1002" s="154">
        <v>39</v>
      </c>
      <c r="C1002" s="154">
        <v>2</v>
      </c>
      <c r="D1002" s="154">
        <v>1</v>
      </c>
      <c r="E1002" s="154">
        <v>29</v>
      </c>
      <c r="F1002" s="154">
        <v>6</v>
      </c>
      <c r="G1002" s="154">
        <v>0</v>
      </c>
      <c r="H1002" s="154">
        <v>0</v>
      </c>
      <c r="I1002" s="154">
        <v>0</v>
      </c>
      <c r="J1002" s="154">
        <v>1</v>
      </c>
      <c r="K1002" s="154">
        <v>0</v>
      </c>
      <c r="L1002" s="154">
        <v>0</v>
      </c>
      <c r="M1002" s="154">
        <v>0</v>
      </c>
      <c r="N1002" s="154">
        <v>19.899999999999999</v>
      </c>
      <c r="O1002" s="154">
        <v>25.1</v>
      </c>
      <c r="P1002" s="2"/>
    </row>
    <row r="1003" spans="1:16" ht="13.5" customHeight="1" x14ac:dyDescent="0.25">
      <c r="A1003" s="155">
        <v>0.58333333333333304</v>
      </c>
      <c r="B1003" s="154">
        <v>29</v>
      </c>
      <c r="C1003" s="154">
        <v>0</v>
      </c>
      <c r="D1003" s="154">
        <v>0</v>
      </c>
      <c r="E1003" s="154">
        <v>23</v>
      </c>
      <c r="F1003" s="154">
        <v>5</v>
      </c>
      <c r="G1003" s="154">
        <v>1</v>
      </c>
      <c r="H1003" s="154">
        <v>0</v>
      </c>
      <c r="I1003" s="154">
        <v>0</v>
      </c>
      <c r="J1003" s="154">
        <v>0</v>
      </c>
      <c r="K1003" s="154">
        <v>0</v>
      </c>
      <c r="L1003" s="154">
        <v>0</v>
      </c>
      <c r="M1003" s="154">
        <v>0</v>
      </c>
      <c r="N1003" s="154">
        <v>19.100000000000001</v>
      </c>
      <c r="O1003" s="154">
        <v>24.8</v>
      </c>
      <c r="P1003" s="2"/>
    </row>
    <row r="1004" spans="1:16" ht="13.5" customHeight="1" x14ac:dyDescent="0.25">
      <c r="A1004" s="155">
        <v>0.59375</v>
      </c>
      <c r="B1004" s="154">
        <v>34</v>
      </c>
      <c r="C1004" s="154">
        <v>1</v>
      </c>
      <c r="D1004" s="154">
        <v>0</v>
      </c>
      <c r="E1004" s="154">
        <v>30</v>
      </c>
      <c r="F1004" s="154">
        <v>1</v>
      </c>
      <c r="G1004" s="154">
        <v>2</v>
      </c>
      <c r="H1004" s="154">
        <v>0</v>
      </c>
      <c r="I1004" s="154">
        <v>0</v>
      </c>
      <c r="J1004" s="154">
        <v>0</v>
      </c>
      <c r="K1004" s="154">
        <v>0</v>
      </c>
      <c r="L1004" s="154">
        <v>0</v>
      </c>
      <c r="M1004" s="154">
        <v>0</v>
      </c>
      <c r="N1004" s="154">
        <v>18.5</v>
      </c>
      <c r="O1004" s="154">
        <v>25.6</v>
      </c>
      <c r="P1004" s="2"/>
    </row>
    <row r="1005" spans="1:16" ht="13.5" customHeight="1" x14ac:dyDescent="0.25">
      <c r="A1005" s="155">
        <v>0.60416666666666696</v>
      </c>
      <c r="B1005" s="154">
        <v>40</v>
      </c>
      <c r="C1005" s="154">
        <v>0</v>
      </c>
      <c r="D1005" s="154">
        <v>0</v>
      </c>
      <c r="E1005" s="154">
        <v>36</v>
      </c>
      <c r="F1005" s="154">
        <v>3</v>
      </c>
      <c r="G1005" s="154">
        <v>0</v>
      </c>
      <c r="H1005" s="154">
        <v>1</v>
      </c>
      <c r="I1005" s="154">
        <v>0</v>
      </c>
      <c r="J1005" s="154">
        <v>0</v>
      </c>
      <c r="K1005" s="154">
        <v>0</v>
      </c>
      <c r="L1005" s="154">
        <v>0</v>
      </c>
      <c r="M1005" s="154">
        <v>0</v>
      </c>
      <c r="N1005" s="154">
        <v>20.399999999999999</v>
      </c>
      <c r="O1005" s="154">
        <v>23.7</v>
      </c>
      <c r="P1005" s="2"/>
    </row>
    <row r="1006" spans="1:16" ht="13.5" customHeight="1" x14ac:dyDescent="0.25">
      <c r="A1006" s="155">
        <v>0.61458333333333304</v>
      </c>
      <c r="B1006" s="154">
        <v>35</v>
      </c>
      <c r="C1006" s="154">
        <v>0</v>
      </c>
      <c r="D1006" s="154">
        <v>0</v>
      </c>
      <c r="E1006" s="154">
        <v>30</v>
      </c>
      <c r="F1006" s="154">
        <v>5</v>
      </c>
      <c r="G1006" s="154">
        <v>0</v>
      </c>
      <c r="H1006" s="154">
        <v>0</v>
      </c>
      <c r="I1006" s="154">
        <v>0</v>
      </c>
      <c r="J1006" s="154">
        <v>0</v>
      </c>
      <c r="K1006" s="154">
        <v>0</v>
      </c>
      <c r="L1006" s="154">
        <v>0</v>
      </c>
      <c r="M1006" s="154">
        <v>0</v>
      </c>
      <c r="N1006" s="154">
        <v>22.5</v>
      </c>
      <c r="O1006" s="154">
        <v>26.7</v>
      </c>
      <c r="P1006" s="2"/>
    </row>
    <row r="1007" spans="1:16" ht="13.5" customHeight="1" x14ac:dyDescent="0.25">
      <c r="A1007" s="155">
        <v>0.625</v>
      </c>
      <c r="B1007" s="154">
        <v>46</v>
      </c>
      <c r="C1007" s="154">
        <v>1</v>
      </c>
      <c r="D1007" s="154">
        <v>1</v>
      </c>
      <c r="E1007" s="154">
        <v>40</v>
      </c>
      <c r="F1007" s="154">
        <v>3</v>
      </c>
      <c r="G1007" s="154">
        <v>1</v>
      </c>
      <c r="H1007" s="154">
        <v>0</v>
      </c>
      <c r="I1007" s="154">
        <v>0</v>
      </c>
      <c r="J1007" s="154">
        <v>0</v>
      </c>
      <c r="K1007" s="154">
        <v>0</v>
      </c>
      <c r="L1007" s="154">
        <v>0</v>
      </c>
      <c r="M1007" s="154">
        <v>0</v>
      </c>
      <c r="N1007" s="154">
        <v>20.3</v>
      </c>
      <c r="O1007" s="154">
        <v>27</v>
      </c>
      <c r="P1007" s="2"/>
    </row>
    <row r="1008" spans="1:16" ht="13.5" customHeight="1" x14ac:dyDescent="0.25">
      <c r="A1008" s="155">
        <v>0.63541666666666696</v>
      </c>
      <c r="B1008" s="154">
        <v>52</v>
      </c>
      <c r="C1008" s="154">
        <v>0</v>
      </c>
      <c r="D1008" s="154">
        <v>0</v>
      </c>
      <c r="E1008" s="154">
        <v>46</v>
      </c>
      <c r="F1008" s="154">
        <v>6</v>
      </c>
      <c r="G1008" s="154">
        <v>0</v>
      </c>
      <c r="H1008" s="154">
        <v>0</v>
      </c>
      <c r="I1008" s="154">
        <v>0</v>
      </c>
      <c r="J1008" s="154">
        <v>0</v>
      </c>
      <c r="K1008" s="154">
        <v>0</v>
      </c>
      <c r="L1008" s="154">
        <v>0</v>
      </c>
      <c r="M1008" s="154">
        <v>0</v>
      </c>
      <c r="N1008" s="154">
        <v>21.5</v>
      </c>
      <c r="O1008" s="154">
        <v>25.1</v>
      </c>
      <c r="P1008" s="2"/>
    </row>
    <row r="1009" spans="1:16" ht="13.5" customHeight="1" x14ac:dyDescent="0.25">
      <c r="A1009" s="155">
        <v>0.64583333333333304</v>
      </c>
      <c r="B1009" s="154">
        <v>46</v>
      </c>
      <c r="C1009" s="154">
        <v>0</v>
      </c>
      <c r="D1009" s="154">
        <v>3</v>
      </c>
      <c r="E1009" s="154">
        <v>37</v>
      </c>
      <c r="F1009" s="154">
        <v>6</v>
      </c>
      <c r="G1009" s="154">
        <v>0</v>
      </c>
      <c r="H1009" s="154">
        <v>0</v>
      </c>
      <c r="I1009" s="154">
        <v>0</v>
      </c>
      <c r="J1009" s="154">
        <v>0</v>
      </c>
      <c r="K1009" s="154">
        <v>0</v>
      </c>
      <c r="L1009" s="154">
        <v>0</v>
      </c>
      <c r="M1009" s="154">
        <v>0</v>
      </c>
      <c r="N1009" s="154">
        <v>19.899999999999999</v>
      </c>
      <c r="O1009" s="154">
        <v>23.3</v>
      </c>
      <c r="P1009" s="2"/>
    </row>
    <row r="1010" spans="1:16" ht="13.5" customHeight="1" x14ac:dyDescent="0.25">
      <c r="A1010" s="155">
        <v>0.65625</v>
      </c>
      <c r="B1010" s="154">
        <v>41</v>
      </c>
      <c r="C1010" s="154">
        <v>0</v>
      </c>
      <c r="D1010" s="154">
        <v>0</v>
      </c>
      <c r="E1010" s="154">
        <v>34</v>
      </c>
      <c r="F1010" s="154">
        <v>6</v>
      </c>
      <c r="G1010" s="154">
        <v>1</v>
      </c>
      <c r="H1010" s="154">
        <v>0</v>
      </c>
      <c r="I1010" s="154">
        <v>0</v>
      </c>
      <c r="J1010" s="154">
        <v>0</v>
      </c>
      <c r="K1010" s="154">
        <v>0</v>
      </c>
      <c r="L1010" s="154">
        <v>0</v>
      </c>
      <c r="M1010" s="154">
        <v>0</v>
      </c>
      <c r="N1010" s="154">
        <v>22.5</v>
      </c>
      <c r="O1010" s="154">
        <v>25.3</v>
      </c>
      <c r="P1010" s="2"/>
    </row>
    <row r="1011" spans="1:16" ht="13.5" customHeight="1" x14ac:dyDescent="0.25">
      <c r="A1011" s="155">
        <v>0.66666666666666696</v>
      </c>
      <c r="B1011" s="154">
        <v>71</v>
      </c>
      <c r="C1011" s="154">
        <v>0</v>
      </c>
      <c r="D1011" s="154">
        <v>0</v>
      </c>
      <c r="E1011" s="154">
        <v>69</v>
      </c>
      <c r="F1011" s="154">
        <v>2</v>
      </c>
      <c r="G1011" s="154">
        <v>0</v>
      </c>
      <c r="H1011" s="154">
        <v>0</v>
      </c>
      <c r="I1011" s="154">
        <v>0</v>
      </c>
      <c r="J1011" s="154">
        <v>0</v>
      </c>
      <c r="K1011" s="154">
        <v>0</v>
      </c>
      <c r="L1011" s="154">
        <v>0</v>
      </c>
      <c r="M1011" s="154">
        <v>0</v>
      </c>
      <c r="N1011" s="154">
        <v>20.399999999999999</v>
      </c>
      <c r="O1011" s="154">
        <v>25.9</v>
      </c>
      <c r="P1011" s="2"/>
    </row>
    <row r="1012" spans="1:16" ht="13.5" customHeight="1" x14ac:dyDescent="0.25">
      <c r="A1012" s="155">
        <v>0.67708333333333304</v>
      </c>
      <c r="B1012" s="154">
        <v>61</v>
      </c>
      <c r="C1012" s="154">
        <v>3</v>
      </c>
      <c r="D1012" s="154">
        <v>1</v>
      </c>
      <c r="E1012" s="154">
        <v>53</v>
      </c>
      <c r="F1012" s="154">
        <v>3</v>
      </c>
      <c r="G1012" s="154">
        <v>0</v>
      </c>
      <c r="H1012" s="154">
        <v>0</v>
      </c>
      <c r="I1012" s="154">
        <v>0</v>
      </c>
      <c r="J1012" s="154">
        <v>0</v>
      </c>
      <c r="K1012" s="154">
        <v>0</v>
      </c>
      <c r="L1012" s="154">
        <v>1</v>
      </c>
      <c r="M1012" s="154">
        <v>0</v>
      </c>
      <c r="N1012" s="154">
        <v>19.3</v>
      </c>
      <c r="O1012" s="154">
        <v>22.8</v>
      </c>
      <c r="P1012" s="2"/>
    </row>
    <row r="1013" spans="1:16" ht="13.5" customHeight="1" x14ac:dyDescent="0.25">
      <c r="A1013" s="155">
        <v>0.6875</v>
      </c>
      <c r="B1013" s="154">
        <v>51</v>
      </c>
      <c r="C1013" s="154">
        <v>1</v>
      </c>
      <c r="D1013" s="154">
        <v>2</v>
      </c>
      <c r="E1013" s="154">
        <v>43</v>
      </c>
      <c r="F1013" s="154">
        <v>3</v>
      </c>
      <c r="G1013" s="154">
        <v>1</v>
      </c>
      <c r="H1013" s="154">
        <v>0</v>
      </c>
      <c r="I1013" s="154">
        <v>0</v>
      </c>
      <c r="J1013" s="154">
        <v>0</v>
      </c>
      <c r="K1013" s="154">
        <v>0</v>
      </c>
      <c r="L1013" s="154">
        <v>1</v>
      </c>
      <c r="M1013" s="154">
        <v>0</v>
      </c>
      <c r="N1013" s="154">
        <v>22.4</v>
      </c>
      <c r="O1013" s="154">
        <v>26.1</v>
      </c>
      <c r="P1013" s="2"/>
    </row>
    <row r="1014" spans="1:16" ht="13.5" customHeight="1" x14ac:dyDescent="0.25">
      <c r="A1014" s="155">
        <v>0.69791666666666696</v>
      </c>
      <c r="B1014" s="154">
        <v>57</v>
      </c>
      <c r="C1014" s="154">
        <v>2</v>
      </c>
      <c r="D1014" s="154">
        <v>6</v>
      </c>
      <c r="E1014" s="154">
        <v>46</v>
      </c>
      <c r="F1014" s="154">
        <v>3</v>
      </c>
      <c r="G1014" s="154">
        <v>0</v>
      </c>
      <c r="H1014" s="154">
        <v>0</v>
      </c>
      <c r="I1014" s="154">
        <v>0</v>
      </c>
      <c r="J1014" s="154">
        <v>0</v>
      </c>
      <c r="K1014" s="154">
        <v>0</v>
      </c>
      <c r="L1014" s="154">
        <v>0</v>
      </c>
      <c r="M1014" s="154">
        <v>0</v>
      </c>
      <c r="N1014" s="154">
        <v>20.9</v>
      </c>
      <c r="O1014" s="154">
        <v>25.6</v>
      </c>
      <c r="P1014" s="2"/>
    </row>
    <row r="1015" spans="1:16" ht="13.5" customHeight="1" x14ac:dyDescent="0.25">
      <c r="A1015" s="155">
        <v>0.70833333333333304</v>
      </c>
      <c r="B1015" s="154">
        <v>69</v>
      </c>
      <c r="C1015" s="154">
        <v>2</v>
      </c>
      <c r="D1015" s="154">
        <v>0</v>
      </c>
      <c r="E1015" s="154">
        <v>61</v>
      </c>
      <c r="F1015" s="154">
        <v>6</v>
      </c>
      <c r="G1015" s="154">
        <v>0</v>
      </c>
      <c r="H1015" s="154">
        <v>0</v>
      </c>
      <c r="I1015" s="154">
        <v>0</v>
      </c>
      <c r="J1015" s="154">
        <v>0</v>
      </c>
      <c r="K1015" s="154">
        <v>0</v>
      </c>
      <c r="L1015" s="154">
        <v>0</v>
      </c>
      <c r="M1015" s="154">
        <v>0</v>
      </c>
      <c r="N1015" s="154">
        <v>20.5</v>
      </c>
      <c r="O1015" s="154">
        <v>25</v>
      </c>
      <c r="P1015" s="2"/>
    </row>
    <row r="1016" spans="1:16" ht="13.5" customHeight="1" x14ac:dyDescent="0.25">
      <c r="A1016" s="155">
        <v>0.71875</v>
      </c>
      <c r="B1016" s="154">
        <v>52</v>
      </c>
      <c r="C1016" s="154">
        <v>4</v>
      </c>
      <c r="D1016" s="154">
        <v>0</v>
      </c>
      <c r="E1016" s="154">
        <v>40</v>
      </c>
      <c r="F1016" s="154">
        <v>8</v>
      </c>
      <c r="G1016" s="154">
        <v>0</v>
      </c>
      <c r="H1016" s="154">
        <v>0</v>
      </c>
      <c r="I1016" s="154">
        <v>0</v>
      </c>
      <c r="J1016" s="154">
        <v>0</v>
      </c>
      <c r="K1016" s="154">
        <v>0</v>
      </c>
      <c r="L1016" s="154">
        <v>0</v>
      </c>
      <c r="M1016" s="154">
        <v>0</v>
      </c>
      <c r="N1016" s="154">
        <v>21</v>
      </c>
      <c r="O1016" s="154">
        <v>24.8</v>
      </c>
      <c r="P1016" s="2"/>
    </row>
    <row r="1017" spans="1:16" ht="13.5" customHeight="1" x14ac:dyDescent="0.25">
      <c r="A1017" s="155">
        <v>0.72916666666666696</v>
      </c>
      <c r="B1017" s="154">
        <v>52</v>
      </c>
      <c r="C1017" s="154">
        <v>3</v>
      </c>
      <c r="D1017" s="154">
        <v>1</v>
      </c>
      <c r="E1017" s="154">
        <v>43</v>
      </c>
      <c r="F1017" s="154">
        <v>5</v>
      </c>
      <c r="G1017" s="154">
        <v>0</v>
      </c>
      <c r="H1017" s="154">
        <v>0</v>
      </c>
      <c r="I1017" s="154">
        <v>0</v>
      </c>
      <c r="J1017" s="154">
        <v>0</v>
      </c>
      <c r="K1017" s="154">
        <v>0</v>
      </c>
      <c r="L1017" s="154">
        <v>0</v>
      </c>
      <c r="M1017" s="154">
        <v>0</v>
      </c>
      <c r="N1017" s="154">
        <v>20.6</v>
      </c>
      <c r="O1017" s="154">
        <v>24.3</v>
      </c>
      <c r="P1017" s="2"/>
    </row>
    <row r="1018" spans="1:16" ht="13.5" customHeight="1" x14ac:dyDescent="0.25">
      <c r="A1018" s="155">
        <v>0.73958333333333304</v>
      </c>
      <c r="B1018" s="154">
        <v>38</v>
      </c>
      <c r="C1018" s="154">
        <v>1</v>
      </c>
      <c r="D1018" s="154">
        <v>2</v>
      </c>
      <c r="E1018" s="154">
        <v>32</v>
      </c>
      <c r="F1018" s="154">
        <v>3</v>
      </c>
      <c r="G1018" s="154">
        <v>0</v>
      </c>
      <c r="H1018" s="154">
        <v>0</v>
      </c>
      <c r="I1018" s="154">
        <v>0</v>
      </c>
      <c r="J1018" s="154">
        <v>0</v>
      </c>
      <c r="K1018" s="154">
        <v>0</v>
      </c>
      <c r="L1018" s="154">
        <v>0</v>
      </c>
      <c r="M1018" s="154">
        <v>0</v>
      </c>
      <c r="N1018" s="154">
        <v>22.2</v>
      </c>
      <c r="O1018" s="154">
        <v>26.8</v>
      </c>
      <c r="P1018" s="2"/>
    </row>
    <row r="1019" spans="1:16" ht="13.5" customHeight="1" x14ac:dyDescent="0.25">
      <c r="A1019" s="155">
        <v>0.75</v>
      </c>
      <c r="B1019" s="154">
        <v>56</v>
      </c>
      <c r="C1019" s="154">
        <v>0</v>
      </c>
      <c r="D1019" s="154">
        <v>0</v>
      </c>
      <c r="E1019" s="154">
        <v>46</v>
      </c>
      <c r="F1019" s="154">
        <v>9</v>
      </c>
      <c r="G1019" s="154">
        <v>0</v>
      </c>
      <c r="H1019" s="154">
        <v>0</v>
      </c>
      <c r="I1019" s="154">
        <v>0</v>
      </c>
      <c r="J1019" s="154">
        <v>0</v>
      </c>
      <c r="K1019" s="154">
        <v>0</v>
      </c>
      <c r="L1019" s="154">
        <v>1</v>
      </c>
      <c r="M1019" s="154">
        <v>0</v>
      </c>
      <c r="N1019" s="154">
        <v>19.600000000000001</v>
      </c>
      <c r="O1019" s="154">
        <v>23.8</v>
      </c>
      <c r="P1019" s="2"/>
    </row>
    <row r="1020" spans="1:16" ht="13.5" customHeight="1" x14ac:dyDescent="0.25">
      <c r="A1020" s="155">
        <v>0.76041666666666696</v>
      </c>
      <c r="B1020" s="154">
        <v>52</v>
      </c>
      <c r="C1020" s="154">
        <v>9</v>
      </c>
      <c r="D1020" s="154">
        <v>3</v>
      </c>
      <c r="E1020" s="154">
        <v>36</v>
      </c>
      <c r="F1020" s="154">
        <v>3</v>
      </c>
      <c r="G1020" s="154">
        <v>1</v>
      </c>
      <c r="H1020" s="154">
        <v>0</v>
      </c>
      <c r="I1020" s="154">
        <v>0</v>
      </c>
      <c r="J1020" s="154">
        <v>0</v>
      </c>
      <c r="K1020" s="154">
        <v>0</v>
      </c>
      <c r="L1020" s="154">
        <v>0</v>
      </c>
      <c r="M1020" s="154">
        <v>0</v>
      </c>
      <c r="N1020" s="154">
        <v>20.9</v>
      </c>
      <c r="O1020" s="154">
        <v>23.9</v>
      </c>
      <c r="P1020" s="2"/>
    </row>
    <row r="1021" spans="1:16" ht="13.5" customHeight="1" x14ac:dyDescent="0.25">
      <c r="A1021" s="155">
        <v>0.77083333333333304</v>
      </c>
      <c r="B1021" s="154">
        <v>41</v>
      </c>
      <c r="C1021" s="154">
        <v>0</v>
      </c>
      <c r="D1021" s="154">
        <v>0</v>
      </c>
      <c r="E1021" s="154">
        <v>36</v>
      </c>
      <c r="F1021" s="154">
        <v>5</v>
      </c>
      <c r="G1021" s="154">
        <v>0</v>
      </c>
      <c r="H1021" s="154">
        <v>0</v>
      </c>
      <c r="I1021" s="154">
        <v>0</v>
      </c>
      <c r="J1021" s="154">
        <v>0</v>
      </c>
      <c r="K1021" s="154">
        <v>0</v>
      </c>
      <c r="L1021" s="154">
        <v>0</v>
      </c>
      <c r="M1021" s="154">
        <v>0</v>
      </c>
      <c r="N1021" s="154">
        <v>19.8</v>
      </c>
      <c r="O1021" s="154">
        <v>22.9</v>
      </c>
      <c r="P1021" s="2"/>
    </row>
    <row r="1022" spans="1:16" ht="13.5" customHeight="1" x14ac:dyDescent="0.25">
      <c r="A1022" s="155">
        <v>0.78125</v>
      </c>
      <c r="B1022" s="154">
        <v>50</v>
      </c>
      <c r="C1022" s="154">
        <v>4</v>
      </c>
      <c r="D1022" s="154">
        <v>2</v>
      </c>
      <c r="E1022" s="154">
        <v>36</v>
      </c>
      <c r="F1022" s="154">
        <v>8</v>
      </c>
      <c r="G1022" s="154">
        <v>0</v>
      </c>
      <c r="H1022" s="154">
        <v>0</v>
      </c>
      <c r="I1022" s="154">
        <v>0</v>
      </c>
      <c r="J1022" s="154">
        <v>0</v>
      </c>
      <c r="K1022" s="154">
        <v>0</v>
      </c>
      <c r="L1022" s="154">
        <v>0</v>
      </c>
      <c r="M1022" s="154">
        <v>0</v>
      </c>
      <c r="N1022" s="154">
        <v>20</v>
      </c>
      <c r="O1022" s="154">
        <v>25.2</v>
      </c>
      <c r="P1022" s="2"/>
    </row>
    <row r="1023" spans="1:16" ht="13.5" customHeight="1" x14ac:dyDescent="0.25">
      <c r="A1023" s="155">
        <v>0.79166666666666696</v>
      </c>
      <c r="B1023" s="154">
        <v>69</v>
      </c>
      <c r="C1023" s="154">
        <v>0</v>
      </c>
      <c r="D1023" s="154">
        <v>3</v>
      </c>
      <c r="E1023" s="154">
        <v>63</v>
      </c>
      <c r="F1023" s="154">
        <v>1</v>
      </c>
      <c r="G1023" s="154">
        <v>2</v>
      </c>
      <c r="H1023" s="154">
        <v>0</v>
      </c>
      <c r="I1023" s="154">
        <v>0</v>
      </c>
      <c r="J1023" s="154">
        <v>0</v>
      </c>
      <c r="K1023" s="154">
        <v>0</v>
      </c>
      <c r="L1023" s="154">
        <v>0</v>
      </c>
      <c r="M1023" s="154">
        <v>0</v>
      </c>
      <c r="N1023" s="154">
        <v>19.7</v>
      </c>
      <c r="O1023" s="154">
        <v>23.5</v>
      </c>
      <c r="P1023" s="2"/>
    </row>
    <row r="1024" spans="1:16" ht="13.5" customHeight="1" x14ac:dyDescent="0.25">
      <c r="A1024" s="155">
        <v>0.80208333333333304</v>
      </c>
      <c r="B1024" s="154">
        <v>30</v>
      </c>
      <c r="C1024" s="154">
        <v>0</v>
      </c>
      <c r="D1024" s="154">
        <v>1</v>
      </c>
      <c r="E1024" s="154">
        <v>27</v>
      </c>
      <c r="F1024" s="154">
        <v>2</v>
      </c>
      <c r="G1024" s="154">
        <v>0</v>
      </c>
      <c r="H1024" s="154">
        <v>0</v>
      </c>
      <c r="I1024" s="154">
        <v>0</v>
      </c>
      <c r="J1024" s="154">
        <v>0</v>
      </c>
      <c r="K1024" s="154">
        <v>0</v>
      </c>
      <c r="L1024" s="154">
        <v>0</v>
      </c>
      <c r="M1024" s="154">
        <v>0</v>
      </c>
      <c r="N1024" s="154">
        <v>21.5</v>
      </c>
      <c r="O1024" s="154">
        <v>25.5</v>
      </c>
      <c r="P1024" s="2"/>
    </row>
    <row r="1025" spans="1:16" ht="13.5" customHeight="1" x14ac:dyDescent="0.25">
      <c r="A1025" s="155">
        <v>0.8125</v>
      </c>
      <c r="B1025" s="154">
        <v>38</v>
      </c>
      <c r="C1025" s="154">
        <v>3</v>
      </c>
      <c r="D1025" s="154">
        <v>0</v>
      </c>
      <c r="E1025" s="154">
        <v>31</v>
      </c>
      <c r="F1025" s="154">
        <v>3</v>
      </c>
      <c r="G1025" s="154">
        <v>1</v>
      </c>
      <c r="H1025" s="154">
        <v>0</v>
      </c>
      <c r="I1025" s="154">
        <v>0</v>
      </c>
      <c r="J1025" s="154">
        <v>0</v>
      </c>
      <c r="K1025" s="154">
        <v>0</v>
      </c>
      <c r="L1025" s="154">
        <v>0</v>
      </c>
      <c r="M1025" s="154">
        <v>0</v>
      </c>
      <c r="N1025" s="154">
        <v>19.2</v>
      </c>
      <c r="O1025" s="154">
        <v>24</v>
      </c>
      <c r="P1025" s="2"/>
    </row>
    <row r="1026" spans="1:16" ht="13.5" customHeight="1" x14ac:dyDescent="0.25">
      <c r="A1026" s="155">
        <v>0.82291666666666696</v>
      </c>
      <c r="B1026" s="154">
        <v>34</v>
      </c>
      <c r="C1026" s="154">
        <v>0</v>
      </c>
      <c r="D1026" s="154">
        <v>0</v>
      </c>
      <c r="E1026" s="154">
        <v>32</v>
      </c>
      <c r="F1026" s="154">
        <v>2</v>
      </c>
      <c r="G1026" s="154">
        <v>0</v>
      </c>
      <c r="H1026" s="154">
        <v>0</v>
      </c>
      <c r="I1026" s="154">
        <v>0</v>
      </c>
      <c r="J1026" s="154">
        <v>0</v>
      </c>
      <c r="K1026" s="154">
        <v>0</v>
      </c>
      <c r="L1026" s="154">
        <v>0</v>
      </c>
      <c r="M1026" s="154">
        <v>0</v>
      </c>
      <c r="N1026" s="154">
        <v>21.7</v>
      </c>
      <c r="O1026" s="154">
        <v>27.4</v>
      </c>
      <c r="P1026" s="2"/>
    </row>
    <row r="1027" spans="1:16" ht="13.5" customHeight="1" x14ac:dyDescent="0.25">
      <c r="A1027" s="155">
        <v>0.83333333333333304</v>
      </c>
      <c r="B1027" s="154">
        <v>19</v>
      </c>
      <c r="C1027" s="154">
        <v>0</v>
      </c>
      <c r="D1027" s="154">
        <v>3</v>
      </c>
      <c r="E1027" s="154">
        <v>15</v>
      </c>
      <c r="F1027" s="154">
        <v>1</v>
      </c>
      <c r="G1027" s="154">
        <v>0</v>
      </c>
      <c r="H1027" s="154">
        <v>0</v>
      </c>
      <c r="I1027" s="154">
        <v>0</v>
      </c>
      <c r="J1027" s="154">
        <v>0</v>
      </c>
      <c r="K1027" s="154">
        <v>0</v>
      </c>
      <c r="L1027" s="154">
        <v>0</v>
      </c>
      <c r="M1027" s="154">
        <v>0</v>
      </c>
      <c r="N1027" s="154">
        <v>20.7</v>
      </c>
      <c r="O1027" s="154">
        <v>25.7</v>
      </c>
      <c r="P1027" s="2"/>
    </row>
    <row r="1028" spans="1:16" ht="13.5" customHeight="1" x14ac:dyDescent="0.25">
      <c r="A1028" s="155">
        <v>0.84375</v>
      </c>
      <c r="B1028" s="154">
        <v>27</v>
      </c>
      <c r="C1028" s="154">
        <v>0</v>
      </c>
      <c r="D1028" s="154">
        <v>0</v>
      </c>
      <c r="E1028" s="154">
        <v>23</v>
      </c>
      <c r="F1028" s="154">
        <v>4</v>
      </c>
      <c r="G1028" s="154">
        <v>0</v>
      </c>
      <c r="H1028" s="154">
        <v>0</v>
      </c>
      <c r="I1028" s="154">
        <v>0</v>
      </c>
      <c r="J1028" s="154">
        <v>0</v>
      </c>
      <c r="K1028" s="154">
        <v>0</v>
      </c>
      <c r="L1028" s="154">
        <v>0</v>
      </c>
      <c r="M1028" s="154">
        <v>0</v>
      </c>
      <c r="N1028" s="154">
        <v>25.1</v>
      </c>
      <c r="O1028" s="154">
        <v>28.6</v>
      </c>
      <c r="P1028" s="2"/>
    </row>
    <row r="1029" spans="1:16" ht="13.5" customHeight="1" x14ac:dyDescent="0.25">
      <c r="A1029" s="155">
        <v>0.85416666666666696</v>
      </c>
      <c r="B1029" s="154">
        <v>15</v>
      </c>
      <c r="C1029" s="154">
        <v>0</v>
      </c>
      <c r="D1029" s="154">
        <v>0</v>
      </c>
      <c r="E1029" s="154">
        <v>14</v>
      </c>
      <c r="F1029" s="154">
        <v>0</v>
      </c>
      <c r="G1029" s="154">
        <v>1</v>
      </c>
      <c r="H1029" s="154">
        <v>0</v>
      </c>
      <c r="I1029" s="154">
        <v>0</v>
      </c>
      <c r="J1029" s="154">
        <v>0</v>
      </c>
      <c r="K1029" s="154">
        <v>0</v>
      </c>
      <c r="L1029" s="154">
        <v>0</v>
      </c>
      <c r="M1029" s="154">
        <v>0</v>
      </c>
      <c r="N1029" s="154">
        <v>22.3</v>
      </c>
      <c r="O1029" s="154">
        <v>29.1</v>
      </c>
      <c r="P1029" s="2"/>
    </row>
    <row r="1030" spans="1:16" ht="13.5" customHeight="1" x14ac:dyDescent="0.25">
      <c r="A1030" s="155">
        <v>0.86458333333333304</v>
      </c>
      <c r="B1030" s="154">
        <v>21</v>
      </c>
      <c r="C1030" s="154">
        <v>1</v>
      </c>
      <c r="D1030" s="154">
        <v>0</v>
      </c>
      <c r="E1030" s="154">
        <v>18</v>
      </c>
      <c r="F1030" s="154">
        <v>2</v>
      </c>
      <c r="G1030" s="154">
        <v>0</v>
      </c>
      <c r="H1030" s="154">
        <v>0</v>
      </c>
      <c r="I1030" s="154">
        <v>0</v>
      </c>
      <c r="J1030" s="154">
        <v>0</v>
      </c>
      <c r="K1030" s="154">
        <v>0</v>
      </c>
      <c r="L1030" s="154">
        <v>0</v>
      </c>
      <c r="M1030" s="154">
        <v>0</v>
      </c>
      <c r="N1030" s="154">
        <v>22.5</v>
      </c>
      <c r="O1030" s="154">
        <v>25.2</v>
      </c>
      <c r="P1030" s="2"/>
    </row>
    <row r="1031" spans="1:16" ht="13.5" customHeight="1" x14ac:dyDescent="0.25">
      <c r="A1031" s="155">
        <v>0.875</v>
      </c>
      <c r="B1031" s="154">
        <v>16</v>
      </c>
      <c r="C1031" s="154">
        <v>1</v>
      </c>
      <c r="D1031" s="154">
        <v>1</v>
      </c>
      <c r="E1031" s="154">
        <v>13</v>
      </c>
      <c r="F1031" s="154">
        <v>1</v>
      </c>
      <c r="G1031" s="154">
        <v>0</v>
      </c>
      <c r="H1031" s="154">
        <v>0</v>
      </c>
      <c r="I1031" s="154">
        <v>0</v>
      </c>
      <c r="J1031" s="154">
        <v>0</v>
      </c>
      <c r="K1031" s="154">
        <v>0</v>
      </c>
      <c r="L1031" s="154">
        <v>0</v>
      </c>
      <c r="M1031" s="154">
        <v>0</v>
      </c>
      <c r="N1031" s="154">
        <v>20.399999999999999</v>
      </c>
      <c r="O1031" s="154">
        <v>25.8</v>
      </c>
      <c r="P1031" s="2"/>
    </row>
    <row r="1032" spans="1:16" ht="13.5" customHeight="1" x14ac:dyDescent="0.25">
      <c r="A1032" s="155">
        <v>0.88541666666666696</v>
      </c>
      <c r="B1032" s="154">
        <v>29</v>
      </c>
      <c r="C1032" s="154">
        <v>0</v>
      </c>
      <c r="D1032" s="154">
        <v>1</v>
      </c>
      <c r="E1032" s="154">
        <v>22</v>
      </c>
      <c r="F1032" s="154">
        <v>6</v>
      </c>
      <c r="G1032" s="154">
        <v>0</v>
      </c>
      <c r="H1032" s="154">
        <v>0</v>
      </c>
      <c r="I1032" s="154">
        <v>0</v>
      </c>
      <c r="J1032" s="154">
        <v>0</v>
      </c>
      <c r="K1032" s="154">
        <v>0</v>
      </c>
      <c r="L1032" s="154">
        <v>0</v>
      </c>
      <c r="M1032" s="154">
        <v>0</v>
      </c>
      <c r="N1032" s="154">
        <v>23.5</v>
      </c>
      <c r="O1032" s="154">
        <v>26.4</v>
      </c>
      <c r="P1032" s="2"/>
    </row>
    <row r="1033" spans="1:16" ht="13.5" customHeight="1" x14ac:dyDescent="0.25">
      <c r="A1033" s="155">
        <v>0.89583333333333304</v>
      </c>
      <c r="B1033" s="154">
        <v>15</v>
      </c>
      <c r="C1033" s="154">
        <v>0</v>
      </c>
      <c r="D1033" s="154">
        <v>0</v>
      </c>
      <c r="E1033" s="154">
        <v>14</v>
      </c>
      <c r="F1033" s="154">
        <v>1</v>
      </c>
      <c r="G1033" s="154">
        <v>0</v>
      </c>
      <c r="H1033" s="154">
        <v>0</v>
      </c>
      <c r="I1033" s="154">
        <v>0</v>
      </c>
      <c r="J1033" s="154">
        <v>0</v>
      </c>
      <c r="K1033" s="154">
        <v>0</v>
      </c>
      <c r="L1033" s="154">
        <v>0</v>
      </c>
      <c r="M1033" s="154">
        <v>0</v>
      </c>
      <c r="N1033" s="154">
        <v>24.4</v>
      </c>
      <c r="O1033" s="154">
        <v>30.8</v>
      </c>
      <c r="P1033" s="2"/>
    </row>
    <row r="1034" spans="1:16" ht="13.5" customHeight="1" x14ac:dyDescent="0.25">
      <c r="A1034" s="155">
        <v>0.90625</v>
      </c>
      <c r="B1034" s="154">
        <v>16</v>
      </c>
      <c r="C1034" s="154">
        <v>2</v>
      </c>
      <c r="D1034" s="154">
        <v>1</v>
      </c>
      <c r="E1034" s="154">
        <v>12</v>
      </c>
      <c r="F1034" s="154">
        <v>1</v>
      </c>
      <c r="G1034" s="154">
        <v>0</v>
      </c>
      <c r="H1034" s="154">
        <v>0</v>
      </c>
      <c r="I1034" s="154">
        <v>0</v>
      </c>
      <c r="J1034" s="154">
        <v>0</v>
      </c>
      <c r="K1034" s="154">
        <v>0</v>
      </c>
      <c r="L1034" s="154">
        <v>0</v>
      </c>
      <c r="M1034" s="154">
        <v>0</v>
      </c>
      <c r="N1034" s="154">
        <v>21</v>
      </c>
      <c r="O1034" s="154">
        <v>27.3</v>
      </c>
      <c r="P1034" s="2"/>
    </row>
    <row r="1035" spans="1:16" ht="13.5" customHeight="1" x14ac:dyDescent="0.25">
      <c r="A1035" s="155">
        <v>0.91666666666666696</v>
      </c>
      <c r="B1035" s="154">
        <v>14</v>
      </c>
      <c r="C1035" s="154">
        <v>0</v>
      </c>
      <c r="D1035" s="154">
        <v>0</v>
      </c>
      <c r="E1035" s="154">
        <v>14</v>
      </c>
      <c r="F1035" s="154">
        <v>0</v>
      </c>
      <c r="G1035" s="154">
        <v>0</v>
      </c>
      <c r="H1035" s="154">
        <v>0</v>
      </c>
      <c r="I1035" s="154">
        <v>0</v>
      </c>
      <c r="J1035" s="154">
        <v>0</v>
      </c>
      <c r="K1035" s="154">
        <v>0</v>
      </c>
      <c r="L1035" s="154">
        <v>0</v>
      </c>
      <c r="M1035" s="154">
        <v>0</v>
      </c>
      <c r="N1035" s="154">
        <v>25</v>
      </c>
      <c r="O1035" s="154">
        <v>29.6</v>
      </c>
      <c r="P1035" s="2"/>
    </row>
    <row r="1036" spans="1:16" ht="13.5" customHeight="1" x14ac:dyDescent="0.25">
      <c r="A1036" s="155">
        <v>0.92708333333333304</v>
      </c>
      <c r="B1036" s="154">
        <v>15</v>
      </c>
      <c r="C1036" s="154">
        <v>0</v>
      </c>
      <c r="D1036" s="154">
        <v>0</v>
      </c>
      <c r="E1036" s="154">
        <v>13</v>
      </c>
      <c r="F1036" s="154">
        <v>2</v>
      </c>
      <c r="G1036" s="154">
        <v>0</v>
      </c>
      <c r="H1036" s="154">
        <v>0</v>
      </c>
      <c r="I1036" s="154">
        <v>0</v>
      </c>
      <c r="J1036" s="154">
        <v>0</v>
      </c>
      <c r="K1036" s="154">
        <v>0</v>
      </c>
      <c r="L1036" s="154">
        <v>0</v>
      </c>
      <c r="M1036" s="154">
        <v>0</v>
      </c>
      <c r="N1036" s="154">
        <v>22.3</v>
      </c>
      <c r="O1036" s="154">
        <v>27</v>
      </c>
      <c r="P1036" s="2"/>
    </row>
    <row r="1037" spans="1:16" ht="13.5" customHeight="1" x14ac:dyDescent="0.25">
      <c r="A1037" s="155">
        <v>0.9375</v>
      </c>
      <c r="B1037" s="154">
        <v>5</v>
      </c>
      <c r="C1037" s="154">
        <v>0</v>
      </c>
      <c r="D1037" s="154">
        <v>1</v>
      </c>
      <c r="E1037" s="154">
        <v>4</v>
      </c>
      <c r="F1037" s="154">
        <v>0</v>
      </c>
      <c r="G1037" s="154">
        <v>0</v>
      </c>
      <c r="H1037" s="154">
        <v>0</v>
      </c>
      <c r="I1037" s="154">
        <v>0</v>
      </c>
      <c r="J1037" s="154">
        <v>0</v>
      </c>
      <c r="K1037" s="154">
        <v>0</v>
      </c>
      <c r="L1037" s="154">
        <v>0</v>
      </c>
      <c r="M1037" s="154">
        <v>0</v>
      </c>
      <c r="N1037" s="154">
        <v>23.7</v>
      </c>
      <c r="O1037" s="154" t="s">
        <v>187</v>
      </c>
      <c r="P1037" s="2"/>
    </row>
    <row r="1038" spans="1:16" ht="13.5" customHeight="1" x14ac:dyDescent="0.25">
      <c r="A1038" s="155">
        <v>0.94791666666666696</v>
      </c>
      <c r="B1038" s="154">
        <v>4</v>
      </c>
      <c r="C1038" s="154">
        <v>0</v>
      </c>
      <c r="D1038" s="154">
        <v>0</v>
      </c>
      <c r="E1038" s="154">
        <v>4</v>
      </c>
      <c r="F1038" s="154">
        <v>0</v>
      </c>
      <c r="G1038" s="154">
        <v>0</v>
      </c>
      <c r="H1038" s="154">
        <v>0</v>
      </c>
      <c r="I1038" s="154">
        <v>0</v>
      </c>
      <c r="J1038" s="154">
        <v>0</v>
      </c>
      <c r="K1038" s="154">
        <v>0</v>
      </c>
      <c r="L1038" s="154">
        <v>0</v>
      </c>
      <c r="M1038" s="154">
        <v>0</v>
      </c>
      <c r="N1038" s="154">
        <v>29.2</v>
      </c>
      <c r="O1038" s="154" t="s">
        <v>187</v>
      </c>
      <c r="P1038" s="2"/>
    </row>
    <row r="1039" spans="1:16" ht="13.5" customHeight="1" x14ac:dyDescent="0.25">
      <c r="A1039" s="155">
        <v>0.95833333333333304</v>
      </c>
      <c r="B1039" s="154">
        <v>15</v>
      </c>
      <c r="C1039" s="154">
        <v>0</v>
      </c>
      <c r="D1039" s="154">
        <v>0</v>
      </c>
      <c r="E1039" s="154">
        <v>13</v>
      </c>
      <c r="F1039" s="154">
        <v>2</v>
      </c>
      <c r="G1039" s="154">
        <v>0</v>
      </c>
      <c r="H1039" s="154">
        <v>0</v>
      </c>
      <c r="I1039" s="154">
        <v>0</v>
      </c>
      <c r="J1039" s="154">
        <v>0</v>
      </c>
      <c r="K1039" s="154">
        <v>0</v>
      </c>
      <c r="L1039" s="154">
        <v>0</v>
      </c>
      <c r="M1039" s="154">
        <v>0</v>
      </c>
      <c r="N1039" s="154">
        <v>26.1</v>
      </c>
      <c r="O1039" s="154">
        <v>31.2</v>
      </c>
      <c r="P1039" s="2"/>
    </row>
    <row r="1040" spans="1:16" ht="13.5" customHeight="1" x14ac:dyDescent="0.25">
      <c r="A1040" s="155">
        <v>0.96875</v>
      </c>
      <c r="B1040" s="154">
        <v>7</v>
      </c>
      <c r="C1040" s="154">
        <v>0</v>
      </c>
      <c r="D1040" s="154">
        <v>0</v>
      </c>
      <c r="E1040" s="154">
        <v>6</v>
      </c>
      <c r="F1040" s="154">
        <v>1</v>
      </c>
      <c r="G1040" s="154">
        <v>0</v>
      </c>
      <c r="H1040" s="154">
        <v>0</v>
      </c>
      <c r="I1040" s="154">
        <v>0</v>
      </c>
      <c r="J1040" s="154">
        <v>0</v>
      </c>
      <c r="K1040" s="154">
        <v>0</v>
      </c>
      <c r="L1040" s="154">
        <v>0</v>
      </c>
      <c r="M1040" s="154">
        <v>0</v>
      </c>
      <c r="N1040" s="154">
        <v>26.7</v>
      </c>
      <c r="O1040" s="154" t="s">
        <v>187</v>
      </c>
      <c r="P1040" s="2"/>
    </row>
    <row r="1041" spans="1:16" ht="13.5" customHeight="1" x14ac:dyDescent="0.25">
      <c r="A1041" s="155">
        <v>0.97916666666666696</v>
      </c>
      <c r="B1041" s="154">
        <v>6</v>
      </c>
      <c r="C1041" s="154">
        <v>0</v>
      </c>
      <c r="D1041" s="154">
        <v>0</v>
      </c>
      <c r="E1041" s="154">
        <v>4</v>
      </c>
      <c r="F1041" s="154">
        <v>2</v>
      </c>
      <c r="G1041" s="154">
        <v>0</v>
      </c>
      <c r="H1041" s="154">
        <v>0</v>
      </c>
      <c r="I1041" s="154">
        <v>0</v>
      </c>
      <c r="J1041" s="154">
        <v>0</v>
      </c>
      <c r="K1041" s="154">
        <v>0</v>
      </c>
      <c r="L1041" s="154">
        <v>0</v>
      </c>
      <c r="M1041" s="154">
        <v>0</v>
      </c>
      <c r="N1041" s="154">
        <v>26.8</v>
      </c>
      <c r="O1041" s="154" t="s">
        <v>187</v>
      </c>
      <c r="P1041" s="2"/>
    </row>
    <row r="1042" spans="1:16" ht="13.5" customHeight="1" thickBot="1" x14ac:dyDescent="0.3">
      <c r="A1042" s="156">
        <v>0.98958333333333304</v>
      </c>
      <c r="B1042" s="154">
        <v>1</v>
      </c>
      <c r="C1042" s="154">
        <v>0</v>
      </c>
      <c r="D1042" s="154">
        <v>0</v>
      </c>
      <c r="E1042" s="154">
        <v>0</v>
      </c>
      <c r="F1042" s="154">
        <v>1</v>
      </c>
      <c r="G1042" s="154">
        <v>0</v>
      </c>
      <c r="H1042" s="154">
        <v>0</v>
      </c>
      <c r="I1042" s="154">
        <v>0</v>
      </c>
      <c r="J1042" s="154">
        <v>0</v>
      </c>
      <c r="K1042" s="154">
        <v>0</v>
      </c>
      <c r="L1042" s="154">
        <v>0</v>
      </c>
      <c r="M1042" s="154">
        <v>0</v>
      </c>
      <c r="N1042" s="154">
        <v>28.9</v>
      </c>
      <c r="O1042" s="154" t="s">
        <v>187</v>
      </c>
      <c r="P1042" s="2"/>
    </row>
    <row r="1043" spans="1:16" ht="13.5" customHeight="1" thickTop="1" x14ac:dyDescent="0.25">
      <c r="A1043" s="157" t="s">
        <v>44</v>
      </c>
      <c r="B1043" s="158">
        <f t="shared" ref="B1043:M1043" si="85">SUM(B975:B1022)</f>
        <v>2274</v>
      </c>
      <c r="C1043" s="158">
        <f t="shared" si="85"/>
        <v>53</v>
      </c>
      <c r="D1043" s="158">
        <f t="shared" si="85"/>
        <v>37</v>
      </c>
      <c r="E1043" s="158">
        <f t="shared" si="85"/>
        <v>1907</v>
      </c>
      <c r="F1043" s="158">
        <f t="shared" si="85"/>
        <v>233</v>
      </c>
      <c r="G1043" s="158">
        <f t="shared" si="85"/>
        <v>27</v>
      </c>
      <c r="H1043" s="158">
        <f t="shared" si="85"/>
        <v>4</v>
      </c>
      <c r="I1043" s="158">
        <f t="shared" si="85"/>
        <v>0</v>
      </c>
      <c r="J1043" s="158">
        <f t="shared" si="85"/>
        <v>6</v>
      </c>
      <c r="K1043" s="158">
        <f t="shared" si="85"/>
        <v>0</v>
      </c>
      <c r="L1043" s="158">
        <f t="shared" si="85"/>
        <v>7</v>
      </c>
      <c r="M1043" s="158">
        <f t="shared" si="85"/>
        <v>0</v>
      </c>
      <c r="N1043" s="159">
        <v>20.2</v>
      </c>
      <c r="O1043" s="159">
        <v>24.5</v>
      </c>
    </row>
    <row r="1044" spans="1:16" ht="13.5" customHeight="1" x14ac:dyDescent="0.25">
      <c r="A1044" s="160" t="s">
        <v>45</v>
      </c>
      <c r="B1044" s="154">
        <f t="shared" ref="B1044:M1044" si="86">SUM(B971:B1034)</f>
        <v>2661</v>
      </c>
      <c r="C1044" s="154">
        <f t="shared" si="86"/>
        <v>60</v>
      </c>
      <c r="D1044" s="154">
        <f t="shared" si="86"/>
        <v>47</v>
      </c>
      <c r="E1044" s="154">
        <f t="shared" si="86"/>
        <v>2233</v>
      </c>
      <c r="F1044" s="154">
        <f t="shared" si="86"/>
        <v>268</v>
      </c>
      <c r="G1044" s="154">
        <f t="shared" si="86"/>
        <v>36</v>
      </c>
      <c r="H1044" s="154">
        <f t="shared" si="86"/>
        <v>4</v>
      </c>
      <c r="I1044" s="154">
        <f t="shared" si="86"/>
        <v>0</v>
      </c>
      <c r="J1044" s="154">
        <f t="shared" si="86"/>
        <v>6</v>
      </c>
      <c r="K1044" s="154">
        <f t="shared" si="86"/>
        <v>0</v>
      </c>
      <c r="L1044" s="154">
        <f t="shared" si="86"/>
        <v>7</v>
      </c>
      <c r="M1044" s="154">
        <f t="shared" si="86"/>
        <v>0</v>
      </c>
      <c r="N1044" s="161">
        <v>20.399999999999999</v>
      </c>
      <c r="O1044" s="161">
        <v>24.8</v>
      </c>
    </row>
    <row r="1045" spans="1:16" ht="13.5" customHeight="1" x14ac:dyDescent="0.25">
      <c r="A1045" s="154" t="s">
        <v>46</v>
      </c>
      <c r="B1045" s="154">
        <f t="shared" ref="B1045:M1045" si="87">SUM(B971:B1042)</f>
        <v>2728</v>
      </c>
      <c r="C1045" s="154">
        <f t="shared" si="87"/>
        <v>60</v>
      </c>
      <c r="D1045" s="154">
        <f t="shared" si="87"/>
        <v>48</v>
      </c>
      <c r="E1045" s="154">
        <f t="shared" si="87"/>
        <v>2291</v>
      </c>
      <c r="F1045" s="154">
        <f t="shared" si="87"/>
        <v>276</v>
      </c>
      <c r="G1045" s="154">
        <f t="shared" si="87"/>
        <v>36</v>
      </c>
      <c r="H1045" s="154">
        <f t="shared" si="87"/>
        <v>4</v>
      </c>
      <c r="I1045" s="154">
        <f t="shared" si="87"/>
        <v>0</v>
      </c>
      <c r="J1045" s="154">
        <f t="shared" si="87"/>
        <v>6</v>
      </c>
      <c r="K1045" s="154">
        <f t="shared" si="87"/>
        <v>0</v>
      </c>
      <c r="L1045" s="154">
        <f t="shared" si="87"/>
        <v>7</v>
      </c>
      <c r="M1045" s="154">
        <f t="shared" si="87"/>
        <v>0</v>
      </c>
      <c r="N1045" s="161">
        <v>20.6</v>
      </c>
      <c r="O1045" s="161">
        <v>25</v>
      </c>
    </row>
    <row r="1046" spans="1:16" ht="13.5" customHeight="1" thickBot="1" x14ac:dyDescent="0.3">
      <c r="A1046" s="162" t="s">
        <v>47</v>
      </c>
      <c r="B1046" s="162">
        <f t="shared" ref="B1046:M1046" si="88">SUM(B947:B1042)</f>
        <v>2755</v>
      </c>
      <c r="C1046" s="162">
        <f t="shared" si="88"/>
        <v>60</v>
      </c>
      <c r="D1046" s="162">
        <f t="shared" si="88"/>
        <v>48</v>
      </c>
      <c r="E1046" s="162">
        <f t="shared" si="88"/>
        <v>2312</v>
      </c>
      <c r="F1046" s="162">
        <f t="shared" si="88"/>
        <v>278</v>
      </c>
      <c r="G1046" s="162">
        <f t="shared" si="88"/>
        <v>40</v>
      </c>
      <c r="H1046" s="162">
        <f t="shared" si="88"/>
        <v>4</v>
      </c>
      <c r="I1046" s="162">
        <f t="shared" si="88"/>
        <v>0</v>
      </c>
      <c r="J1046" s="162">
        <f t="shared" si="88"/>
        <v>6</v>
      </c>
      <c r="K1046" s="162">
        <f t="shared" si="88"/>
        <v>0</v>
      </c>
      <c r="L1046" s="162">
        <f t="shared" si="88"/>
        <v>7</v>
      </c>
      <c r="M1046" s="162">
        <f t="shared" si="88"/>
        <v>0</v>
      </c>
      <c r="N1046" s="163">
        <v>20.6</v>
      </c>
      <c r="O1046" s="163">
        <v>25.1</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1</v>
      </c>
      <c r="C1051" s="154">
        <v>0</v>
      </c>
      <c r="D1051" s="154">
        <v>0</v>
      </c>
      <c r="E1051" s="154">
        <v>1</v>
      </c>
      <c r="F1051" s="154">
        <v>0</v>
      </c>
      <c r="G1051" s="154">
        <v>0</v>
      </c>
      <c r="H1051" s="154">
        <v>0</v>
      </c>
      <c r="I1051" s="154">
        <v>0</v>
      </c>
      <c r="J1051" s="154">
        <v>0</v>
      </c>
      <c r="K1051" s="154">
        <v>0</v>
      </c>
      <c r="L1051" s="154">
        <v>0</v>
      </c>
      <c r="M1051" s="154">
        <v>0</v>
      </c>
      <c r="N1051" s="154">
        <v>25.9</v>
      </c>
      <c r="O1051" s="154" t="s">
        <v>187</v>
      </c>
      <c r="P1051" s="2"/>
    </row>
    <row r="1052" spans="1:16" ht="13.5" customHeight="1" x14ac:dyDescent="0.25">
      <c r="A1052" s="155">
        <v>1.0416666666666666E-2</v>
      </c>
      <c r="B1052" s="154">
        <v>2</v>
      </c>
      <c r="C1052" s="154">
        <v>0</v>
      </c>
      <c r="D1052" s="154">
        <v>0</v>
      </c>
      <c r="E1052" s="154">
        <v>1</v>
      </c>
      <c r="F1052" s="154">
        <v>1</v>
      </c>
      <c r="G1052" s="154">
        <v>0</v>
      </c>
      <c r="H1052" s="154">
        <v>0</v>
      </c>
      <c r="I1052" s="154">
        <v>0</v>
      </c>
      <c r="J1052" s="154">
        <v>0</v>
      </c>
      <c r="K1052" s="154">
        <v>0</v>
      </c>
      <c r="L1052" s="154">
        <v>0</v>
      </c>
      <c r="M1052" s="154">
        <v>0</v>
      </c>
      <c r="N1052" s="154">
        <v>28.5</v>
      </c>
      <c r="O1052" s="154" t="s">
        <v>187</v>
      </c>
      <c r="P1052" s="2"/>
    </row>
    <row r="1053" spans="1:16"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36.6</v>
      </c>
      <c r="O1053" s="154" t="s">
        <v>187</v>
      </c>
      <c r="P1053" s="2"/>
    </row>
    <row r="1054" spans="1:16" ht="13.5" customHeight="1" x14ac:dyDescent="0.25">
      <c r="A1054" s="155">
        <v>3.125E-2</v>
      </c>
      <c r="B1054" s="154">
        <v>1</v>
      </c>
      <c r="C1054" s="154">
        <v>0</v>
      </c>
      <c r="D1054" s="154">
        <v>0</v>
      </c>
      <c r="E1054" s="154">
        <v>1</v>
      </c>
      <c r="F1054" s="154">
        <v>0</v>
      </c>
      <c r="G1054" s="154">
        <v>0</v>
      </c>
      <c r="H1054" s="154">
        <v>0</v>
      </c>
      <c r="I1054" s="154">
        <v>0</v>
      </c>
      <c r="J1054" s="154">
        <v>0</v>
      </c>
      <c r="K1054" s="154">
        <v>0</v>
      </c>
      <c r="L1054" s="154">
        <v>0</v>
      </c>
      <c r="M1054" s="154">
        <v>0</v>
      </c>
      <c r="N1054" s="154">
        <v>25.9</v>
      </c>
      <c r="O1054" s="154" t="s">
        <v>187</v>
      </c>
      <c r="P1054" s="2"/>
    </row>
    <row r="1055" spans="1:16" ht="13.5" customHeight="1" x14ac:dyDescent="0.25">
      <c r="A1055" s="155">
        <v>4.1666666666666664E-2</v>
      </c>
      <c r="B1055" s="154">
        <v>3</v>
      </c>
      <c r="C1055" s="154">
        <v>0</v>
      </c>
      <c r="D1055" s="154">
        <v>0</v>
      </c>
      <c r="E1055" s="154">
        <v>2</v>
      </c>
      <c r="F1055" s="154">
        <v>1</v>
      </c>
      <c r="G1055" s="154">
        <v>0</v>
      </c>
      <c r="H1055" s="154">
        <v>0</v>
      </c>
      <c r="I1055" s="154">
        <v>0</v>
      </c>
      <c r="J1055" s="154">
        <v>0</v>
      </c>
      <c r="K1055" s="154">
        <v>0</v>
      </c>
      <c r="L1055" s="154">
        <v>0</v>
      </c>
      <c r="M1055" s="154">
        <v>0</v>
      </c>
      <c r="N1055" s="154">
        <v>27.4</v>
      </c>
      <c r="O1055" s="154" t="s">
        <v>187</v>
      </c>
      <c r="P1055" s="2"/>
    </row>
    <row r="1056" spans="1:16" ht="13.5" customHeight="1" x14ac:dyDescent="0.25">
      <c r="A1056" s="155">
        <v>5.2083333333333336E-2</v>
      </c>
      <c r="B1056" s="154">
        <v>3</v>
      </c>
      <c r="C1056" s="154">
        <v>0</v>
      </c>
      <c r="D1056" s="154">
        <v>0</v>
      </c>
      <c r="E1056" s="154">
        <v>3</v>
      </c>
      <c r="F1056" s="154">
        <v>0</v>
      </c>
      <c r="G1056" s="154">
        <v>0</v>
      </c>
      <c r="H1056" s="154">
        <v>0</v>
      </c>
      <c r="I1056" s="154">
        <v>0</v>
      </c>
      <c r="J1056" s="154">
        <v>0</v>
      </c>
      <c r="K1056" s="154">
        <v>0</v>
      </c>
      <c r="L1056" s="154">
        <v>0</v>
      </c>
      <c r="M1056" s="154">
        <v>0</v>
      </c>
      <c r="N1056" s="154">
        <v>31.6</v>
      </c>
      <c r="O1056" s="154" t="s">
        <v>187</v>
      </c>
      <c r="P1056" s="2"/>
    </row>
    <row r="1057" spans="1:16" ht="13.5" customHeight="1" x14ac:dyDescent="0.25">
      <c r="A1057" s="155">
        <v>6.25E-2</v>
      </c>
      <c r="B1057" s="154">
        <v>1</v>
      </c>
      <c r="C1057" s="154">
        <v>0</v>
      </c>
      <c r="D1057" s="154">
        <v>0</v>
      </c>
      <c r="E1057" s="154">
        <v>1</v>
      </c>
      <c r="F1057" s="154">
        <v>0</v>
      </c>
      <c r="G1057" s="154">
        <v>0</v>
      </c>
      <c r="H1057" s="154">
        <v>0</v>
      </c>
      <c r="I1057" s="154">
        <v>0</v>
      </c>
      <c r="J1057" s="154">
        <v>0</v>
      </c>
      <c r="K1057" s="154">
        <v>0</v>
      </c>
      <c r="L1057" s="154">
        <v>0</v>
      </c>
      <c r="M1057" s="154">
        <v>0</v>
      </c>
      <c r="N1057" s="154">
        <v>31.1</v>
      </c>
      <c r="O1057" s="154" t="s">
        <v>187</v>
      </c>
      <c r="P1057" s="2"/>
    </row>
    <row r="1058" spans="1:16" ht="13.5" customHeight="1" x14ac:dyDescent="0.25">
      <c r="A1058" s="155">
        <v>7.2916666666666699E-2</v>
      </c>
      <c r="B1058" s="154">
        <v>5</v>
      </c>
      <c r="C1058" s="154">
        <v>1</v>
      </c>
      <c r="D1058" s="154">
        <v>0</v>
      </c>
      <c r="E1058" s="154">
        <v>4</v>
      </c>
      <c r="F1058" s="154">
        <v>0</v>
      </c>
      <c r="G1058" s="154">
        <v>0</v>
      </c>
      <c r="H1058" s="154">
        <v>0</v>
      </c>
      <c r="I1058" s="154">
        <v>0</v>
      </c>
      <c r="J1058" s="154">
        <v>0</v>
      </c>
      <c r="K1058" s="154">
        <v>0</v>
      </c>
      <c r="L1058" s="154">
        <v>0</v>
      </c>
      <c r="M1058" s="154">
        <v>0</v>
      </c>
      <c r="N1058" s="154">
        <v>27.4</v>
      </c>
      <c r="O1058" s="154" t="s">
        <v>187</v>
      </c>
      <c r="P1058" s="2"/>
    </row>
    <row r="1059" spans="1:16" ht="13.5" customHeight="1" x14ac:dyDescent="0.25">
      <c r="A1059" s="155">
        <v>8.3333333333333301E-2</v>
      </c>
      <c r="B1059" s="154">
        <v>4</v>
      </c>
      <c r="C1059" s="154">
        <v>0</v>
      </c>
      <c r="D1059" s="154">
        <v>0</v>
      </c>
      <c r="E1059" s="154">
        <v>4</v>
      </c>
      <c r="F1059" s="154">
        <v>0</v>
      </c>
      <c r="G1059" s="154">
        <v>0</v>
      </c>
      <c r="H1059" s="154">
        <v>0</v>
      </c>
      <c r="I1059" s="154">
        <v>0</v>
      </c>
      <c r="J1059" s="154">
        <v>0</v>
      </c>
      <c r="K1059" s="154">
        <v>0</v>
      </c>
      <c r="L1059" s="154">
        <v>0</v>
      </c>
      <c r="M1059" s="154">
        <v>0</v>
      </c>
      <c r="N1059" s="154">
        <v>28.1</v>
      </c>
      <c r="O1059" s="154" t="s">
        <v>187</v>
      </c>
      <c r="P1059" s="2"/>
    </row>
    <row r="1060" spans="1:16" ht="13.5" customHeight="1" x14ac:dyDescent="0.25">
      <c r="A1060" s="155">
        <v>9.375E-2</v>
      </c>
      <c r="B1060" s="154">
        <v>10</v>
      </c>
      <c r="C1060" s="154">
        <v>0</v>
      </c>
      <c r="D1060" s="154">
        <v>0</v>
      </c>
      <c r="E1060" s="154">
        <v>10</v>
      </c>
      <c r="F1060" s="154">
        <v>0</v>
      </c>
      <c r="G1060" s="154">
        <v>0</v>
      </c>
      <c r="H1060" s="154">
        <v>0</v>
      </c>
      <c r="I1060" s="154">
        <v>0</v>
      </c>
      <c r="J1060" s="154">
        <v>0</v>
      </c>
      <c r="K1060" s="154">
        <v>0</v>
      </c>
      <c r="L1060" s="154">
        <v>0</v>
      </c>
      <c r="M1060" s="154">
        <v>0</v>
      </c>
      <c r="N1060" s="154">
        <v>27.3</v>
      </c>
      <c r="O1060" s="154" t="s">
        <v>187</v>
      </c>
      <c r="P1060" s="2"/>
    </row>
    <row r="1061" spans="1:16" ht="13.5" customHeight="1" x14ac:dyDescent="0.25">
      <c r="A1061" s="155">
        <v>0.104166666666667</v>
      </c>
      <c r="B1061" s="154">
        <v>3</v>
      </c>
      <c r="C1061" s="154">
        <v>0</v>
      </c>
      <c r="D1061" s="154">
        <v>0</v>
      </c>
      <c r="E1061" s="154">
        <v>3</v>
      </c>
      <c r="F1061" s="154">
        <v>0</v>
      </c>
      <c r="G1061" s="154">
        <v>0</v>
      </c>
      <c r="H1061" s="154">
        <v>0</v>
      </c>
      <c r="I1061" s="154">
        <v>0</v>
      </c>
      <c r="J1061" s="154">
        <v>0</v>
      </c>
      <c r="K1061" s="154">
        <v>0</v>
      </c>
      <c r="L1061" s="154">
        <v>0</v>
      </c>
      <c r="M1061" s="154">
        <v>0</v>
      </c>
      <c r="N1061" s="154">
        <v>31.4</v>
      </c>
      <c r="O1061" s="154" t="s">
        <v>187</v>
      </c>
      <c r="P1061" s="2"/>
    </row>
    <row r="1062" spans="1:16" ht="13.5" customHeight="1" x14ac:dyDescent="0.25">
      <c r="A1062" s="155">
        <v>0.114583333333333</v>
      </c>
      <c r="B1062" s="154">
        <v>1</v>
      </c>
      <c r="C1062" s="154">
        <v>0</v>
      </c>
      <c r="D1062" s="154">
        <v>0</v>
      </c>
      <c r="E1062" s="154">
        <v>1</v>
      </c>
      <c r="F1062" s="154">
        <v>0</v>
      </c>
      <c r="G1062" s="154">
        <v>0</v>
      </c>
      <c r="H1062" s="154">
        <v>0</v>
      </c>
      <c r="I1062" s="154">
        <v>0</v>
      </c>
      <c r="J1062" s="154">
        <v>0</v>
      </c>
      <c r="K1062" s="154">
        <v>0</v>
      </c>
      <c r="L1062" s="154">
        <v>0</v>
      </c>
      <c r="M1062" s="154">
        <v>0</v>
      </c>
      <c r="N1062" s="154">
        <v>29.4</v>
      </c>
      <c r="O1062" s="154" t="s">
        <v>187</v>
      </c>
      <c r="P1062" s="2"/>
    </row>
    <row r="1063" spans="1:16" ht="13.5" customHeight="1" x14ac:dyDescent="0.25">
      <c r="A1063" s="155">
        <v>0.125</v>
      </c>
      <c r="B1063" s="154">
        <v>2</v>
      </c>
      <c r="C1063" s="154">
        <v>0</v>
      </c>
      <c r="D1063" s="154">
        <v>0</v>
      </c>
      <c r="E1063" s="154">
        <v>1</v>
      </c>
      <c r="F1063" s="154">
        <v>1</v>
      </c>
      <c r="G1063" s="154">
        <v>0</v>
      </c>
      <c r="H1063" s="154">
        <v>0</v>
      </c>
      <c r="I1063" s="154">
        <v>0</v>
      </c>
      <c r="J1063" s="154">
        <v>0</v>
      </c>
      <c r="K1063" s="154">
        <v>0</v>
      </c>
      <c r="L1063" s="154">
        <v>0</v>
      </c>
      <c r="M1063" s="154">
        <v>0</v>
      </c>
      <c r="N1063" s="154">
        <v>29.7</v>
      </c>
      <c r="O1063" s="154" t="s">
        <v>187</v>
      </c>
      <c r="P1063" s="2"/>
    </row>
    <row r="1064" spans="1:16" ht="13.5" customHeight="1" x14ac:dyDescent="0.25">
      <c r="A1064" s="155">
        <v>0.13541666666666699</v>
      </c>
      <c r="B1064" s="154">
        <v>1</v>
      </c>
      <c r="C1064" s="154">
        <v>0</v>
      </c>
      <c r="D1064" s="154">
        <v>0</v>
      </c>
      <c r="E1064" s="154">
        <v>1</v>
      </c>
      <c r="F1064" s="154">
        <v>0</v>
      </c>
      <c r="G1064" s="154">
        <v>0</v>
      </c>
      <c r="H1064" s="154">
        <v>0</v>
      </c>
      <c r="I1064" s="154">
        <v>0</v>
      </c>
      <c r="J1064" s="154">
        <v>0</v>
      </c>
      <c r="K1064" s="154">
        <v>0</v>
      </c>
      <c r="L1064" s="154">
        <v>0</v>
      </c>
      <c r="M1064" s="154">
        <v>0</v>
      </c>
      <c r="N1064" s="154">
        <v>22.9</v>
      </c>
      <c r="O1064" s="154" t="s">
        <v>187</v>
      </c>
      <c r="P1064" s="2"/>
    </row>
    <row r="1065" spans="1:16" ht="13.5" customHeight="1" x14ac:dyDescent="0.25">
      <c r="A1065" s="155">
        <v>0.14583333333333301</v>
      </c>
      <c r="B1065" s="154">
        <v>2</v>
      </c>
      <c r="C1065" s="154">
        <v>0</v>
      </c>
      <c r="D1065" s="154">
        <v>0</v>
      </c>
      <c r="E1065" s="154">
        <v>2</v>
      </c>
      <c r="F1065" s="154">
        <v>0</v>
      </c>
      <c r="G1065" s="154">
        <v>0</v>
      </c>
      <c r="H1065" s="154">
        <v>0</v>
      </c>
      <c r="I1065" s="154">
        <v>0</v>
      </c>
      <c r="J1065" s="154">
        <v>0</v>
      </c>
      <c r="K1065" s="154">
        <v>0</v>
      </c>
      <c r="L1065" s="154">
        <v>0</v>
      </c>
      <c r="M1065" s="154">
        <v>0</v>
      </c>
      <c r="N1065" s="154">
        <v>34.700000000000003</v>
      </c>
      <c r="O1065" s="154" t="s">
        <v>187</v>
      </c>
      <c r="P1065" s="2"/>
    </row>
    <row r="1066" spans="1:16" ht="13.5" customHeight="1" x14ac:dyDescent="0.25">
      <c r="A1066" s="155">
        <v>0.15625</v>
      </c>
      <c r="B1066" s="154">
        <v>2</v>
      </c>
      <c r="C1066" s="154">
        <v>0</v>
      </c>
      <c r="D1066" s="154">
        <v>0</v>
      </c>
      <c r="E1066" s="154">
        <v>2</v>
      </c>
      <c r="F1066" s="154">
        <v>0</v>
      </c>
      <c r="G1066" s="154">
        <v>0</v>
      </c>
      <c r="H1066" s="154">
        <v>0</v>
      </c>
      <c r="I1066" s="154">
        <v>0</v>
      </c>
      <c r="J1066" s="154">
        <v>0</v>
      </c>
      <c r="K1066" s="154">
        <v>0</v>
      </c>
      <c r="L1066" s="154">
        <v>0</v>
      </c>
      <c r="M1066" s="154">
        <v>0</v>
      </c>
      <c r="N1066" s="154">
        <v>21.7</v>
      </c>
      <c r="O1066" s="154" t="s">
        <v>187</v>
      </c>
      <c r="P1066" s="2"/>
    </row>
    <row r="1067" spans="1:16" ht="13.5" customHeight="1" x14ac:dyDescent="0.25">
      <c r="A1067" s="155">
        <v>0.16666666666666699</v>
      </c>
      <c r="B1067" s="154">
        <v>2</v>
      </c>
      <c r="C1067" s="154">
        <v>0</v>
      </c>
      <c r="D1067" s="154">
        <v>0</v>
      </c>
      <c r="E1067" s="154">
        <v>2</v>
      </c>
      <c r="F1067" s="154">
        <v>0</v>
      </c>
      <c r="G1067" s="154">
        <v>0</v>
      </c>
      <c r="H1067" s="154">
        <v>0</v>
      </c>
      <c r="I1067" s="154">
        <v>0</v>
      </c>
      <c r="J1067" s="154">
        <v>0</v>
      </c>
      <c r="K1067" s="154">
        <v>0</v>
      </c>
      <c r="L1067" s="154">
        <v>0</v>
      </c>
      <c r="M1067" s="154">
        <v>0</v>
      </c>
      <c r="N1067" s="154">
        <v>27.1</v>
      </c>
      <c r="O1067" s="154" t="s">
        <v>187</v>
      </c>
      <c r="P1067" s="2"/>
    </row>
    <row r="1068" spans="1:16" ht="13.5" customHeight="1" x14ac:dyDescent="0.25">
      <c r="A1068" s="155">
        <v>0.17708333333333301</v>
      </c>
      <c r="B1068" s="154">
        <v>1</v>
      </c>
      <c r="C1068" s="154">
        <v>0</v>
      </c>
      <c r="D1068" s="154">
        <v>0</v>
      </c>
      <c r="E1068" s="154">
        <v>0</v>
      </c>
      <c r="F1068" s="154">
        <v>1</v>
      </c>
      <c r="G1068" s="154">
        <v>0</v>
      </c>
      <c r="H1068" s="154">
        <v>0</v>
      </c>
      <c r="I1068" s="154">
        <v>0</v>
      </c>
      <c r="J1068" s="154">
        <v>0</v>
      </c>
      <c r="K1068" s="154">
        <v>0</v>
      </c>
      <c r="L1068" s="154">
        <v>0</v>
      </c>
      <c r="M1068" s="154">
        <v>0</v>
      </c>
      <c r="N1068" s="154">
        <v>26.3</v>
      </c>
      <c r="O1068" s="154" t="s">
        <v>187</v>
      </c>
      <c r="P1068" s="2"/>
    </row>
    <row r="1069" spans="1:16" ht="13.5" customHeight="1" x14ac:dyDescent="0.25">
      <c r="A1069" s="155">
        <v>0.1875</v>
      </c>
      <c r="B1069" s="154">
        <v>1</v>
      </c>
      <c r="C1069" s="154">
        <v>0</v>
      </c>
      <c r="D1069" s="154">
        <v>0</v>
      </c>
      <c r="E1069" s="154">
        <v>1</v>
      </c>
      <c r="F1069" s="154">
        <v>0</v>
      </c>
      <c r="G1069" s="154">
        <v>0</v>
      </c>
      <c r="H1069" s="154">
        <v>0</v>
      </c>
      <c r="I1069" s="154">
        <v>0</v>
      </c>
      <c r="J1069" s="154">
        <v>0</v>
      </c>
      <c r="K1069" s="154">
        <v>0</v>
      </c>
      <c r="L1069" s="154">
        <v>0</v>
      </c>
      <c r="M1069" s="154">
        <v>0</v>
      </c>
      <c r="N1069" s="154">
        <v>24.3</v>
      </c>
      <c r="O1069" s="154" t="s">
        <v>187</v>
      </c>
      <c r="P1069" s="2"/>
    </row>
    <row r="1070" spans="1:16" ht="13.5" customHeight="1" x14ac:dyDescent="0.25">
      <c r="A1070" s="155">
        <v>0.19791666666666699</v>
      </c>
      <c r="B1070" s="154">
        <v>0</v>
      </c>
      <c r="C1070" s="154">
        <v>0</v>
      </c>
      <c r="D1070" s="154">
        <v>0</v>
      </c>
      <c r="E1070" s="154">
        <v>0</v>
      </c>
      <c r="F1070" s="154">
        <v>0</v>
      </c>
      <c r="G1070" s="154">
        <v>0</v>
      </c>
      <c r="H1070" s="154">
        <v>0</v>
      </c>
      <c r="I1070" s="154">
        <v>0</v>
      </c>
      <c r="J1070" s="154">
        <v>0</v>
      </c>
      <c r="K1070" s="154">
        <v>0</v>
      </c>
      <c r="L1070" s="154">
        <v>0</v>
      </c>
      <c r="M1070" s="154">
        <v>0</v>
      </c>
      <c r="N1070" s="154" t="s">
        <v>187</v>
      </c>
      <c r="O1070" s="154" t="s">
        <v>187</v>
      </c>
      <c r="P1070" s="2"/>
    </row>
    <row r="1071" spans="1:16" ht="13.5" customHeight="1" x14ac:dyDescent="0.25">
      <c r="A1071" s="155">
        <v>0.20833333333333301</v>
      </c>
      <c r="B1071" s="154">
        <v>2</v>
      </c>
      <c r="C1071" s="154">
        <v>0</v>
      </c>
      <c r="D1071" s="154">
        <v>0</v>
      </c>
      <c r="E1071" s="154">
        <v>1</v>
      </c>
      <c r="F1071" s="154">
        <v>1</v>
      </c>
      <c r="G1071" s="154">
        <v>0</v>
      </c>
      <c r="H1071" s="154">
        <v>0</v>
      </c>
      <c r="I1071" s="154">
        <v>0</v>
      </c>
      <c r="J1071" s="154">
        <v>0</v>
      </c>
      <c r="K1071" s="154">
        <v>0</v>
      </c>
      <c r="L1071" s="154">
        <v>0</v>
      </c>
      <c r="M1071" s="154">
        <v>0</v>
      </c>
      <c r="N1071" s="154">
        <v>24.2</v>
      </c>
      <c r="O1071" s="154" t="s">
        <v>187</v>
      </c>
      <c r="P1071" s="2"/>
    </row>
    <row r="1072" spans="1:16" ht="13.5" customHeight="1" x14ac:dyDescent="0.25">
      <c r="A1072" s="155">
        <v>0.21875</v>
      </c>
      <c r="B1072" s="154">
        <v>2</v>
      </c>
      <c r="C1072" s="154">
        <v>0</v>
      </c>
      <c r="D1072" s="154">
        <v>0</v>
      </c>
      <c r="E1072" s="154">
        <v>2</v>
      </c>
      <c r="F1072" s="154">
        <v>0</v>
      </c>
      <c r="G1072" s="154">
        <v>0</v>
      </c>
      <c r="H1072" s="154">
        <v>0</v>
      </c>
      <c r="I1072" s="154">
        <v>0</v>
      </c>
      <c r="J1072" s="154">
        <v>0</v>
      </c>
      <c r="K1072" s="154">
        <v>0</v>
      </c>
      <c r="L1072" s="154">
        <v>0</v>
      </c>
      <c r="M1072" s="154">
        <v>0</v>
      </c>
      <c r="N1072" s="154">
        <v>23</v>
      </c>
      <c r="O1072" s="154" t="s">
        <v>187</v>
      </c>
      <c r="P1072" s="2"/>
    </row>
    <row r="1073" spans="1:16" ht="13.5" customHeight="1" x14ac:dyDescent="0.25">
      <c r="A1073" s="155">
        <v>0.22916666666666699</v>
      </c>
      <c r="B1073" s="154">
        <v>4</v>
      </c>
      <c r="C1073" s="154">
        <v>0</v>
      </c>
      <c r="D1073" s="154">
        <v>0</v>
      </c>
      <c r="E1073" s="154">
        <v>4</v>
      </c>
      <c r="F1073" s="154">
        <v>0</v>
      </c>
      <c r="G1073" s="154">
        <v>0</v>
      </c>
      <c r="H1073" s="154">
        <v>0</v>
      </c>
      <c r="I1073" s="154">
        <v>0</v>
      </c>
      <c r="J1073" s="154">
        <v>0</v>
      </c>
      <c r="K1073" s="154">
        <v>0</v>
      </c>
      <c r="L1073" s="154">
        <v>0</v>
      </c>
      <c r="M1073" s="154">
        <v>0</v>
      </c>
      <c r="N1073" s="154">
        <v>29.7</v>
      </c>
      <c r="O1073" s="154" t="s">
        <v>187</v>
      </c>
      <c r="P1073" s="2"/>
    </row>
    <row r="1074" spans="1:16" ht="13.5" customHeight="1" x14ac:dyDescent="0.25">
      <c r="A1074" s="155">
        <v>0.23958333333333301</v>
      </c>
      <c r="B1074" s="154">
        <v>5</v>
      </c>
      <c r="C1074" s="154">
        <v>0</v>
      </c>
      <c r="D1074" s="154">
        <v>0</v>
      </c>
      <c r="E1074" s="154">
        <v>4</v>
      </c>
      <c r="F1074" s="154">
        <v>0</v>
      </c>
      <c r="G1074" s="154">
        <v>1</v>
      </c>
      <c r="H1074" s="154">
        <v>0</v>
      </c>
      <c r="I1074" s="154">
        <v>0</v>
      </c>
      <c r="J1074" s="154">
        <v>0</v>
      </c>
      <c r="K1074" s="154">
        <v>0</v>
      </c>
      <c r="L1074" s="154">
        <v>0</v>
      </c>
      <c r="M1074" s="154">
        <v>0</v>
      </c>
      <c r="N1074" s="154">
        <v>29.3</v>
      </c>
      <c r="O1074" s="154" t="s">
        <v>187</v>
      </c>
      <c r="P1074" s="2"/>
    </row>
    <row r="1075" spans="1:16" ht="13.5" customHeight="1" x14ac:dyDescent="0.25">
      <c r="A1075" s="155">
        <v>0.25</v>
      </c>
      <c r="B1075" s="154">
        <v>10</v>
      </c>
      <c r="C1075" s="154">
        <v>0</v>
      </c>
      <c r="D1075" s="154">
        <v>0</v>
      </c>
      <c r="E1075" s="154">
        <v>4</v>
      </c>
      <c r="F1075" s="154">
        <v>5</v>
      </c>
      <c r="G1075" s="154">
        <v>1</v>
      </c>
      <c r="H1075" s="154">
        <v>0</v>
      </c>
      <c r="I1075" s="154">
        <v>0</v>
      </c>
      <c r="J1075" s="154">
        <v>0</v>
      </c>
      <c r="K1075" s="154">
        <v>0</v>
      </c>
      <c r="L1075" s="154">
        <v>0</v>
      </c>
      <c r="M1075" s="154">
        <v>0</v>
      </c>
      <c r="N1075" s="154">
        <v>28.8</v>
      </c>
      <c r="O1075" s="154" t="s">
        <v>187</v>
      </c>
      <c r="P1075" s="2"/>
    </row>
    <row r="1076" spans="1:16" ht="13.5" customHeight="1" x14ac:dyDescent="0.25">
      <c r="A1076" s="155">
        <v>0.26041666666666702</v>
      </c>
      <c r="B1076" s="154">
        <v>10</v>
      </c>
      <c r="C1076" s="154">
        <v>0</v>
      </c>
      <c r="D1076" s="154">
        <v>0</v>
      </c>
      <c r="E1076" s="154">
        <v>9</v>
      </c>
      <c r="F1076" s="154">
        <v>1</v>
      </c>
      <c r="G1076" s="154">
        <v>0</v>
      </c>
      <c r="H1076" s="154">
        <v>0</v>
      </c>
      <c r="I1076" s="154">
        <v>0</v>
      </c>
      <c r="J1076" s="154">
        <v>0</v>
      </c>
      <c r="K1076" s="154">
        <v>0</v>
      </c>
      <c r="L1076" s="154">
        <v>0</v>
      </c>
      <c r="M1076" s="154">
        <v>0</v>
      </c>
      <c r="N1076" s="154">
        <v>25</v>
      </c>
      <c r="O1076" s="154" t="s">
        <v>187</v>
      </c>
      <c r="P1076" s="2"/>
    </row>
    <row r="1077" spans="1:16" ht="13.5" customHeight="1" x14ac:dyDescent="0.25">
      <c r="A1077" s="155">
        <v>0.27083333333333298</v>
      </c>
      <c r="B1077" s="154">
        <v>10</v>
      </c>
      <c r="C1077" s="154">
        <v>0</v>
      </c>
      <c r="D1077" s="154">
        <v>0</v>
      </c>
      <c r="E1077" s="154">
        <v>9</v>
      </c>
      <c r="F1077" s="154">
        <v>1</v>
      </c>
      <c r="G1077" s="154">
        <v>0</v>
      </c>
      <c r="H1077" s="154">
        <v>0</v>
      </c>
      <c r="I1077" s="154">
        <v>0</v>
      </c>
      <c r="J1077" s="154">
        <v>0</v>
      </c>
      <c r="K1077" s="154">
        <v>0</v>
      </c>
      <c r="L1077" s="154">
        <v>0</v>
      </c>
      <c r="M1077" s="154">
        <v>0</v>
      </c>
      <c r="N1077" s="154">
        <v>25.8</v>
      </c>
      <c r="O1077" s="154" t="s">
        <v>187</v>
      </c>
      <c r="P1077" s="2"/>
    </row>
    <row r="1078" spans="1:16" ht="13.5" customHeight="1" x14ac:dyDescent="0.25">
      <c r="A1078" s="155">
        <v>0.28125</v>
      </c>
      <c r="B1078" s="154">
        <v>19</v>
      </c>
      <c r="C1078" s="154">
        <v>0</v>
      </c>
      <c r="D1078" s="154">
        <v>0</v>
      </c>
      <c r="E1078" s="154">
        <v>15</v>
      </c>
      <c r="F1078" s="154">
        <v>2</v>
      </c>
      <c r="G1078" s="154">
        <v>2</v>
      </c>
      <c r="H1078" s="154">
        <v>0</v>
      </c>
      <c r="I1078" s="154">
        <v>0</v>
      </c>
      <c r="J1078" s="154">
        <v>0</v>
      </c>
      <c r="K1078" s="154">
        <v>0</v>
      </c>
      <c r="L1078" s="154">
        <v>0</v>
      </c>
      <c r="M1078" s="154">
        <v>0</v>
      </c>
      <c r="N1078" s="154">
        <v>22.6</v>
      </c>
      <c r="O1078" s="154">
        <v>26.5</v>
      </c>
      <c r="P1078" s="2"/>
    </row>
    <row r="1079" spans="1:16" ht="13.5" customHeight="1" x14ac:dyDescent="0.25">
      <c r="A1079" s="155">
        <v>0.29166666666666702</v>
      </c>
      <c r="B1079" s="154">
        <v>24</v>
      </c>
      <c r="C1079" s="154">
        <v>0</v>
      </c>
      <c r="D1079" s="154">
        <v>0</v>
      </c>
      <c r="E1079" s="154">
        <v>19</v>
      </c>
      <c r="F1079" s="154">
        <v>5</v>
      </c>
      <c r="G1079" s="154">
        <v>0</v>
      </c>
      <c r="H1079" s="154">
        <v>0</v>
      </c>
      <c r="I1079" s="154">
        <v>0</v>
      </c>
      <c r="J1079" s="154">
        <v>0</v>
      </c>
      <c r="K1079" s="154">
        <v>0</v>
      </c>
      <c r="L1079" s="154">
        <v>0</v>
      </c>
      <c r="M1079" s="154">
        <v>0</v>
      </c>
      <c r="N1079" s="154">
        <v>26.3</v>
      </c>
      <c r="O1079" s="154">
        <v>29.5</v>
      </c>
      <c r="P1079" s="2"/>
    </row>
    <row r="1080" spans="1:16" ht="13.5" customHeight="1" x14ac:dyDescent="0.25">
      <c r="A1080" s="155">
        <v>0.30208333333333298</v>
      </c>
      <c r="B1080" s="154">
        <v>43</v>
      </c>
      <c r="C1080" s="154">
        <v>0</v>
      </c>
      <c r="D1080" s="154">
        <v>0</v>
      </c>
      <c r="E1080" s="154">
        <v>31</v>
      </c>
      <c r="F1080" s="154">
        <v>11</v>
      </c>
      <c r="G1080" s="154">
        <v>0</v>
      </c>
      <c r="H1080" s="154">
        <v>1</v>
      </c>
      <c r="I1080" s="154">
        <v>0</v>
      </c>
      <c r="J1080" s="154">
        <v>0</v>
      </c>
      <c r="K1080" s="154">
        <v>0</v>
      </c>
      <c r="L1080" s="154">
        <v>0</v>
      </c>
      <c r="M1080" s="154">
        <v>0</v>
      </c>
      <c r="N1080" s="154">
        <v>21.8</v>
      </c>
      <c r="O1080" s="154">
        <v>25</v>
      </c>
      <c r="P1080" s="2"/>
    </row>
    <row r="1081" spans="1:16" ht="13.5" customHeight="1" x14ac:dyDescent="0.25">
      <c r="A1081" s="155">
        <v>0.3125</v>
      </c>
      <c r="B1081" s="154">
        <v>56</v>
      </c>
      <c r="C1081" s="154">
        <v>0</v>
      </c>
      <c r="D1081" s="154">
        <v>1</v>
      </c>
      <c r="E1081" s="154">
        <v>43</v>
      </c>
      <c r="F1081" s="154">
        <v>10</v>
      </c>
      <c r="G1081" s="154">
        <v>2</v>
      </c>
      <c r="H1081" s="154">
        <v>0</v>
      </c>
      <c r="I1081" s="154">
        <v>0</v>
      </c>
      <c r="J1081" s="154">
        <v>0</v>
      </c>
      <c r="K1081" s="154">
        <v>0</v>
      </c>
      <c r="L1081" s="154">
        <v>0</v>
      </c>
      <c r="M1081" s="154">
        <v>0</v>
      </c>
      <c r="N1081" s="154">
        <v>20.6</v>
      </c>
      <c r="O1081" s="154">
        <v>25.4</v>
      </c>
      <c r="P1081" s="2"/>
    </row>
    <row r="1082" spans="1:16" ht="13.5" customHeight="1" x14ac:dyDescent="0.25">
      <c r="A1082" s="155">
        <v>0.32291666666666702</v>
      </c>
      <c r="B1082" s="154">
        <v>46</v>
      </c>
      <c r="C1082" s="154">
        <v>0</v>
      </c>
      <c r="D1082" s="154">
        <v>0</v>
      </c>
      <c r="E1082" s="154">
        <v>39</v>
      </c>
      <c r="F1082" s="154">
        <v>7</v>
      </c>
      <c r="G1082" s="154">
        <v>0</v>
      </c>
      <c r="H1082" s="154">
        <v>0</v>
      </c>
      <c r="I1082" s="154">
        <v>0</v>
      </c>
      <c r="J1082" s="154">
        <v>0</v>
      </c>
      <c r="K1082" s="154">
        <v>0</v>
      </c>
      <c r="L1082" s="154">
        <v>0</v>
      </c>
      <c r="M1082" s="154">
        <v>0</v>
      </c>
      <c r="N1082" s="154">
        <v>19.899999999999999</v>
      </c>
      <c r="O1082" s="154">
        <v>26.5</v>
      </c>
      <c r="P1082" s="2"/>
    </row>
    <row r="1083" spans="1:16" ht="13.5" customHeight="1" x14ac:dyDescent="0.25">
      <c r="A1083" s="155">
        <v>0.33333333333333298</v>
      </c>
      <c r="B1083" s="154">
        <v>51</v>
      </c>
      <c r="C1083" s="154">
        <v>0</v>
      </c>
      <c r="D1083" s="154">
        <v>2</v>
      </c>
      <c r="E1083" s="154">
        <v>40</v>
      </c>
      <c r="F1083" s="154">
        <v>7</v>
      </c>
      <c r="G1083" s="154">
        <v>2</v>
      </c>
      <c r="H1083" s="154">
        <v>0</v>
      </c>
      <c r="I1083" s="154">
        <v>0</v>
      </c>
      <c r="J1083" s="154">
        <v>0</v>
      </c>
      <c r="K1083" s="154">
        <v>0</v>
      </c>
      <c r="L1083" s="154">
        <v>0</v>
      </c>
      <c r="M1083" s="154">
        <v>0</v>
      </c>
      <c r="N1083" s="154">
        <v>17.7</v>
      </c>
      <c r="O1083" s="154">
        <v>21.4</v>
      </c>
      <c r="P1083" s="2"/>
    </row>
    <row r="1084" spans="1:16" ht="13.5" customHeight="1" x14ac:dyDescent="0.25">
      <c r="A1084" s="155">
        <v>0.34375</v>
      </c>
      <c r="B1084" s="154">
        <v>55</v>
      </c>
      <c r="C1084" s="154">
        <v>0</v>
      </c>
      <c r="D1084" s="154">
        <v>1</v>
      </c>
      <c r="E1084" s="154">
        <v>48</v>
      </c>
      <c r="F1084" s="154">
        <v>6</v>
      </c>
      <c r="G1084" s="154">
        <v>0</v>
      </c>
      <c r="H1084" s="154">
        <v>0</v>
      </c>
      <c r="I1084" s="154">
        <v>0</v>
      </c>
      <c r="J1084" s="154">
        <v>0</v>
      </c>
      <c r="K1084" s="154">
        <v>0</v>
      </c>
      <c r="L1084" s="154">
        <v>0</v>
      </c>
      <c r="M1084" s="154">
        <v>0</v>
      </c>
      <c r="N1084" s="154">
        <v>19.3</v>
      </c>
      <c r="O1084" s="154">
        <v>23.8</v>
      </c>
      <c r="P1084" s="2"/>
    </row>
    <row r="1085" spans="1:16" ht="13.5" customHeight="1" x14ac:dyDescent="0.25">
      <c r="A1085" s="155">
        <v>0.35416666666666702</v>
      </c>
      <c r="B1085" s="154">
        <v>59</v>
      </c>
      <c r="C1085" s="154">
        <v>0</v>
      </c>
      <c r="D1085" s="154">
        <v>2</v>
      </c>
      <c r="E1085" s="154">
        <v>48</v>
      </c>
      <c r="F1085" s="154">
        <v>9</v>
      </c>
      <c r="G1085" s="154">
        <v>0</v>
      </c>
      <c r="H1085" s="154">
        <v>0</v>
      </c>
      <c r="I1085" s="154">
        <v>0</v>
      </c>
      <c r="J1085" s="154">
        <v>0</v>
      </c>
      <c r="K1085" s="154">
        <v>0</v>
      </c>
      <c r="L1085" s="154">
        <v>0</v>
      </c>
      <c r="M1085" s="154">
        <v>0</v>
      </c>
      <c r="N1085" s="154">
        <v>17.7</v>
      </c>
      <c r="O1085" s="154">
        <v>22.3</v>
      </c>
      <c r="P1085" s="2"/>
    </row>
    <row r="1086" spans="1:16" ht="13.5" customHeight="1" x14ac:dyDescent="0.25">
      <c r="A1086" s="155">
        <v>0.36458333333333298</v>
      </c>
      <c r="B1086" s="154">
        <v>61</v>
      </c>
      <c r="C1086" s="154">
        <v>0</v>
      </c>
      <c r="D1086" s="154">
        <v>0</v>
      </c>
      <c r="E1086" s="154">
        <v>55</v>
      </c>
      <c r="F1086" s="154">
        <v>5</v>
      </c>
      <c r="G1086" s="154">
        <v>1</v>
      </c>
      <c r="H1086" s="154">
        <v>0</v>
      </c>
      <c r="I1086" s="154">
        <v>0</v>
      </c>
      <c r="J1086" s="154">
        <v>0</v>
      </c>
      <c r="K1086" s="154">
        <v>0</v>
      </c>
      <c r="L1086" s="154">
        <v>0</v>
      </c>
      <c r="M1086" s="154">
        <v>0</v>
      </c>
      <c r="N1086" s="154">
        <v>17</v>
      </c>
      <c r="O1086" s="154">
        <v>20.100000000000001</v>
      </c>
      <c r="P1086" s="2"/>
    </row>
    <row r="1087" spans="1:16" ht="13.5" customHeight="1" x14ac:dyDescent="0.25">
      <c r="A1087" s="155">
        <v>0.375</v>
      </c>
      <c r="B1087" s="154">
        <v>62</v>
      </c>
      <c r="C1087" s="154">
        <v>0</v>
      </c>
      <c r="D1087" s="154">
        <v>0</v>
      </c>
      <c r="E1087" s="154">
        <v>57</v>
      </c>
      <c r="F1087" s="154">
        <v>4</v>
      </c>
      <c r="G1087" s="154">
        <v>0</v>
      </c>
      <c r="H1087" s="154">
        <v>1</v>
      </c>
      <c r="I1087" s="154">
        <v>0</v>
      </c>
      <c r="J1087" s="154">
        <v>0</v>
      </c>
      <c r="K1087" s="154">
        <v>0</v>
      </c>
      <c r="L1087" s="154">
        <v>0</v>
      </c>
      <c r="M1087" s="154">
        <v>0</v>
      </c>
      <c r="N1087" s="154">
        <v>19.899999999999999</v>
      </c>
      <c r="O1087" s="154">
        <v>24.4</v>
      </c>
      <c r="P1087" s="2"/>
    </row>
    <row r="1088" spans="1:16" ht="13.5" customHeight="1" x14ac:dyDescent="0.25">
      <c r="A1088" s="155">
        <v>0.38541666666666702</v>
      </c>
      <c r="B1088" s="154">
        <v>59</v>
      </c>
      <c r="C1088" s="154">
        <v>0</v>
      </c>
      <c r="D1088" s="154">
        <v>0</v>
      </c>
      <c r="E1088" s="154">
        <v>53</v>
      </c>
      <c r="F1088" s="154">
        <v>4</v>
      </c>
      <c r="G1088" s="154">
        <v>0</v>
      </c>
      <c r="H1088" s="154">
        <v>2</v>
      </c>
      <c r="I1088" s="154">
        <v>0</v>
      </c>
      <c r="J1088" s="154">
        <v>0</v>
      </c>
      <c r="K1088" s="154">
        <v>0</v>
      </c>
      <c r="L1088" s="154">
        <v>0</v>
      </c>
      <c r="M1088" s="154">
        <v>0</v>
      </c>
      <c r="N1088" s="154">
        <v>21.2</v>
      </c>
      <c r="O1088" s="154">
        <v>23.9</v>
      </c>
      <c r="P1088" s="2"/>
    </row>
    <row r="1089" spans="1:16" ht="13.5" customHeight="1" x14ac:dyDescent="0.25">
      <c r="A1089" s="155">
        <v>0.39583333333333298</v>
      </c>
      <c r="B1089" s="154">
        <v>44</v>
      </c>
      <c r="C1089" s="154">
        <v>1</v>
      </c>
      <c r="D1089" s="154">
        <v>0</v>
      </c>
      <c r="E1089" s="154">
        <v>31</v>
      </c>
      <c r="F1089" s="154">
        <v>10</v>
      </c>
      <c r="G1089" s="154">
        <v>1</v>
      </c>
      <c r="H1089" s="154">
        <v>0</v>
      </c>
      <c r="I1089" s="154">
        <v>0</v>
      </c>
      <c r="J1089" s="154">
        <v>0</v>
      </c>
      <c r="K1089" s="154">
        <v>0</v>
      </c>
      <c r="L1089" s="154">
        <v>1</v>
      </c>
      <c r="M1089" s="154">
        <v>0</v>
      </c>
      <c r="N1089" s="154">
        <v>20.7</v>
      </c>
      <c r="O1089" s="154">
        <v>25.1</v>
      </c>
      <c r="P1089" s="2"/>
    </row>
    <row r="1090" spans="1:16" ht="13.5" customHeight="1" x14ac:dyDescent="0.25">
      <c r="A1090" s="155">
        <v>0.40625</v>
      </c>
      <c r="B1090" s="154">
        <v>35</v>
      </c>
      <c r="C1090" s="154">
        <v>0</v>
      </c>
      <c r="D1090" s="154">
        <v>0</v>
      </c>
      <c r="E1090" s="154">
        <v>29</v>
      </c>
      <c r="F1090" s="154">
        <v>3</v>
      </c>
      <c r="G1090" s="154">
        <v>2</v>
      </c>
      <c r="H1090" s="154">
        <v>0</v>
      </c>
      <c r="I1090" s="154">
        <v>0</v>
      </c>
      <c r="J1090" s="154">
        <v>0</v>
      </c>
      <c r="K1090" s="154">
        <v>0</v>
      </c>
      <c r="L1090" s="154">
        <v>1</v>
      </c>
      <c r="M1090" s="154">
        <v>0</v>
      </c>
      <c r="N1090" s="154">
        <v>17.7</v>
      </c>
      <c r="O1090" s="154">
        <v>20.9</v>
      </c>
      <c r="P1090" s="2"/>
    </row>
    <row r="1091" spans="1:16" ht="13.5" customHeight="1" x14ac:dyDescent="0.25">
      <c r="A1091" s="155">
        <v>0.41666666666666702</v>
      </c>
      <c r="B1091" s="154">
        <v>47</v>
      </c>
      <c r="C1091" s="154">
        <v>0</v>
      </c>
      <c r="D1091" s="154">
        <v>0</v>
      </c>
      <c r="E1091" s="154">
        <v>41</v>
      </c>
      <c r="F1091" s="154">
        <v>3</v>
      </c>
      <c r="G1091" s="154">
        <v>1</v>
      </c>
      <c r="H1091" s="154">
        <v>0</v>
      </c>
      <c r="I1091" s="154">
        <v>0</v>
      </c>
      <c r="J1091" s="154">
        <v>1</v>
      </c>
      <c r="K1091" s="154">
        <v>0</v>
      </c>
      <c r="L1091" s="154">
        <v>1</v>
      </c>
      <c r="M1091" s="154">
        <v>0</v>
      </c>
      <c r="N1091" s="154">
        <v>19.8</v>
      </c>
      <c r="O1091" s="154">
        <v>23.2</v>
      </c>
      <c r="P1091" s="2"/>
    </row>
    <row r="1092" spans="1:16" ht="13.5" customHeight="1" x14ac:dyDescent="0.25">
      <c r="A1092" s="155">
        <v>0.42708333333333298</v>
      </c>
      <c r="B1092" s="154">
        <v>27</v>
      </c>
      <c r="C1092" s="154">
        <v>0</v>
      </c>
      <c r="D1092" s="154">
        <v>0</v>
      </c>
      <c r="E1092" s="154">
        <v>25</v>
      </c>
      <c r="F1092" s="154">
        <v>2</v>
      </c>
      <c r="G1092" s="154">
        <v>0</v>
      </c>
      <c r="H1092" s="154">
        <v>0</v>
      </c>
      <c r="I1092" s="154">
        <v>0</v>
      </c>
      <c r="J1092" s="154">
        <v>0</v>
      </c>
      <c r="K1092" s="154">
        <v>0</v>
      </c>
      <c r="L1092" s="154">
        <v>0</v>
      </c>
      <c r="M1092" s="154">
        <v>0</v>
      </c>
      <c r="N1092" s="154">
        <v>22.5</v>
      </c>
      <c r="O1092" s="154">
        <v>26.3</v>
      </c>
      <c r="P1092" s="2"/>
    </row>
    <row r="1093" spans="1:16" ht="13.5" customHeight="1" x14ac:dyDescent="0.25">
      <c r="A1093" s="155">
        <v>0.4375</v>
      </c>
      <c r="B1093" s="154">
        <v>45</v>
      </c>
      <c r="C1093" s="154">
        <v>0</v>
      </c>
      <c r="D1093" s="154">
        <v>0</v>
      </c>
      <c r="E1093" s="154">
        <v>37</v>
      </c>
      <c r="F1093" s="154">
        <v>6</v>
      </c>
      <c r="G1093" s="154">
        <v>1</v>
      </c>
      <c r="H1093" s="154">
        <v>0</v>
      </c>
      <c r="I1093" s="154">
        <v>0</v>
      </c>
      <c r="J1093" s="154">
        <v>0</v>
      </c>
      <c r="K1093" s="154">
        <v>0</v>
      </c>
      <c r="L1093" s="154">
        <v>1</v>
      </c>
      <c r="M1093" s="154">
        <v>0</v>
      </c>
      <c r="N1093" s="154">
        <v>20.9</v>
      </c>
      <c r="O1093" s="154">
        <v>23.4</v>
      </c>
      <c r="P1093" s="2"/>
    </row>
    <row r="1094" spans="1:16" ht="13.5" customHeight="1" x14ac:dyDescent="0.25">
      <c r="A1094" s="155">
        <v>0.44791666666666702</v>
      </c>
      <c r="B1094" s="154">
        <v>38</v>
      </c>
      <c r="C1094" s="154">
        <v>0</v>
      </c>
      <c r="D1094" s="154">
        <v>0</v>
      </c>
      <c r="E1094" s="154">
        <v>31</v>
      </c>
      <c r="F1094" s="154">
        <v>3</v>
      </c>
      <c r="G1094" s="154">
        <v>2</v>
      </c>
      <c r="H1094" s="154">
        <v>1</v>
      </c>
      <c r="I1094" s="154">
        <v>0</v>
      </c>
      <c r="J1094" s="154">
        <v>1</v>
      </c>
      <c r="K1094" s="154">
        <v>0</v>
      </c>
      <c r="L1094" s="154">
        <v>0</v>
      </c>
      <c r="M1094" s="154">
        <v>0</v>
      </c>
      <c r="N1094" s="154">
        <v>18.5</v>
      </c>
      <c r="O1094" s="154">
        <v>22.1</v>
      </c>
      <c r="P1094" s="2"/>
    </row>
    <row r="1095" spans="1:16" ht="13.5" customHeight="1" x14ac:dyDescent="0.25">
      <c r="A1095" s="155">
        <v>0.45833333333333298</v>
      </c>
      <c r="B1095" s="154">
        <v>42</v>
      </c>
      <c r="C1095" s="154">
        <v>0</v>
      </c>
      <c r="D1095" s="154">
        <v>0</v>
      </c>
      <c r="E1095" s="154">
        <v>38</v>
      </c>
      <c r="F1095" s="154">
        <v>3</v>
      </c>
      <c r="G1095" s="154">
        <v>1</v>
      </c>
      <c r="H1095" s="154">
        <v>0</v>
      </c>
      <c r="I1095" s="154">
        <v>0</v>
      </c>
      <c r="J1095" s="154">
        <v>0</v>
      </c>
      <c r="K1095" s="154">
        <v>0</v>
      </c>
      <c r="L1095" s="154">
        <v>0</v>
      </c>
      <c r="M1095" s="154">
        <v>0</v>
      </c>
      <c r="N1095" s="154">
        <v>20.399999999999999</v>
      </c>
      <c r="O1095" s="154">
        <v>24.3</v>
      </c>
      <c r="P1095" s="2"/>
    </row>
    <row r="1096" spans="1:16" ht="13.5" customHeight="1" x14ac:dyDescent="0.25">
      <c r="A1096" s="155">
        <v>0.46875</v>
      </c>
      <c r="B1096" s="154">
        <v>51</v>
      </c>
      <c r="C1096" s="154">
        <v>0</v>
      </c>
      <c r="D1096" s="154">
        <v>1</v>
      </c>
      <c r="E1096" s="154">
        <v>47</v>
      </c>
      <c r="F1096" s="154">
        <v>3</v>
      </c>
      <c r="G1096" s="154">
        <v>0</v>
      </c>
      <c r="H1096" s="154">
        <v>0</v>
      </c>
      <c r="I1096" s="154">
        <v>0</v>
      </c>
      <c r="J1096" s="154">
        <v>0</v>
      </c>
      <c r="K1096" s="154">
        <v>0</v>
      </c>
      <c r="L1096" s="154">
        <v>0</v>
      </c>
      <c r="M1096" s="154">
        <v>0</v>
      </c>
      <c r="N1096" s="154">
        <v>21.3</v>
      </c>
      <c r="O1096" s="154">
        <v>26</v>
      </c>
      <c r="P1096" s="2"/>
    </row>
    <row r="1097" spans="1:16" ht="13.5" customHeight="1" x14ac:dyDescent="0.25">
      <c r="A1097" s="155">
        <v>0.47916666666666702</v>
      </c>
      <c r="B1097" s="154">
        <v>54</v>
      </c>
      <c r="C1097" s="154">
        <v>1</v>
      </c>
      <c r="D1097" s="154">
        <v>0</v>
      </c>
      <c r="E1097" s="154">
        <v>47</v>
      </c>
      <c r="F1097" s="154">
        <v>4</v>
      </c>
      <c r="G1097" s="154">
        <v>2</v>
      </c>
      <c r="H1097" s="154">
        <v>0</v>
      </c>
      <c r="I1097" s="154">
        <v>0</v>
      </c>
      <c r="J1097" s="154">
        <v>0</v>
      </c>
      <c r="K1097" s="154">
        <v>0</v>
      </c>
      <c r="L1097" s="154">
        <v>0</v>
      </c>
      <c r="M1097" s="154">
        <v>0</v>
      </c>
      <c r="N1097" s="154">
        <v>20.5</v>
      </c>
      <c r="O1097" s="154">
        <v>24.7</v>
      </c>
      <c r="P1097" s="2"/>
    </row>
    <row r="1098" spans="1:16" ht="13.5" customHeight="1" x14ac:dyDescent="0.25">
      <c r="A1098" s="155">
        <v>0.48958333333333298</v>
      </c>
      <c r="B1098" s="154">
        <v>49</v>
      </c>
      <c r="C1098" s="154">
        <v>0</v>
      </c>
      <c r="D1098" s="154">
        <v>1</v>
      </c>
      <c r="E1098" s="154">
        <v>44</v>
      </c>
      <c r="F1098" s="154">
        <v>3</v>
      </c>
      <c r="G1098" s="154">
        <v>0</v>
      </c>
      <c r="H1098" s="154">
        <v>0</v>
      </c>
      <c r="I1098" s="154">
        <v>1</v>
      </c>
      <c r="J1098" s="154">
        <v>0</v>
      </c>
      <c r="K1098" s="154">
        <v>0</v>
      </c>
      <c r="L1098" s="154">
        <v>0</v>
      </c>
      <c r="M1098" s="154">
        <v>0</v>
      </c>
      <c r="N1098" s="154">
        <v>18.3</v>
      </c>
      <c r="O1098" s="154">
        <v>23.6</v>
      </c>
      <c r="P1098" s="2"/>
    </row>
    <row r="1099" spans="1:16" ht="13.5" customHeight="1" x14ac:dyDescent="0.25">
      <c r="A1099" s="155">
        <v>0.5</v>
      </c>
      <c r="B1099" s="154">
        <v>40</v>
      </c>
      <c r="C1099" s="154">
        <v>1</v>
      </c>
      <c r="D1099" s="154">
        <v>0</v>
      </c>
      <c r="E1099" s="154">
        <v>35</v>
      </c>
      <c r="F1099" s="154">
        <v>3</v>
      </c>
      <c r="G1099" s="154">
        <v>1</v>
      </c>
      <c r="H1099" s="154">
        <v>0</v>
      </c>
      <c r="I1099" s="154">
        <v>0</v>
      </c>
      <c r="J1099" s="154">
        <v>0</v>
      </c>
      <c r="K1099" s="154">
        <v>0</v>
      </c>
      <c r="L1099" s="154">
        <v>0</v>
      </c>
      <c r="M1099" s="154">
        <v>0</v>
      </c>
      <c r="N1099" s="154">
        <v>22.1</v>
      </c>
      <c r="O1099" s="154">
        <v>25.6</v>
      </c>
      <c r="P1099" s="2"/>
    </row>
    <row r="1100" spans="1:16" ht="13.5" customHeight="1" x14ac:dyDescent="0.25">
      <c r="A1100" s="155">
        <v>0.51041666666666696</v>
      </c>
      <c r="B1100" s="154">
        <v>42</v>
      </c>
      <c r="C1100" s="154">
        <v>2</v>
      </c>
      <c r="D1100" s="154">
        <v>0</v>
      </c>
      <c r="E1100" s="154">
        <v>34</v>
      </c>
      <c r="F1100" s="154">
        <v>4</v>
      </c>
      <c r="G1100" s="154">
        <v>0</v>
      </c>
      <c r="H1100" s="154">
        <v>1</v>
      </c>
      <c r="I1100" s="154">
        <v>1</v>
      </c>
      <c r="J1100" s="154">
        <v>0</v>
      </c>
      <c r="K1100" s="154">
        <v>0</v>
      </c>
      <c r="L1100" s="154">
        <v>0</v>
      </c>
      <c r="M1100" s="154">
        <v>0</v>
      </c>
      <c r="N1100" s="154">
        <v>21.4</v>
      </c>
      <c r="O1100" s="154">
        <v>28.1</v>
      </c>
      <c r="P1100" s="2"/>
    </row>
    <row r="1101" spans="1:16" ht="13.5" customHeight="1" x14ac:dyDescent="0.25">
      <c r="A1101" s="155">
        <v>0.52083333333333304</v>
      </c>
      <c r="B1101" s="154">
        <v>36</v>
      </c>
      <c r="C1101" s="154">
        <v>0</v>
      </c>
      <c r="D1101" s="154">
        <v>0</v>
      </c>
      <c r="E1101" s="154">
        <v>31</v>
      </c>
      <c r="F1101" s="154">
        <v>4</v>
      </c>
      <c r="G1101" s="154">
        <v>1</v>
      </c>
      <c r="H1101" s="154">
        <v>0</v>
      </c>
      <c r="I1101" s="154">
        <v>0</v>
      </c>
      <c r="J1101" s="154">
        <v>0</v>
      </c>
      <c r="K1101" s="154">
        <v>0</v>
      </c>
      <c r="L1101" s="154">
        <v>0</v>
      </c>
      <c r="M1101" s="154">
        <v>0</v>
      </c>
      <c r="N1101" s="154">
        <v>19.600000000000001</v>
      </c>
      <c r="O1101" s="154">
        <v>23</v>
      </c>
      <c r="P1101" s="2"/>
    </row>
    <row r="1102" spans="1:16" ht="13.5" customHeight="1" x14ac:dyDescent="0.25">
      <c r="A1102" s="155">
        <v>0.53125</v>
      </c>
      <c r="B1102" s="154">
        <v>38</v>
      </c>
      <c r="C1102" s="154">
        <v>0</v>
      </c>
      <c r="D1102" s="154">
        <v>0</v>
      </c>
      <c r="E1102" s="154">
        <v>32</v>
      </c>
      <c r="F1102" s="154">
        <v>1</v>
      </c>
      <c r="G1102" s="154">
        <v>5</v>
      </c>
      <c r="H1102" s="154">
        <v>0</v>
      </c>
      <c r="I1102" s="154">
        <v>0</v>
      </c>
      <c r="J1102" s="154">
        <v>0</v>
      </c>
      <c r="K1102" s="154">
        <v>0</v>
      </c>
      <c r="L1102" s="154">
        <v>0</v>
      </c>
      <c r="M1102" s="154">
        <v>0</v>
      </c>
      <c r="N1102" s="154">
        <v>20</v>
      </c>
      <c r="O1102" s="154">
        <v>22.4</v>
      </c>
      <c r="P1102" s="2"/>
    </row>
    <row r="1103" spans="1:16" ht="13.5" customHeight="1" x14ac:dyDescent="0.25">
      <c r="A1103" s="155">
        <v>0.54166666666666696</v>
      </c>
      <c r="B1103" s="154">
        <v>54</v>
      </c>
      <c r="C1103" s="154">
        <v>0</v>
      </c>
      <c r="D1103" s="154">
        <v>0</v>
      </c>
      <c r="E1103" s="154">
        <v>50</v>
      </c>
      <c r="F1103" s="154">
        <v>3</v>
      </c>
      <c r="G1103" s="154">
        <v>1</v>
      </c>
      <c r="H1103" s="154">
        <v>0</v>
      </c>
      <c r="I1103" s="154">
        <v>0</v>
      </c>
      <c r="J1103" s="154">
        <v>0</v>
      </c>
      <c r="K1103" s="154">
        <v>0</v>
      </c>
      <c r="L1103" s="154">
        <v>0</v>
      </c>
      <c r="M1103" s="154">
        <v>0</v>
      </c>
      <c r="N1103" s="154">
        <v>20.8</v>
      </c>
      <c r="O1103" s="154">
        <v>25.1</v>
      </c>
      <c r="P1103" s="2"/>
    </row>
    <row r="1104" spans="1:16" ht="13.5" customHeight="1" x14ac:dyDescent="0.25">
      <c r="A1104" s="155">
        <v>0.55208333333333304</v>
      </c>
      <c r="B1104" s="154">
        <v>47</v>
      </c>
      <c r="C1104" s="154">
        <v>4</v>
      </c>
      <c r="D1104" s="154">
        <v>2</v>
      </c>
      <c r="E1104" s="154">
        <v>38</v>
      </c>
      <c r="F1104" s="154">
        <v>2</v>
      </c>
      <c r="G1104" s="154">
        <v>0</v>
      </c>
      <c r="H1104" s="154">
        <v>0</v>
      </c>
      <c r="I1104" s="154">
        <v>0</v>
      </c>
      <c r="J1104" s="154">
        <v>0</v>
      </c>
      <c r="K1104" s="154">
        <v>0</v>
      </c>
      <c r="L1104" s="154">
        <v>1</v>
      </c>
      <c r="M1104" s="154">
        <v>0</v>
      </c>
      <c r="N1104" s="154">
        <v>21.6</v>
      </c>
      <c r="O1104" s="154">
        <v>27</v>
      </c>
      <c r="P1104" s="2"/>
    </row>
    <row r="1105" spans="1:16" ht="13.5" customHeight="1" x14ac:dyDescent="0.25">
      <c r="A1105" s="155">
        <v>0.5625</v>
      </c>
      <c r="B1105" s="154">
        <v>41</v>
      </c>
      <c r="C1105" s="154">
        <v>0</v>
      </c>
      <c r="D1105" s="154">
        <v>2</v>
      </c>
      <c r="E1105" s="154">
        <v>36</v>
      </c>
      <c r="F1105" s="154">
        <v>3</v>
      </c>
      <c r="G1105" s="154">
        <v>0</v>
      </c>
      <c r="H1105" s="154">
        <v>0</v>
      </c>
      <c r="I1105" s="154">
        <v>0</v>
      </c>
      <c r="J1105" s="154">
        <v>0</v>
      </c>
      <c r="K1105" s="154">
        <v>0</v>
      </c>
      <c r="L1105" s="154">
        <v>0</v>
      </c>
      <c r="M1105" s="154">
        <v>0</v>
      </c>
      <c r="N1105" s="154">
        <v>19.899999999999999</v>
      </c>
      <c r="O1105" s="154">
        <v>24.9</v>
      </c>
      <c r="P1105" s="2"/>
    </row>
    <row r="1106" spans="1:16" ht="13.5" customHeight="1" x14ac:dyDescent="0.25">
      <c r="A1106" s="155">
        <v>0.57291666666666696</v>
      </c>
      <c r="B1106" s="154">
        <v>40</v>
      </c>
      <c r="C1106" s="154">
        <v>1</v>
      </c>
      <c r="D1106" s="154">
        <v>2</v>
      </c>
      <c r="E1106" s="154">
        <v>34</v>
      </c>
      <c r="F1106" s="154">
        <v>3</v>
      </c>
      <c r="G1106" s="154">
        <v>0</v>
      </c>
      <c r="H1106" s="154">
        <v>0</v>
      </c>
      <c r="I1106" s="154">
        <v>0</v>
      </c>
      <c r="J1106" s="154">
        <v>0</v>
      </c>
      <c r="K1106" s="154">
        <v>0</v>
      </c>
      <c r="L1106" s="154">
        <v>0</v>
      </c>
      <c r="M1106" s="154">
        <v>0</v>
      </c>
      <c r="N1106" s="154">
        <v>19.399999999999999</v>
      </c>
      <c r="O1106" s="154">
        <v>23.8</v>
      </c>
      <c r="P1106" s="2"/>
    </row>
    <row r="1107" spans="1:16" ht="13.5" customHeight="1" x14ac:dyDescent="0.25">
      <c r="A1107" s="155">
        <v>0.58333333333333304</v>
      </c>
      <c r="B1107" s="154">
        <v>44</v>
      </c>
      <c r="C1107" s="154">
        <v>3</v>
      </c>
      <c r="D1107" s="154">
        <v>0</v>
      </c>
      <c r="E1107" s="154">
        <v>34</v>
      </c>
      <c r="F1107" s="154">
        <v>5</v>
      </c>
      <c r="G1107" s="154">
        <v>2</v>
      </c>
      <c r="H1107" s="154">
        <v>0</v>
      </c>
      <c r="I1107" s="154">
        <v>0</v>
      </c>
      <c r="J1107" s="154">
        <v>0</v>
      </c>
      <c r="K1107" s="154">
        <v>0</v>
      </c>
      <c r="L1107" s="154">
        <v>0</v>
      </c>
      <c r="M1107" s="154">
        <v>0</v>
      </c>
      <c r="N1107" s="154">
        <v>20.9</v>
      </c>
      <c r="O1107" s="154">
        <v>26.7</v>
      </c>
      <c r="P1107" s="2"/>
    </row>
    <row r="1108" spans="1:16" ht="13.5" customHeight="1" x14ac:dyDescent="0.25">
      <c r="A1108" s="155">
        <v>0.59375</v>
      </c>
      <c r="B1108" s="154">
        <v>50</v>
      </c>
      <c r="C1108" s="154">
        <v>2</v>
      </c>
      <c r="D1108" s="154">
        <v>1</v>
      </c>
      <c r="E1108" s="154">
        <v>45</v>
      </c>
      <c r="F1108" s="154">
        <v>2</v>
      </c>
      <c r="G1108" s="154">
        <v>0</v>
      </c>
      <c r="H1108" s="154">
        <v>0</v>
      </c>
      <c r="I1108" s="154">
        <v>0</v>
      </c>
      <c r="J1108" s="154">
        <v>0</v>
      </c>
      <c r="K1108" s="154">
        <v>0</v>
      </c>
      <c r="L1108" s="154">
        <v>0</v>
      </c>
      <c r="M1108" s="154">
        <v>0</v>
      </c>
      <c r="N1108" s="154">
        <v>20</v>
      </c>
      <c r="O1108" s="154">
        <v>24</v>
      </c>
      <c r="P1108" s="2"/>
    </row>
    <row r="1109" spans="1:16" ht="13.5" customHeight="1" x14ac:dyDescent="0.25">
      <c r="A1109" s="155">
        <v>0.60416666666666696</v>
      </c>
      <c r="B1109" s="154">
        <v>51</v>
      </c>
      <c r="C1109" s="154">
        <v>0</v>
      </c>
      <c r="D1109" s="154">
        <v>3</v>
      </c>
      <c r="E1109" s="154">
        <v>42</v>
      </c>
      <c r="F1109" s="154">
        <v>5</v>
      </c>
      <c r="G1109" s="154">
        <v>1</v>
      </c>
      <c r="H1109" s="154">
        <v>0</v>
      </c>
      <c r="I1109" s="154">
        <v>0</v>
      </c>
      <c r="J1109" s="154">
        <v>0</v>
      </c>
      <c r="K1109" s="154">
        <v>0</v>
      </c>
      <c r="L1109" s="154">
        <v>0</v>
      </c>
      <c r="M1109" s="154">
        <v>0</v>
      </c>
      <c r="N1109" s="154">
        <v>20.5</v>
      </c>
      <c r="O1109" s="154">
        <v>23.7</v>
      </c>
      <c r="P1109" s="2"/>
    </row>
    <row r="1110" spans="1:16" ht="13.5" customHeight="1" x14ac:dyDescent="0.25">
      <c r="A1110" s="155">
        <v>0.61458333333333304</v>
      </c>
      <c r="B1110" s="154">
        <v>41</v>
      </c>
      <c r="C1110" s="154">
        <v>1</v>
      </c>
      <c r="D1110" s="154">
        <v>1</v>
      </c>
      <c r="E1110" s="154">
        <v>34</v>
      </c>
      <c r="F1110" s="154">
        <v>4</v>
      </c>
      <c r="G1110" s="154">
        <v>1</v>
      </c>
      <c r="H1110" s="154">
        <v>0</v>
      </c>
      <c r="I1110" s="154">
        <v>0</v>
      </c>
      <c r="J1110" s="154">
        <v>0</v>
      </c>
      <c r="K1110" s="154">
        <v>0</v>
      </c>
      <c r="L1110" s="154">
        <v>0</v>
      </c>
      <c r="M1110" s="154">
        <v>0</v>
      </c>
      <c r="N1110" s="154">
        <v>21.5</v>
      </c>
      <c r="O1110" s="154">
        <v>25</v>
      </c>
      <c r="P1110" s="2"/>
    </row>
    <row r="1111" spans="1:16" ht="13.5" customHeight="1" x14ac:dyDescent="0.25">
      <c r="A1111" s="155">
        <v>0.625</v>
      </c>
      <c r="B1111" s="154">
        <v>42</v>
      </c>
      <c r="C1111" s="154">
        <v>0</v>
      </c>
      <c r="D1111" s="154">
        <v>3</v>
      </c>
      <c r="E1111" s="154">
        <v>34</v>
      </c>
      <c r="F1111" s="154">
        <v>4</v>
      </c>
      <c r="G1111" s="154">
        <v>0</v>
      </c>
      <c r="H1111" s="154">
        <v>1</v>
      </c>
      <c r="I1111" s="154">
        <v>0</v>
      </c>
      <c r="J1111" s="154">
        <v>0</v>
      </c>
      <c r="K1111" s="154">
        <v>0</v>
      </c>
      <c r="L1111" s="154">
        <v>0</v>
      </c>
      <c r="M1111" s="154">
        <v>0</v>
      </c>
      <c r="N1111" s="154">
        <v>20.7</v>
      </c>
      <c r="O1111" s="154">
        <v>24.6</v>
      </c>
      <c r="P1111" s="2"/>
    </row>
    <row r="1112" spans="1:16" ht="13.5" customHeight="1" x14ac:dyDescent="0.25">
      <c r="A1112" s="155">
        <v>0.63541666666666696</v>
      </c>
      <c r="B1112" s="154">
        <v>55</v>
      </c>
      <c r="C1112" s="154">
        <v>1</v>
      </c>
      <c r="D1112" s="154">
        <v>2</v>
      </c>
      <c r="E1112" s="154">
        <v>43</v>
      </c>
      <c r="F1112" s="154">
        <v>7</v>
      </c>
      <c r="G1112" s="154">
        <v>0</v>
      </c>
      <c r="H1112" s="154">
        <v>1</v>
      </c>
      <c r="I1112" s="154">
        <v>0</v>
      </c>
      <c r="J1112" s="154">
        <v>0</v>
      </c>
      <c r="K1112" s="154">
        <v>0</v>
      </c>
      <c r="L1112" s="154">
        <v>1</v>
      </c>
      <c r="M1112" s="154">
        <v>0</v>
      </c>
      <c r="N1112" s="154">
        <v>21.8</v>
      </c>
      <c r="O1112" s="154">
        <v>25.8</v>
      </c>
      <c r="P1112" s="2"/>
    </row>
    <row r="1113" spans="1:16" ht="13.5" customHeight="1" x14ac:dyDescent="0.25">
      <c r="A1113" s="155">
        <v>0.64583333333333304</v>
      </c>
      <c r="B1113" s="154">
        <v>53</v>
      </c>
      <c r="C1113" s="154">
        <v>2</v>
      </c>
      <c r="D1113" s="154">
        <v>1</v>
      </c>
      <c r="E1113" s="154">
        <v>43</v>
      </c>
      <c r="F1113" s="154">
        <v>6</v>
      </c>
      <c r="G1113" s="154">
        <v>1</v>
      </c>
      <c r="H1113" s="154">
        <v>0</v>
      </c>
      <c r="I1113" s="154">
        <v>0</v>
      </c>
      <c r="J1113" s="154">
        <v>0</v>
      </c>
      <c r="K1113" s="154">
        <v>0</v>
      </c>
      <c r="L1113" s="154">
        <v>0</v>
      </c>
      <c r="M1113" s="154">
        <v>0</v>
      </c>
      <c r="N1113" s="154">
        <v>19.3</v>
      </c>
      <c r="O1113" s="154">
        <v>23.4</v>
      </c>
      <c r="P1113" s="2"/>
    </row>
    <row r="1114" spans="1:16" ht="13.5" customHeight="1" x14ac:dyDescent="0.25">
      <c r="A1114" s="155">
        <v>0.65625</v>
      </c>
      <c r="B1114" s="154">
        <v>54</v>
      </c>
      <c r="C1114" s="154">
        <v>1</v>
      </c>
      <c r="D1114" s="154">
        <v>0</v>
      </c>
      <c r="E1114" s="154">
        <v>48</v>
      </c>
      <c r="F1114" s="154">
        <v>4</v>
      </c>
      <c r="G1114" s="154">
        <v>1</v>
      </c>
      <c r="H1114" s="154">
        <v>0</v>
      </c>
      <c r="I1114" s="154">
        <v>0</v>
      </c>
      <c r="J1114" s="154">
        <v>0</v>
      </c>
      <c r="K1114" s="154">
        <v>0</v>
      </c>
      <c r="L1114" s="154">
        <v>0</v>
      </c>
      <c r="M1114" s="154">
        <v>0</v>
      </c>
      <c r="N1114" s="154">
        <v>21.5</v>
      </c>
      <c r="O1114" s="154">
        <v>27.3</v>
      </c>
      <c r="P1114" s="2"/>
    </row>
    <row r="1115" spans="1:16" ht="13.5" customHeight="1" x14ac:dyDescent="0.25">
      <c r="A1115" s="155">
        <v>0.66666666666666696</v>
      </c>
      <c r="B1115" s="154">
        <v>49</v>
      </c>
      <c r="C1115" s="154">
        <v>3</v>
      </c>
      <c r="D1115" s="154">
        <v>2</v>
      </c>
      <c r="E1115" s="154">
        <v>40</v>
      </c>
      <c r="F1115" s="154">
        <v>4</v>
      </c>
      <c r="G1115" s="154">
        <v>0</v>
      </c>
      <c r="H1115" s="154">
        <v>0</v>
      </c>
      <c r="I1115" s="154">
        <v>0</v>
      </c>
      <c r="J1115" s="154">
        <v>0</v>
      </c>
      <c r="K1115" s="154">
        <v>0</v>
      </c>
      <c r="L1115" s="154">
        <v>0</v>
      </c>
      <c r="M1115" s="154">
        <v>0</v>
      </c>
      <c r="N1115" s="154">
        <v>21.1</v>
      </c>
      <c r="O1115" s="154">
        <v>24.5</v>
      </c>
      <c r="P1115" s="2"/>
    </row>
    <row r="1116" spans="1:16" ht="13.5" customHeight="1" x14ac:dyDescent="0.25">
      <c r="A1116" s="155">
        <v>0.67708333333333304</v>
      </c>
      <c r="B1116" s="154">
        <v>79</v>
      </c>
      <c r="C1116" s="154">
        <v>5</v>
      </c>
      <c r="D1116" s="154">
        <v>3</v>
      </c>
      <c r="E1116" s="154">
        <v>62</v>
      </c>
      <c r="F1116" s="154">
        <v>9</v>
      </c>
      <c r="G1116" s="154">
        <v>0</v>
      </c>
      <c r="H1116" s="154">
        <v>0</v>
      </c>
      <c r="I1116" s="154">
        <v>0</v>
      </c>
      <c r="J1116" s="154">
        <v>0</v>
      </c>
      <c r="K1116" s="154">
        <v>0</v>
      </c>
      <c r="L1116" s="154">
        <v>0</v>
      </c>
      <c r="M1116" s="154">
        <v>0</v>
      </c>
      <c r="N1116" s="154">
        <v>20.6</v>
      </c>
      <c r="O1116" s="154">
        <v>22.7</v>
      </c>
      <c r="P1116" s="2"/>
    </row>
    <row r="1117" spans="1:16" ht="13.5" customHeight="1" x14ac:dyDescent="0.25">
      <c r="A1117" s="155">
        <v>0.6875</v>
      </c>
      <c r="B1117" s="154">
        <v>67</v>
      </c>
      <c r="C1117" s="154">
        <v>3</v>
      </c>
      <c r="D1117" s="154">
        <v>2</v>
      </c>
      <c r="E1117" s="154">
        <v>56</v>
      </c>
      <c r="F1117" s="154">
        <v>5</v>
      </c>
      <c r="G1117" s="154">
        <v>0</v>
      </c>
      <c r="H1117" s="154">
        <v>0</v>
      </c>
      <c r="I1117" s="154">
        <v>0</v>
      </c>
      <c r="J1117" s="154">
        <v>0</v>
      </c>
      <c r="K1117" s="154">
        <v>0</v>
      </c>
      <c r="L1117" s="154">
        <v>1</v>
      </c>
      <c r="M1117" s="154">
        <v>0</v>
      </c>
      <c r="N1117" s="154">
        <v>21.5</v>
      </c>
      <c r="O1117" s="154">
        <v>25.4</v>
      </c>
      <c r="P1117" s="2"/>
    </row>
    <row r="1118" spans="1:16" ht="13.5" customHeight="1" x14ac:dyDescent="0.25">
      <c r="A1118" s="155">
        <v>0.69791666666666696</v>
      </c>
      <c r="B1118" s="154">
        <v>50</v>
      </c>
      <c r="C1118" s="154">
        <v>2</v>
      </c>
      <c r="D1118" s="154">
        <v>3</v>
      </c>
      <c r="E1118" s="154">
        <v>40</v>
      </c>
      <c r="F1118" s="154">
        <v>3</v>
      </c>
      <c r="G1118" s="154">
        <v>0</v>
      </c>
      <c r="H1118" s="154">
        <v>0</v>
      </c>
      <c r="I1118" s="154">
        <v>0</v>
      </c>
      <c r="J1118" s="154">
        <v>1</v>
      </c>
      <c r="K1118" s="154">
        <v>0</v>
      </c>
      <c r="L1118" s="154">
        <v>1</v>
      </c>
      <c r="M1118" s="154">
        <v>0</v>
      </c>
      <c r="N1118" s="154">
        <v>21</v>
      </c>
      <c r="O1118" s="154">
        <v>24.8</v>
      </c>
      <c r="P1118" s="2"/>
    </row>
    <row r="1119" spans="1:16" ht="13.5" customHeight="1" x14ac:dyDescent="0.25">
      <c r="A1119" s="155">
        <v>0.70833333333333304</v>
      </c>
      <c r="B1119" s="154">
        <v>59</v>
      </c>
      <c r="C1119" s="154">
        <v>5</v>
      </c>
      <c r="D1119" s="154">
        <v>0</v>
      </c>
      <c r="E1119" s="154">
        <v>51</v>
      </c>
      <c r="F1119" s="154">
        <v>3</v>
      </c>
      <c r="G1119" s="154">
        <v>0</v>
      </c>
      <c r="H1119" s="154">
        <v>0</v>
      </c>
      <c r="I1119" s="154">
        <v>0</v>
      </c>
      <c r="J1119" s="154">
        <v>0</v>
      </c>
      <c r="K1119" s="154">
        <v>0</v>
      </c>
      <c r="L1119" s="154">
        <v>0</v>
      </c>
      <c r="M1119" s="154">
        <v>0</v>
      </c>
      <c r="N1119" s="154">
        <v>20.9</v>
      </c>
      <c r="O1119" s="154">
        <v>24.7</v>
      </c>
      <c r="P1119" s="2"/>
    </row>
    <row r="1120" spans="1:16" ht="13.5" customHeight="1" x14ac:dyDescent="0.25">
      <c r="A1120" s="155">
        <v>0.71875</v>
      </c>
      <c r="B1120" s="154">
        <v>75</v>
      </c>
      <c r="C1120" s="154">
        <v>3</v>
      </c>
      <c r="D1120" s="154">
        <v>2</v>
      </c>
      <c r="E1120" s="154">
        <v>64</v>
      </c>
      <c r="F1120" s="154">
        <v>5</v>
      </c>
      <c r="G1120" s="154">
        <v>1</v>
      </c>
      <c r="H1120" s="154">
        <v>0</v>
      </c>
      <c r="I1120" s="154">
        <v>0</v>
      </c>
      <c r="J1120" s="154">
        <v>0</v>
      </c>
      <c r="K1120" s="154">
        <v>0</v>
      </c>
      <c r="L1120" s="154">
        <v>0</v>
      </c>
      <c r="M1120" s="154">
        <v>0</v>
      </c>
      <c r="N1120" s="154">
        <v>20.2</v>
      </c>
      <c r="O1120" s="154">
        <v>24.3</v>
      </c>
      <c r="P1120" s="2"/>
    </row>
    <row r="1121" spans="1:16" ht="13.5" customHeight="1" x14ac:dyDescent="0.25">
      <c r="A1121" s="155">
        <v>0.72916666666666696</v>
      </c>
      <c r="B1121" s="154">
        <v>71</v>
      </c>
      <c r="C1121" s="154">
        <v>0</v>
      </c>
      <c r="D1121" s="154">
        <v>1</v>
      </c>
      <c r="E1121" s="154">
        <v>60</v>
      </c>
      <c r="F1121" s="154">
        <v>9</v>
      </c>
      <c r="G1121" s="154">
        <v>0</v>
      </c>
      <c r="H1121" s="154">
        <v>0</v>
      </c>
      <c r="I1121" s="154">
        <v>0</v>
      </c>
      <c r="J1121" s="154">
        <v>1</v>
      </c>
      <c r="K1121" s="154">
        <v>0</v>
      </c>
      <c r="L1121" s="154">
        <v>0</v>
      </c>
      <c r="M1121" s="154">
        <v>0</v>
      </c>
      <c r="N1121" s="154">
        <v>21.1</v>
      </c>
      <c r="O1121" s="154">
        <v>24.3</v>
      </c>
      <c r="P1121" s="2"/>
    </row>
    <row r="1122" spans="1:16" ht="13.5" customHeight="1" x14ac:dyDescent="0.25">
      <c r="A1122" s="155">
        <v>0.73958333333333304</v>
      </c>
      <c r="B1122" s="154">
        <v>48</v>
      </c>
      <c r="C1122" s="154">
        <v>0</v>
      </c>
      <c r="D1122" s="154">
        <v>1</v>
      </c>
      <c r="E1122" s="154">
        <v>42</v>
      </c>
      <c r="F1122" s="154">
        <v>3</v>
      </c>
      <c r="G1122" s="154">
        <v>1</v>
      </c>
      <c r="H1122" s="154">
        <v>0</v>
      </c>
      <c r="I1122" s="154">
        <v>0</v>
      </c>
      <c r="J1122" s="154">
        <v>0</v>
      </c>
      <c r="K1122" s="154">
        <v>0</v>
      </c>
      <c r="L1122" s="154">
        <v>1</v>
      </c>
      <c r="M1122" s="154">
        <v>0</v>
      </c>
      <c r="N1122" s="154">
        <v>21.1</v>
      </c>
      <c r="O1122" s="154">
        <v>23.7</v>
      </c>
      <c r="P1122" s="2"/>
    </row>
    <row r="1123" spans="1:16" ht="13.5" customHeight="1" x14ac:dyDescent="0.25">
      <c r="A1123" s="155">
        <v>0.75</v>
      </c>
      <c r="B1123" s="154">
        <v>65</v>
      </c>
      <c r="C1123" s="154">
        <v>4</v>
      </c>
      <c r="D1123" s="154">
        <v>0</v>
      </c>
      <c r="E1123" s="154">
        <v>57</v>
      </c>
      <c r="F1123" s="154">
        <v>4</v>
      </c>
      <c r="G1123" s="154">
        <v>0</v>
      </c>
      <c r="H1123" s="154">
        <v>0</v>
      </c>
      <c r="I1123" s="154">
        <v>0</v>
      </c>
      <c r="J1123" s="154">
        <v>0</v>
      </c>
      <c r="K1123" s="154">
        <v>0</v>
      </c>
      <c r="L1123" s="154">
        <v>0</v>
      </c>
      <c r="M1123" s="154">
        <v>0</v>
      </c>
      <c r="N1123" s="154">
        <v>19.8</v>
      </c>
      <c r="O1123" s="154">
        <v>23.8</v>
      </c>
      <c r="P1123" s="2"/>
    </row>
    <row r="1124" spans="1:16" ht="13.5" customHeight="1" x14ac:dyDescent="0.25">
      <c r="A1124" s="155">
        <v>0.76041666666666696</v>
      </c>
      <c r="B1124" s="154">
        <v>76</v>
      </c>
      <c r="C1124" s="154">
        <v>2</v>
      </c>
      <c r="D1124" s="154">
        <v>1</v>
      </c>
      <c r="E1124" s="154">
        <v>66</v>
      </c>
      <c r="F1124" s="154">
        <v>7</v>
      </c>
      <c r="G1124" s="154">
        <v>0</v>
      </c>
      <c r="H1124" s="154">
        <v>0</v>
      </c>
      <c r="I1124" s="154">
        <v>0</v>
      </c>
      <c r="J1124" s="154">
        <v>0</v>
      </c>
      <c r="K1124" s="154">
        <v>0</v>
      </c>
      <c r="L1124" s="154">
        <v>0</v>
      </c>
      <c r="M1124" s="154">
        <v>0</v>
      </c>
      <c r="N1124" s="154">
        <v>18.8</v>
      </c>
      <c r="O1124" s="154">
        <v>21.8</v>
      </c>
      <c r="P1124" s="2"/>
    </row>
    <row r="1125" spans="1:16" ht="13.5" customHeight="1" x14ac:dyDescent="0.25">
      <c r="A1125" s="155">
        <v>0.77083333333333304</v>
      </c>
      <c r="B1125" s="154">
        <v>43</v>
      </c>
      <c r="C1125" s="154">
        <v>3</v>
      </c>
      <c r="D1125" s="154">
        <v>0</v>
      </c>
      <c r="E1125" s="154">
        <v>36</v>
      </c>
      <c r="F1125" s="154">
        <v>3</v>
      </c>
      <c r="G1125" s="154">
        <v>0</v>
      </c>
      <c r="H1125" s="154">
        <v>1</v>
      </c>
      <c r="I1125" s="154">
        <v>0</v>
      </c>
      <c r="J1125" s="154">
        <v>0</v>
      </c>
      <c r="K1125" s="154">
        <v>0</v>
      </c>
      <c r="L1125" s="154">
        <v>0</v>
      </c>
      <c r="M1125" s="154">
        <v>0</v>
      </c>
      <c r="N1125" s="154">
        <v>21.1</v>
      </c>
      <c r="O1125" s="154">
        <v>25.3</v>
      </c>
      <c r="P1125" s="2"/>
    </row>
    <row r="1126" spans="1:16" ht="13.5" customHeight="1" x14ac:dyDescent="0.25">
      <c r="A1126" s="155">
        <v>0.78125</v>
      </c>
      <c r="B1126" s="154">
        <v>59</v>
      </c>
      <c r="C1126" s="154">
        <v>0</v>
      </c>
      <c r="D1126" s="154">
        <v>0</v>
      </c>
      <c r="E1126" s="154">
        <v>56</v>
      </c>
      <c r="F1126" s="154">
        <v>2</v>
      </c>
      <c r="G1126" s="154">
        <v>0</v>
      </c>
      <c r="H1126" s="154">
        <v>0</v>
      </c>
      <c r="I1126" s="154">
        <v>0</v>
      </c>
      <c r="J1126" s="154">
        <v>1</v>
      </c>
      <c r="K1126" s="154">
        <v>0</v>
      </c>
      <c r="L1126" s="154">
        <v>0</v>
      </c>
      <c r="M1126" s="154">
        <v>0</v>
      </c>
      <c r="N1126" s="154">
        <v>16.5</v>
      </c>
      <c r="O1126" s="154">
        <v>20.8</v>
      </c>
      <c r="P1126" s="2"/>
    </row>
    <row r="1127" spans="1:16" ht="13.5" customHeight="1" x14ac:dyDescent="0.25">
      <c r="A1127" s="155">
        <v>0.79166666666666696</v>
      </c>
      <c r="B1127" s="154">
        <v>35</v>
      </c>
      <c r="C1127" s="154">
        <v>1</v>
      </c>
      <c r="D1127" s="154">
        <v>1</v>
      </c>
      <c r="E1127" s="154">
        <v>28</v>
      </c>
      <c r="F1127" s="154">
        <v>4</v>
      </c>
      <c r="G1127" s="154">
        <v>0</v>
      </c>
      <c r="H1127" s="154">
        <v>1</v>
      </c>
      <c r="I1127" s="154">
        <v>0</v>
      </c>
      <c r="J1127" s="154">
        <v>0</v>
      </c>
      <c r="K1127" s="154">
        <v>0</v>
      </c>
      <c r="L1127" s="154">
        <v>0</v>
      </c>
      <c r="M1127" s="154">
        <v>0</v>
      </c>
      <c r="N1127" s="154">
        <v>19.399999999999999</v>
      </c>
      <c r="O1127" s="154">
        <v>22.5</v>
      </c>
      <c r="P1127" s="2"/>
    </row>
    <row r="1128" spans="1:16" ht="13.5" customHeight="1" x14ac:dyDescent="0.25">
      <c r="A1128" s="155">
        <v>0.80208333333333304</v>
      </c>
      <c r="B1128" s="154">
        <v>36</v>
      </c>
      <c r="C1128" s="154">
        <v>2</v>
      </c>
      <c r="D1128" s="154">
        <v>2</v>
      </c>
      <c r="E1128" s="154">
        <v>29</v>
      </c>
      <c r="F1128" s="154">
        <v>2</v>
      </c>
      <c r="G1128" s="154">
        <v>0</v>
      </c>
      <c r="H1128" s="154">
        <v>1</v>
      </c>
      <c r="I1128" s="154">
        <v>0</v>
      </c>
      <c r="J1128" s="154">
        <v>0</v>
      </c>
      <c r="K1128" s="154">
        <v>0</v>
      </c>
      <c r="L1128" s="154">
        <v>0</v>
      </c>
      <c r="M1128" s="154">
        <v>0</v>
      </c>
      <c r="N1128" s="154">
        <v>21</v>
      </c>
      <c r="O1128" s="154">
        <v>26</v>
      </c>
      <c r="P1128" s="2"/>
    </row>
    <row r="1129" spans="1:16" ht="13.5" customHeight="1" x14ac:dyDescent="0.25">
      <c r="A1129" s="155">
        <v>0.8125</v>
      </c>
      <c r="B1129" s="154">
        <v>22</v>
      </c>
      <c r="C1129" s="154">
        <v>0</v>
      </c>
      <c r="D1129" s="154">
        <v>0</v>
      </c>
      <c r="E1129" s="154">
        <v>22</v>
      </c>
      <c r="F1129" s="154">
        <v>0</v>
      </c>
      <c r="G1129" s="154">
        <v>0</v>
      </c>
      <c r="H1129" s="154">
        <v>0</v>
      </c>
      <c r="I1129" s="154">
        <v>0</v>
      </c>
      <c r="J1129" s="154">
        <v>0</v>
      </c>
      <c r="K1129" s="154">
        <v>0</v>
      </c>
      <c r="L1129" s="154">
        <v>0</v>
      </c>
      <c r="M1129" s="154">
        <v>0</v>
      </c>
      <c r="N1129" s="154">
        <v>22.6</v>
      </c>
      <c r="O1129" s="154">
        <v>27.5</v>
      </c>
      <c r="P1129" s="2"/>
    </row>
    <row r="1130" spans="1:16" ht="13.5" customHeight="1" x14ac:dyDescent="0.25">
      <c r="A1130" s="155">
        <v>0.82291666666666696</v>
      </c>
      <c r="B1130" s="154">
        <v>18</v>
      </c>
      <c r="C1130" s="154">
        <v>0</v>
      </c>
      <c r="D1130" s="154">
        <v>0</v>
      </c>
      <c r="E1130" s="154">
        <v>16</v>
      </c>
      <c r="F1130" s="154">
        <v>2</v>
      </c>
      <c r="G1130" s="154">
        <v>0</v>
      </c>
      <c r="H1130" s="154">
        <v>0</v>
      </c>
      <c r="I1130" s="154">
        <v>0</v>
      </c>
      <c r="J1130" s="154">
        <v>0</v>
      </c>
      <c r="K1130" s="154">
        <v>0</v>
      </c>
      <c r="L1130" s="154">
        <v>0</v>
      </c>
      <c r="M1130" s="154">
        <v>0</v>
      </c>
      <c r="N1130" s="154">
        <v>20.9</v>
      </c>
      <c r="O1130" s="154">
        <v>24.8</v>
      </c>
      <c r="P1130" s="2"/>
    </row>
    <row r="1131" spans="1:16" ht="13.5" customHeight="1" x14ac:dyDescent="0.25">
      <c r="A1131" s="155">
        <v>0.83333333333333304</v>
      </c>
      <c r="B1131" s="154">
        <v>28</v>
      </c>
      <c r="C1131" s="154">
        <v>2</v>
      </c>
      <c r="D1131" s="154">
        <v>0</v>
      </c>
      <c r="E1131" s="154">
        <v>23</v>
      </c>
      <c r="F1131" s="154">
        <v>2</v>
      </c>
      <c r="G1131" s="154">
        <v>1</v>
      </c>
      <c r="H1131" s="154">
        <v>0</v>
      </c>
      <c r="I1131" s="154">
        <v>0</v>
      </c>
      <c r="J1131" s="154">
        <v>0</v>
      </c>
      <c r="K1131" s="154">
        <v>0</v>
      </c>
      <c r="L1131" s="154">
        <v>0</v>
      </c>
      <c r="M1131" s="154">
        <v>0</v>
      </c>
      <c r="N1131" s="154">
        <v>21.6</v>
      </c>
      <c r="O1131" s="154">
        <v>28.6</v>
      </c>
      <c r="P1131" s="2"/>
    </row>
    <row r="1132" spans="1:16" ht="13.5" customHeight="1" x14ac:dyDescent="0.25">
      <c r="A1132" s="155">
        <v>0.84375</v>
      </c>
      <c r="B1132" s="154">
        <v>37</v>
      </c>
      <c r="C1132" s="154">
        <v>1</v>
      </c>
      <c r="D1132" s="154">
        <v>2</v>
      </c>
      <c r="E1132" s="154">
        <v>30</v>
      </c>
      <c r="F1132" s="154">
        <v>4</v>
      </c>
      <c r="G1132" s="154">
        <v>0</v>
      </c>
      <c r="H1132" s="154">
        <v>0</v>
      </c>
      <c r="I1132" s="154">
        <v>0</v>
      </c>
      <c r="J1132" s="154">
        <v>0</v>
      </c>
      <c r="K1132" s="154">
        <v>0</v>
      </c>
      <c r="L1132" s="154">
        <v>0</v>
      </c>
      <c r="M1132" s="154">
        <v>0</v>
      </c>
      <c r="N1132" s="154">
        <v>22.8</v>
      </c>
      <c r="O1132" s="154">
        <v>27.5</v>
      </c>
      <c r="P1132" s="2"/>
    </row>
    <row r="1133" spans="1:16" ht="13.5" customHeight="1" x14ac:dyDescent="0.25">
      <c r="A1133" s="155">
        <v>0.85416666666666696</v>
      </c>
      <c r="B1133" s="154">
        <v>30</v>
      </c>
      <c r="C1133" s="154">
        <v>0</v>
      </c>
      <c r="D1133" s="154">
        <v>2</v>
      </c>
      <c r="E1133" s="154">
        <v>27</v>
      </c>
      <c r="F1133" s="154">
        <v>0</v>
      </c>
      <c r="G1133" s="154">
        <v>0</v>
      </c>
      <c r="H1133" s="154">
        <v>0</v>
      </c>
      <c r="I1133" s="154">
        <v>0</v>
      </c>
      <c r="J1133" s="154">
        <v>1</v>
      </c>
      <c r="K1133" s="154">
        <v>0</v>
      </c>
      <c r="L1133" s="154">
        <v>0</v>
      </c>
      <c r="M1133" s="154">
        <v>0</v>
      </c>
      <c r="N1133" s="154">
        <v>21.5</v>
      </c>
      <c r="O1133" s="154">
        <v>27</v>
      </c>
      <c r="P1133" s="2"/>
    </row>
    <row r="1134" spans="1:16" ht="13.5" customHeight="1" x14ac:dyDescent="0.25">
      <c r="A1134" s="155">
        <v>0.86458333333333304</v>
      </c>
      <c r="B1134" s="154">
        <v>30</v>
      </c>
      <c r="C1134" s="154">
        <v>0</v>
      </c>
      <c r="D1134" s="154">
        <v>1</v>
      </c>
      <c r="E1134" s="154">
        <v>27</v>
      </c>
      <c r="F1134" s="154">
        <v>2</v>
      </c>
      <c r="G1134" s="154">
        <v>0</v>
      </c>
      <c r="H1134" s="154">
        <v>0</v>
      </c>
      <c r="I1134" s="154">
        <v>0</v>
      </c>
      <c r="J1134" s="154">
        <v>0</v>
      </c>
      <c r="K1134" s="154">
        <v>0</v>
      </c>
      <c r="L1134" s="154">
        <v>0</v>
      </c>
      <c r="M1134" s="154">
        <v>0</v>
      </c>
      <c r="N1134" s="154">
        <v>25</v>
      </c>
      <c r="O1134" s="154">
        <v>29.4</v>
      </c>
      <c r="P1134" s="2"/>
    </row>
    <row r="1135" spans="1:16" ht="13.5" customHeight="1" x14ac:dyDescent="0.25">
      <c r="A1135" s="155">
        <v>0.875</v>
      </c>
      <c r="B1135" s="154">
        <v>18</v>
      </c>
      <c r="C1135" s="154">
        <v>0</v>
      </c>
      <c r="D1135" s="154">
        <v>1</v>
      </c>
      <c r="E1135" s="154">
        <v>13</v>
      </c>
      <c r="F1135" s="154">
        <v>4</v>
      </c>
      <c r="G1135" s="154">
        <v>0</v>
      </c>
      <c r="H1135" s="154">
        <v>0</v>
      </c>
      <c r="I1135" s="154">
        <v>0</v>
      </c>
      <c r="J1135" s="154">
        <v>0</v>
      </c>
      <c r="K1135" s="154">
        <v>0</v>
      </c>
      <c r="L1135" s="154">
        <v>0</v>
      </c>
      <c r="M1135" s="154">
        <v>0</v>
      </c>
      <c r="N1135" s="154">
        <v>25.2</v>
      </c>
      <c r="O1135" s="154">
        <v>27.9</v>
      </c>
      <c r="P1135" s="2"/>
    </row>
    <row r="1136" spans="1:16" ht="13.5" customHeight="1" x14ac:dyDescent="0.25">
      <c r="A1136" s="155">
        <v>0.88541666666666696</v>
      </c>
      <c r="B1136" s="154">
        <v>22</v>
      </c>
      <c r="C1136" s="154">
        <v>0</v>
      </c>
      <c r="D1136" s="154">
        <v>1</v>
      </c>
      <c r="E1136" s="154">
        <v>18</v>
      </c>
      <c r="F1136" s="154">
        <v>3</v>
      </c>
      <c r="G1136" s="154">
        <v>0</v>
      </c>
      <c r="H1136" s="154">
        <v>0</v>
      </c>
      <c r="I1136" s="154">
        <v>0</v>
      </c>
      <c r="J1136" s="154">
        <v>0</v>
      </c>
      <c r="K1136" s="154">
        <v>0</v>
      </c>
      <c r="L1136" s="154">
        <v>0</v>
      </c>
      <c r="M1136" s="154">
        <v>0</v>
      </c>
      <c r="N1136" s="154">
        <v>21.3</v>
      </c>
      <c r="O1136" s="154">
        <v>25.5</v>
      </c>
      <c r="P1136" s="2"/>
    </row>
    <row r="1137" spans="1:16" ht="13.5" customHeight="1" x14ac:dyDescent="0.25">
      <c r="A1137" s="155">
        <v>0.89583333333333304</v>
      </c>
      <c r="B1137" s="154">
        <v>15</v>
      </c>
      <c r="C1137" s="154">
        <v>0</v>
      </c>
      <c r="D1137" s="154">
        <v>1</v>
      </c>
      <c r="E1137" s="154">
        <v>12</v>
      </c>
      <c r="F1137" s="154">
        <v>2</v>
      </c>
      <c r="G1137" s="154">
        <v>0</v>
      </c>
      <c r="H1137" s="154">
        <v>0</v>
      </c>
      <c r="I1137" s="154">
        <v>0</v>
      </c>
      <c r="J1137" s="154">
        <v>0</v>
      </c>
      <c r="K1137" s="154">
        <v>0</v>
      </c>
      <c r="L1137" s="154">
        <v>0</v>
      </c>
      <c r="M1137" s="154">
        <v>0</v>
      </c>
      <c r="N1137" s="154">
        <v>21.5</v>
      </c>
      <c r="O1137" s="154">
        <v>29</v>
      </c>
      <c r="P1137" s="2"/>
    </row>
    <row r="1138" spans="1:16" ht="13.5" customHeight="1" x14ac:dyDescent="0.25">
      <c r="A1138" s="155">
        <v>0.90625</v>
      </c>
      <c r="B1138" s="154">
        <v>13</v>
      </c>
      <c r="C1138" s="154">
        <v>0</v>
      </c>
      <c r="D1138" s="154">
        <v>0</v>
      </c>
      <c r="E1138" s="154">
        <v>9</v>
      </c>
      <c r="F1138" s="154">
        <v>3</v>
      </c>
      <c r="G1138" s="154">
        <v>1</v>
      </c>
      <c r="H1138" s="154">
        <v>0</v>
      </c>
      <c r="I1138" s="154">
        <v>0</v>
      </c>
      <c r="J1138" s="154">
        <v>0</v>
      </c>
      <c r="K1138" s="154">
        <v>0</v>
      </c>
      <c r="L1138" s="154">
        <v>0</v>
      </c>
      <c r="M1138" s="154">
        <v>0</v>
      </c>
      <c r="N1138" s="154">
        <v>21.4</v>
      </c>
      <c r="O1138" s="154">
        <v>26.1</v>
      </c>
      <c r="P1138" s="2"/>
    </row>
    <row r="1139" spans="1:16" ht="13.5" customHeight="1" x14ac:dyDescent="0.25">
      <c r="A1139" s="155">
        <v>0.91666666666666696</v>
      </c>
      <c r="B1139" s="154">
        <v>30</v>
      </c>
      <c r="C1139" s="154">
        <v>3</v>
      </c>
      <c r="D1139" s="154">
        <v>0</v>
      </c>
      <c r="E1139" s="154">
        <v>25</v>
      </c>
      <c r="F1139" s="154">
        <v>2</v>
      </c>
      <c r="G1139" s="154">
        <v>0</v>
      </c>
      <c r="H1139" s="154">
        <v>0</v>
      </c>
      <c r="I1139" s="154">
        <v>0</v>
      </c>
      <c r="J1139" s="154">
        <v>0</v>
      </c>
      <c r="K1139" s="154">
        <v>0</v>
      </c>
      <c r="L1139" s="154">
        <v>0</v>
      </c>
      <c r="M1139" s="154">
        <v>0</v>
      </c>
      <c r="N1139" s="154">
        <v>23</v>
      </c>
      <c r="O1139" s="154">
        <v>28.1</v>
      </c>
      <c r="P1139" s="2"/>
    </row>
    <row r="1140" spans="1:16" ht="13.5" customHeight="1" x14ac:dyDescent="0.25">
      <c r="A1140" s="155">
        <v>0.92708333333333304</v>
      </c>
      <c r="B1140" s="154">
        <v>17</v>
      </c>
      <c r="C1140" s="154">
        <v>0</v>
      </c>
      <c r="D1140" s="154">
        <v>1</v>
      </c>
      <c r="E1140" s="154">
        <v>15</v>
      </c>
      <c r="F1140" s="154">
        <v>1</v>
      </c>
      <c r="G1140" s="154">
        <v>0</v>
      </c>
      <c r="H1140" s="154">
        <v>0</v>
      </c>
      <c r="I1140" s="154">
        <v>0</v>
      </c>
      <c r="J1140" s="154">
        <v>0</v>
      </c>
      <c r="K1140" s="154">
        <v>0</v>
      </c>
      <c r="L1140" s="154">
        <v>0</v>
      </c>
      <c r="M1140" s="154">
        <v>0</v>
      </c>
      <c r="N1140" s="154">
        <v>20.6</v>
      </c>
      <c r="O1140" s="154">
        <v>26.5</v>
      </c>
      <c r="P1140" s="2"/>
    </row>
    <row r="1141" spans="1:16" ht="13.5" customHeight="1" x14ac:dyDescent="0.25">
      <c r="A1141" s="155">
        <v>0.9375</v>
      </c>
      <c r="B1141" s="154">
        <v>11</v>
      </c>
      <c r="C1141" s="154">
        <v>1</v>
      </c>
      <c r="D1141" s="154">
        <v>0</v>
      </c>
      <c r="E1141" s="154">
        <v>9</v>
      </c>
      <c r="F1141" s="154">
        <v>1</v>
      </c>
      <c r="G1141" s="154">
        <v>0</v>
      </c>
      <c r="H1141" s="154">
        <v>0</v>
      </c>
      <c r="I1141" s="154">
        <v>0</v>
      </c>
      <c r="J1141" s="154">
        <v>0</v>
      </c>
      <c r="K1141" s="154">
        <v>0</v>
      </c>
      <c r="L1141" s="154">
        <v>0</v>
      </c>
      <c r="M1141" s="154">
        <v>0</v>
      </c>
      <c r="N1141" s="154">
        <v>19.899999999999999</v>
      </c>
      <c r="O1141" s="154">
        <v>27</v>
      </c>
      <c r="P1141" s="2"/>
    </row>
    <row r="1142" spans="1:16" ht="13.5" customHeight="1" x14ac:dyDescent="0.25">
      <c r="A1142" s="155">
        <v>0.94791666666666696</v>
      </c>
      <c r="B1142" s="154">
        <v>6</v>
      </c>
      <c r="C1142" s="154">
        <v>0</v>
      </c>
      <c r="D1142" s="154">
        <v>0</v>
      </c>
      <c r="E1142" s="154">
        <v>4</v>
      </c>
      <c r="F1142" s="154">
        <v>2</v>
      </c>
      <c r="G1142" s="154">
        <v>0</v>
      </c>
      <c r="H1142" s="154">
        <v>0</v>
      </c>
      <c r="I1142" s="154">
        <v>0</v>
      </c>
      <c r="J1142" s="154">
        <v>0</v>
      </c>
      <c r="K1142" s="154">
        <v>0</v>
      </c>
      <c r="L1142" s="154">
        <v>0</v>
      </c>
      <c r="M1142" s="154">
        <v>0</v>
      </c>
      <c r="N1142" s="154">
        <v>22.9</v>
      </c>
      <c r="O1142" s="154" t="s">
        <v>187</v>
      </c>
      <c r="P1142" s="2"/>
    </row>
    <row r="1143" spans="1:16" ht="13.5" customHeight="1" x14ac:dyDescent="0.25">
      <c r="A1143" s="155">
        <v>0.95833333333333304</v>
      </c>
      <c r="B1143" s="154">
        <v>4</v>
      </c>
      <c r="C1143" s="154">
        <v>0</v>
      </c>
      <c r="D1143" s="154">
        <v>0</v>
      </c>
      <c r="E1143" s="154">
        <v>4</v>
      </c>
      <c r="F1143" s="154">
        <v>0</v>
      </c>
      <c r="G1143" s="154">
        <v>0</v>
      </c>
      <c r="H1143" s="154">
        <v>0</v>
      </c>
      <c r="I1143" s="154">
        <v>0</v>
      </c>
      <c r="J1143" s="154">
        <v>0</v>
      </c>
      <c r="K1143" s="154">
        <v>0</v>
      </c>
      <c r="L1143" s="154">
        <v>0</v>
      </c>
      <c r="M1143" s="154">
        <v>0</v>
      </c>
      <c r="N1143" s="154">
        <v>23.5</v>
      </c>
      <c r="O1143" s="154" t="s">
        <v>187</v>
      </c>
      <c r="P1143" s="2"/>
    </row>
    <row r="1144" spans="1:16" ht="13.5" customHeight="1" x14ac:dyDescent="0.25">
      <c r="A1144" s="155">
        <v>0.96875</v>
      </c>
      <c r="B1144" s="154">
        <v>6</v>
      </c>
      <c r="C1144" s="154">
        <v>0</v>
      </c>
      <c r="D1144" s="154">
        <v>0</v>
      </c>
      <c r="E1144" s="154">
        <v>6</v>
      </c>
      <c r="F1144" s="154">
        <v>0</v>
      </c>
      <c r="G1144" s="154">
        <v>0</v>
      </c>
      <c r="H1144" s="154">
        <v>0</v>
      </c>
      <c r="I1144" s="154">
        <v>0</v>
      </c>
      <c r="J1144" s="154">
        <v>0</v>
      </c>
      <c r="K1144" s="154">
        <v>0</v>
      </c>
      <c r="L1144" s="154">
        <v>0</v>
      </c>
      <c r="M1144" s="154">
        <v>0</v>
      </c>
      <c r="N1144" s="154">
        <v>22.6</v>
      </c>
      <c r="O1144" s="154" t="s">
        <v>187</v>
      </c>
      <c r="P1144" s="2"/>
    </row>
    <row r="1145" spans="1:16" ht="13.5" customHeight="1" x14ac:dyDescent="0.25">
      <c r="A1145" s="155">
        <v>0.97916666666666696</v>
      </c>
      <c r="B1145" s="154">
        <v>2</v>
      </c>
      <c r="C1145" s="154">
        <v>0</v>
      </c>
      <c r="D1145" s="154">
        <v>0</v>
      </c>
      <c r="E1145" s="154">
        <v>1</v>
      </c>
      <c r="F1145" s="154">
        <v>1</v>
      </c>
      <c r="G1145" s="154">
        <v>0</v>
      </c>
      <c r="H1145" s="154">
        <v>0</v>
      </c>
      <c r="I1145" s="154">
        <v>0</v>
      </c>
      <c r="J1145" s="154">
        <v>0</v>
      </c>
      <c r="K1145" s="154">
        <v>0</v>
      </c>
      <c r="L1145" s="154">
        <v>0</v>
      </c>
      <c r="M1145" s="154">
        <v>0</v>
      </c>
      <c r="N1145" s="154">
        <v>26.2</v>
      </c>
      <c r="O1145" s="154" t="s">
        <v>187</v>
      </c>
      <c r="P1145" s="2"/>
    </row>
    <row r="1146" spans="1:16" ht="13.5" customHeight="1" thickBot="1" x14ac:dyDescent="0.3">
      <c r="A1146" s="156">
        <v>0.98958333333333304</v>
      </c>
      <c r="B1146" s="154">
        <v>9</v>
      </c>
      <c r="C1146" s="154">
        <v>0</v>
      </c>
      <c r="D1146" s="154">
        <v>0</v>
      </c>
      <c r="E1146" s="154">
        <v>7</v>
      </c>
      <c r="F1146" s="154">
        <v>2</v>
      </c>
      <c r="G1146" s="154">
        <v>0</v>
      </c>
      <c r="H1146" s="154">
        <v>0</v>
      </c>
      <c r="I1146" s="154">
        <v>0</v>
      </c>
      <c r="J1146" s="154">
        <v>0</v>
      </c>
      <c r="K1146" s="154">
        <v>0</v>
      </c>
      <c r="L1146" s="154">
        <v>0</v>
      </c>
      <c r="M1146" s="154">
        <v>0</v>
      </c>
      <c r="N1146" s="154">
        <v>28.6</v>
      </c>
      <c r="O1146" s="154" t="s">
        <v>187</v>
      </c>
      <c r="P1146" s="2"/>
    </row>
    <row r="1147" spans="1:16" ht="13.5" customHeight="1" thickTop="1" x14ac:dyDescent="0.25">
      <c r="A1147" s="157" t="s">
        <v>44</v>
      </c>
      <c r="B1147" s="158">
        <f t="shared" ref="B1147:M1147" si="89">SUM(B1079:B1126)</f>
        <v>2417</v>
      </c>
      <c r="C1147" s="158">
        <f t="shared" si="89"/>
        <v>50</v>
      </c>
      <c r="D1147" s="158">
        <f t="shared" si="89"/>
        <v>40</v>
      </c>
      <c r="E1147" s="158">
        <f t="shared" si="89"/>
        <v>2046</v>
      </c>
      <c r="F1147" s="158">
        <f t="shared" si="89"/>
        <v>225</v>
      </c>
      <c r="G1147" s="158">
        <f t="shared" si="89"/>
        <v>31</v>
      </c>
      <c r="H1147" s="158">
        <f t="shared" si="89"/>
        <v>9</v>
      </c>
      <c r="I1147" s="158">
        <f t="shared" si="89"/>
        <v>2</v>
      </c>
      <c r="J1147" s="158">
        <f t="shared" si="89"/>
        <v>5</v>
      </c>
      <c r="K1147" s="158">
        <f t="shared" si="89"/>
        <v>0</v>
      </c>
      <c r="L1147" s="158">
        <f t="shared" si="89"/>
        <v>9</v>
      </c>
      <c r="M1147" s="158">
        <f t="shared" si="89"/>
        <v>0</v>
      </c>
      <c r="N1147" s="159">
        <v>20.2</v>
      </c>
      <c r="O1147" s="159">
        <v>24.4</v>
      </c>
    </row>
    <row r="1148" spans="1:16" ht="13.5" customHeight="1" x14ac:dyDescent="0.25">
      <c r="A1148" s="160" t="s">
        <v>45</v>
      </c>
      <c r="B1148" s="154">
        <f t="shared" ref="B1148:M1148" si="90">SUM(B1075:B1138)</f>
        <v>2770</v>
      </c>
      <c r="C1148" s="154">
        <f t="shared" si="90"/>
        <v>56</v>
      </c>
      <c r="D1148" s="154">
        <f t="shared" si="90"/>
        <v>51</v>
      </c>
      <c r="E1148" s="154">
        <f t="shared" si="90"/>
        <v>2337</v>
      </c>
      <c r="F1148" s="154">
        <f t="shared" si="90"/>
        <v>262</v>
      </c>
      <c r="G1148" s="154">
        <f t="shared" si="90"/>
        <v>36</v>
      </c>
      <c r="H1148" s="154">
        <f t="shared" si="90"/>
        <v>11</v>
      </c>
      <c r="I1148" s="154">
        <f t="shared" si="90"/>
        <v>2</v>
      </c>
      <c r="J1148" s="154">
        <f t="shared" si="90"/>
        <v>6</v>
      </c>
      <c r="K1148" s="154">
        <f t="shared" si="90"/>
        <v>0</v>
      </c>
      <c r="L1148" s="154">
        <f t="shared" si="90"/>
        <v>9</v>
      </c>
      <c r="M1148" s="154">
        <f t="shared" si="90"/>
        <v>0</v>
      </c>
      <c r="N1148" s="161">
        <v>20.5</v>
      </c>
      <c r="O1148" s="161">
        <v>24.7</v>
      </c>
    </row>
    <row r="1149" spans="1:16" ht="13.5" customHeight="1" x14ac:dyDescent="0.25">
      <c r="A1149" s="154" t="s">
        <v>46</v>
      </c>
      <c r="B1149" s="154">
        <f t="shared" ref="B1149:M1149" si="91">SUM(B1075:B1146)</f>
        <v>2855</v>
      </c>
      <c r="C1149" s="154">
        <f t="shared" si="91"/>
        <v>60</v>
      </c>
      <c r="D1149" s="154">
        <f t="shared" si="91"/>
        <v>52</v>
      </c>
      <c r="E1149" s="154">
        <f t="shared" si="91"/>
        <v>2408</v>
      </c>
      <c r="F1149" s="154">
        <f t="shared" si="91"/>
        <v>271</v>
      </c>
      <c r="G1149" s="154">
        <f t="shared" si="91"/>
        <v>36</v>
      </c>
      <c r="H1149" s="154">
        <f t="shared" si="91"/>
        <v>11</v>
      </c>
      <c r="I1149" s="154">
        <f t="shared" si="91"/>
        <v>2</v>
      </c>
      <c r="J1149" s="154">
        <f t="shared" si="91"/>
        <v>6</v>
      </c>
      <c r="K1149" s="154">
        <f t="shared" si="91"/>
        <v>0</v>
      </c>
      <c r="L1149" s="154">
        <f t="shared" si="91"/>
        <v>9</v>
      </c>
      <c r="M1149" s="154">
        <f t="shared" si="91"/>
        <v>0</v>
      </c>
      <c r="N1149" s="161">
        <v>20.6</v>
      </c>
      <c r="O1149" s="161">
        <v>24.8</v>
      </c>
    </row>
    <row r="1150" spans="1:16" ht="13.5" customHeight="1" thickBot="1" x14ac:dyDescent="0.3">
      <c r="A1150" s="162" t="s">
        <v>47</v>
      </c>
      <c r="B1150" s="162">
        <f t="shared" ref="B1150:M1150" si="92">SUM(B1051:B1146)</f>
        <v>2914</v>
      </c>
      <c r="C1150" s="162">
        <f t="shared" si="92"/>
        <v>61</v>
      </c>
      <c r="D1150" s="162">
        <f t="shared" si="92"/>
        <v>52</v>
      </c>
      <c r="E1150" s="162">
        <f t="shared" si="92"/>
        <v>2460</v>
      </c>
      <c r="F1150" s="162">
        <f t="shared" si="92"/>
        <v>276</v>
      </c>
      <c r="G1150" s="162">
        <f t="shared" si="92"/>
        <v>37</v>
      </c>
      <c r="H1150" s="162">
        <f t="shared" si="92"/>
        <v>11</v>
      </c>
      <c r="I1150" s="162">
        <f t="shared" si="92"/>
        <v>2</v>
      </c>
      <c r="J1150" s="162">
        <f t="shared" si="92"/>
        <v>6</v>
      </c>
      <c r="K1150" s="162">
        <f t="shared" si="92"/>
        <v>0</v>
      </c>
      <c r="L1150" s="162">
        <f t="shared" si="92"/>
        <v>9</v>
      </c>
      <c r="M1150" s="162">
        <f t="shared" si="92"/>
        <v>0</v>
      </c>
      <c r="N1150" s="163">
        <v>20.7</v>
      </c>
      <c r="O1150" s="163">
        <v>25.1</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5</v>
      </c>
      <c r="C1155" s="154">
        <v>0</v>
      </c>
      <c r="D1155" s="154">
        <v>0</v>
      </c>
      <c r="E1155" s="154">
        <v>5</v>
      </c>
      <c r="F1155" s="154">
        <v>0</v>
      </c>
      <c r="G1155" s="154">
        <v>0</v>
      </c>
      <c r="H1155" s="154">
        <v>0</v>
      </c>
      <c r="I1155" s="154">
        <v>0</v>
      </c>
      <c r="J1155" s="154">
        <v>0</v>
      </c>
      <c r="K1155" s="154">
        <v>0</v>
      </c>
      <c r="L1155" s="154">
        <v>0</v>
      </c>
      <c r="M1155" s="154">
        <v>0</v>
      </c>
      <c r="N1155" s="154">
        <v>27.8</v>
      </c>
      <c r="O1155" s="154" t="s">
        <v>187</v>
      </c>
      <c r="P1155" s="2"/>
    </row>
    <row r="1156" spans="1:16" ht="13.5" customHeight="1" x14ac:dyDescent="0.25">
      <c r="A1156" s="155">
        <v>1.0416666666666666E-2</v>
      </c>
      <c r="B1156" s="154">
        <v>2</v>
      </c>
      <c r="C1156" s="154">
        <v>0</v>
      </c>
      <c r="D1156" s="154">
        <v>0</v>
      </c>
      <c r="E1156" s="154">
        <v>0</v>
      </c>
      <c r="F1156" s="154">
        <v>2</v>
      </c>
      <c r="G1156" s="154">
        <v>0</v>
      </c>
      <c r="H1156" s="154">
        <v>0</v>
      </c>
      <c r="I1156" s="154">
        <v>0</v>
      </c>
      <c r="J1156" s="154">
        <v>0</v>
      </c>
      <c r="K1156" s="154">
        <v>0</v>
      </c>
      <c r="L1156" s="154">
        <v>0</v>
      </c>
      <c r="M1156" s="154">
        <v>0</v>
      </c>
      <c r="N1156" s="154">
        <v>26.9</v>
      </c>
      <c r="O1156" s="154" t="s">
        <v>187</v>
      </c>
      <c r="P1156" s="2"/>
    </row>
    <row r="1157" spans="1:16" ht="13.5" customHeight="1" x14ac:dyDescent="0.25">
      <c r="A1157" s="155">
        <v>2.0833333333333332E-2</v>
      </c>
      <c r="B1157" s="154">
        <v>2</v>
      </c>
      <c r="C1157" s="154">
        <v>0</v>
      </c>
      <c r="D1157" s="154">
        <v>0</v>
      </c>
      <c r="E1157" s="154">
        <v>2</v>
      </c>
      <c r="F1157" s="154">
        <v>0</v>
      </c>
      <c r="G1157" s="154">
        <v>0</v>
      </c>
      <c r="H1157" s="154">
        <v>0</v>
      </c>
      <c r="I1157" s="154">
        <v>0</v>
      </c>
      <c r="J1157" s="154">
        <v>0</v>
      </c>
      <c r="K1157" s="154">
        <v>0</v>
      </c>
      <c r="L1157" s="154">
        <v>0</v>
      </c>
      <c r="M1157" s="154">
        <v>0</v>
      </c>
      <c r="N1157" s="154">
        <v>22.1</v>
      </c>
      <c r="O1157" s="154" t="s">
        <v>187</v>
      </c>
      <c r="P1157" s="2"/>
    </row>
    <row r="1158" spans="1:16" ht="13.5" customHeight="1" x14ac:dyDescent="0.25">
      <c r="A1158" s="155">
        <v>3.125E-2</v>
      </c>
      <c r="B1158" s="154">
        <v>3</v>
      </c>
      <c r="C1158" s="154">
        <v>0</v>
      </c>
      <c r="D1158" s="154">
        <v>0</v>
      </c>
      <c r="E1158" s="154">
        <v>2</v>
      </c>
      <c r="F1158" s="154">
        <v>1</v>
      </c>
      <c r="G1158" s="154">
        <v>0</v>
      </c>
      <c r="H1158" s="154">
        <v>0</v>
      </c>
      <c r="I1158" s="154">
        <v>0</v>
      </c>
      <c r="J1158" s="154">
        <v>0</v>
      </c>
      <c r="K1158" s="154">
        <v>0</v>
      </c>
      <c r="L1158" s="154">
        <v>0</v>
      </c>
      <c r="M1158" s="154">
        <v>0</v>
      </c>
      <c r="N1158" s="154">
        <v>24.5</v>
      </c>
      <c r="O1158" s="154" t="s">
        <v>187</v>
      </c>
      <c r="P1158" s="2"/>
    </row>
    <row r="1159" spans="1:16" ht="13.5" customHeight="1" x14ac:dyDescent="0.25">
      <c r="A1159" s="155">
        <v>4.1666666666666664E-2</v>
      </c>
      <c r="B1159" s="154">
        <v>3</v>
      </c>
      <c r="C1159" s="154">
        <v>0</v>
      </c>
      <c r="D1159" s="154">
        <v>0</v>
      </c>
      <c r="E1159" s="154">
        <v>1</v>
      </c>
      <c r="F1159" s="154">
        <v>2</v>
      </c>
      <c r="G1159" s="154">
        <v>0</v>
      </c>
      <c r="H1159" s="154">
        <v>0</v>
      </c>
      <c r="I1159" s="154">
        <v>0</v>
      </c>
      <c r="J1159" s="154">
        <v>0</v>
      </c>
      <c r="K1159" s="154">
        <v>0</v>
      </c>
      <c r="L1159" s="154">
        <v>0</v>
      </c>
      <c r="M1159" s="154">
        <v>0</v>
      </c>
      <c r="N1159" s="154">
        <v>26.1</v>
      </c>
      <c r="O1159" s="154" t="s">
        <v>187</v>
      </c>
      <c r="P1159" s="2"/>
    </row>
    <row r="1160" spans="1:16" ht="13.5" customHeight="1" x14ac:dyDescent="0.25">
      <c r="A1160" s="155">
        <v>5.2083333333333336E-2</v>
      </c>
      <c r="B1160" s="154">
        <v>1</v>
      </c>
      <c r="C1160" s="154">
        <v>0</v>
      </c>
      <c r="D1160" s="154">
        <v>0</v>
      </c>
      <c r="E1160" s="154">
        <v>1</v>
      </c>
      <c r="F1160" s="154">
        <v>0</v>
      </c>
      <c r="G1160" s="154">
        <v>0</v>
      </c>
      <c r="H1160" s="154">
        <v>0</v>
      </c>
      <c r="I1160" s="154">
        <v>0</v>
      </c>
      <c r="J1160" s="154">
        <v>0</v>
      </c>
      <c r="K1160" s="154">
        <v>0</v>
      </c>
      <c r="L1160" s="154">
        <v>0</v>
      </c>
      <c r="M1160" s="154">
        <v>0</v>
      </c>
      <c r="N1160" s="154">
        <v>25.7</v>
      </c>
      <c r="O1160" s="154" t="s">
        <v>187</v>
      </c>
      <c r="P1160" s="2"/>
    </row>
    <row r="1161" spans="1:16" ht="13.5" customHeight="1" x14ac:dyDescent="0.25">
      <c r="A1161" s="155">
        <v>6.25E-2</v>
      </c>
      <c r="B1161" s="154">
        <v>0</v>
      </c>
      <c r="C1161" s="154">
        <v>0</v>
      </c>
      <c r="D1161" s="154">
        <v>0</v>
      </c>
      <c r="E1161" s="154">
        <v>0</v>
      </c>
      <c r="F1161" s="154">
        <v>0</v>
      </c>
      <c r="G1161" s="154">
        <v>0</v>
      </c>
      <c r="H1161" s="154">
        <v>0</v>
      </c>
      <c r="I1161" s="154">
        <v>0</v>
      </c>
      <c r="J1161" s="154">
        <v>0</v>
      </c>
      <c r="K1161" s="154">
        <v>0</v>
      </c>
      <c r="L1161" s="154">
        <v>0</v>
      </c>
      <c r="M1161" s="154">
        <v>0</v>
      </c>
      <c r="N1161" s="154" t="s">
        <v>187</v>
      </c>
      <c r="O1161" s="154" t="s">
        <v>187</v>
      </c>
      <c r="P1161" s="2"/>
    </row>
    <row r="1162" spans="1:16" ht="13.5" customHeight="1" x14ac:dyDescent="0.25">
      <c r="A1162" s="155">
        <v>7.2916666666666699E-2</v>
      </c>
      <c r="B1162" s="154">
        <v>4</v>
      </c>
      <c r="C1162" s="154">
        <v>0</v>
      </c>
      <c r="D1162" s="154">
        <v>0</v>
      </c>
      <c r="E1162" s="154">
        <v>4</v>
      </c>
      <c r="F1162" s="154">
        <v>0</v>
      </c>
      <c r="G1162" s="154">
        <v>0</v>
      </c>
      <c r="H1162" s="154">
        <v>0</v>
      </c>
      <c r="I1162" s="154">
        <v>0</v>
      </c>
      <c r="J1162" s="154">
        <v>0</v>
      </c>
      <c r="K1162" s="154">
        <v>0</v>
      </c>
      <c r="L1162" s="154">
        <v>0</v>
      </c>
      <c r="M1162" s="154">
        <v>0</v>
      </c>
      <c r="N1162" s="154">
        <v>24</v>
      </c>
      <c r="O1162" s="154" t="s">
        <v>187</v>
      </c>
      <c r="P1162" s="2"/>
    </row>
    <row r="1163" spans="1:16" ht="13.5" customHeight="1" x14ac:dyDescent="0.25">
      <c r="A1163" s="155">
        <v>8.3333333333333301E-2</v>
      </c>
      <c r="B1163" s="154">
        <v>1</v>
      </c>
      <c r="C1163" s="154">
        <v>0</v>
      </c>
      <c r="D1163" s="154">
        <v>0</v>
      </c>
      <c r="E1163" s="154">
        <v>1</v>
      </c>
      <c r="F1163" s="154">
        <v>0</v>
      </c>
      <c r="G1163" s="154">
        <v>0</v>
      </c>
      <c r="H1163" s="154">
        <v>0</v>
      </c>
      <c r="I1163" s="154">
        <v>0</v>
      </c>
      <c r="J1163" s="154">
        <v>0</v>
      </c>
      <c r="K1163" s="154">
        <v>0</v>
      </c>
      <c r="L1163" s="154">
        <v>0</v>
      </c>
      <c r="M1163" s="154">
        <v>0</v>
      </c>
      <c r="N1163" s="154">
        <v>27.1</v>
      </c>
      <c r="O1163" s="154" t="s">
        <v>187</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187</v>
      </c>
      <c r="O1164" s="154" t="s">
        <v>187</v>
      </c>
      <c r="P1164" s="2"/>
    </row>
    <row r="1165" spans="1:16"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187</v>
      </c>
      <c r="O1165" s="154" t="s">
        <v>187</v>
      </c>
      <c r="P1165" s="2"/>
    </row>
    <row r="1166" spans="1:16" ht="13.5" customHeight="1" x14ac:dyDescent="0.25">
      <c r="A1166" s="155">
        <v>0.114583333333333</v>
      </c>
      <c r="B1166" s="154">
        <v>1</v>
      </c>
      <c r="C1166" s="154">
        <v>0</v>
      </c>
      <c r="D1166" s="154">
        <v>0</v>
      </c>
      <c r="E1166" s="154">
        <v>1</v>
      </c>
      <c r="F1166" s="154">
        <v>0</v>
      </c>
      <c r="G1166" s="154">
        <v>0</v>
      </c>
      <c r="H1166" s="154">
        <v>0</v>
      </c>
      <c r="I1166" s="154">
        <v>0</v>
      </c>
      <c r="J1166" s="154">
        <v>0</v>
      </c>
      <c r="K1166" s="154">
        <v>0</v>
      </c>
      <c r="L1166" s="154">
        <v>0</v>
      </c>
      <c r="M1166" s="154">
        <v>0</v>
      </c>
      <c r="N1166" s="154">
        <v>37</v>
      </c>
      <c r="O1166" s="154" t="s">
        <v>187</v>
      </c>
      <c r="P1166" s="2"/>
    </row>
    <row r="1167" spans="1:16"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27.5</v>
      </c>
      <c r="O1167" s="154" t="s">
        <v>187</v>
      </c>
      <c r="P1167" s="2"/>
    </row>
    <row r="1168" spans="1:16" ht="13.5" customHeight="1" x14ac:dyDescent="0.25">
      <c r="A1168" s="155">
        <v>0.13541666666666699</v>
      </c>
      <c r="B1168" s="154">
        <v>0</v>
      </c>
      <c r="C1168" s="154">
        <v>0</v>
      </c>
      <c r="D1168" s="154">
        <v>0</v>
      </c>
      <c r="E1168" s="154">
        <v>0</v>
      </c>
      <c r="F1168" s="154">
        <v>0</v>
      </c>
      <c r="G1168" s="154">
        <v>0</v>
      </c>
      <c r="H1168" s="154">
        <v>0</v>
      </c>
      <c r="I1168" s="154">
        <v>0</v>
      </c>
      <c r="J1168" s="154">
        <v>0</v>
      </c>
      <c r="K1168" s="154">
        <v>0</v>
      </c>
      <c r="L1168" s="154">
        <v>0</v>
      </c>
      <c r="M1168" s="154">
        <v>0</v>
      </c>
      <c r="N1168" s="154" t="s">
        <v>187</v>
      </c>
      <c r="O1168" s="154" t="s">
        <v>187</v>
      </c>
      <c r="P1168" s="2"/>
    </row>
    <row r="1169" spans="1:16"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187</v>
      </c>
      <c r="O1169" s="154" t="s">
        <v>187</v>
      </c>
      <c r="P1169" s="2"/>
    </row>
    <row r="1170" spans="1:16" ht="13.5" customHeight="1" x14ac:dyDescent="0.25">
      <c r="A1170" s="155">
        <v>0.15625</v>
      </c>
      <c r="B1170" s="154">
        <v>0</v>
      </c>
      <c r="C1170" s="154">
        <v>0</v>
      </c>
      <c r="D1170" s="154">
        <v>0</v>
      </c>
      <c r="E1170" s="154">
        <v>0</v>
      </c>
      <c r="F1170" s="154">
        <v>0</v>
      </c>
      <c r="G1170" s="154">
        <v>0</v>
      </c>
      <c r="H1170" s="154">
        <v>0</v>
      </c>
      <c r="I1170" s="154">
        <v>0</v>
      </c>
      <c r="J1170" s="154">
        <v>0</v>
      </c>
      <c r="K1170" s="154">
        <v>0</v>
      </c>
      <c r="L1170" s="154">
        <v>0</v>
      </c>
      <c r="M1170" s="154">
        <v>0</v>
      </c>
      <c r="N1170" s="154" t="s">
        <v>187</v>
      </c>
      <c r="O1170" s="154" t="s">
        <v>187</v>
      </c>
      <c r="P1170" s="2"/>
    </row>
    <row r="1171" spans="1:16" ht="13.5" customHeight="1" x14ac:dyDescent="0.25">
      <c r="A1171" s="155">
        <v>0.16666666666666699</v>
      </c>
      <c r="B1171" s="154">
        <v>1</v>
      </c>
      <c r="C1171" s="154">
        <v>0</v>
      </c>
      <c r="D1171" s="154">
        <v>0</v>
      </c>
      <c r="E1171" s="154">
        <v>0</v>
      </c>
      <c r="F1171" s="154">
        <v>1</v>
      </c>
      <c r="G1171" s="154">
        <v>0</v>
      </c>
      <c r="H1171" s="154">
        <v>0</v>
      </c>
      <c r="I1171" s="154">
        <v>0</v>
      </c>
      <c r="J1171" s="154">
        <v>0</v>
      </c>
      <c r="K1171" s="154">
        <v>0</v>
      </c>
      <c r="L1171" s="154">
        <v>0</v>
      </c>
      <c r="M1171" s="154">
        <v>0</v>
      </c>
      <c r="N1171" s="154">
        <v>25.3</v>
      </c>
      <c r="O1171" s="154" t="s">
        <v>187</v>
      </c>
      <c r="P1171" s="2"/>
    </row>
    <row r="1172" spans="1:16" ht="13.5" customHeight="1" x14ac:dyDescent="0.25">
      <c r="A1172" s="155">
        <v>0.17708333333333301</v>
      </c>
      <c r="B1172" s="154">
        <v>1</v>
      </c>
      <c r="C1172" s="154">
        <v>0</v>
      </c>
      <c r="D1172" s="154">
        <v>0</v>
      </c>
      <c r="E1172" s="154">
        <v>1</v>
      </c>
      <c r="F1172" s="154">
        <v>0</v>
      </c>
      <c r="G1172" s="154">
        <v>0</v>
      </c>
      <c r="H1172" s="154">
        <v>0</v>
      </c>
      <c r="I1172" s="154">
        <v>0</v>
      </c>
      <c r="J1172" s="154">
        <v>0</v>
      </c>
      <c r="K1172" s="154">
        <v>0</v>
      </c>
      <c r="L1172" s="154">
        <v>0</v>
      </c>
      <c r="M1172" s="154">
        <v>0</v>
      </c>
      <c r="N1172" s="154">
        <v>20.6</v>
      </c>
      <c r="O1172" s="154" t="s">
        <v>187</v>
      </c>
      <c r="P1172" s="2"/>
    </row>
    <row r="1173" spans="1:16" ht="13.5" customHeight="1" x14ac:dyDescent="0.25">
      <c r="A1173" s="155">
        <v>0.1875</v>
      </c>
      <c r="B1173" s="154">
        <v>3</v>
      </c>
      <c r="C1173" s="154">
        <v>0</v>
      </c>
      <c r="D1173" s="154">
        <v>0</v>
      </c>
      <c r="E1173" s="154">
        <v>3</v>
      </c>
      <c r="F1173" s="154">
        <v>0</v>
      </c>
      <c r="G1173" s="154">
        <v>0</v>
      </c>
      <c r="H1173" s="154">
        <v>0</v>
      </c>
      <c r="I1173" s="154">
        <v>0</v>
      </c>
      <c r="J1173" s="154">
        <v>0</v>
      </c>
      <c r="K1173" s="154">
        <v>0</v>
      </c>
      <c r="L1173" s="154">
        <v>0</v>
      </c>
      <c r="M1173" s="154">
        <v>0</v>
      </c>
      <c r="N1173" s="154">
        <v>26.3</v>
      </c>
      <c r="O1173" s="154" t="s">
        <v>187</v>
      </c>
      <c r="P1173" s="2"/>
    </row>
    <row r="1174" spans="1:16" ht="13.5" customHeight="1" x14ac:dyDescent="0.25">
      <c r="A1174" s="155">
        <v>0.19791666666666699</v>
      </c>
      <c r="B1174" s="154">
        <v>0</v>
      </c>
      <c r="C1174" s="154">
        <v>0</v>
      </c>
      <c r="D1174" s="154">
        <v>0</v>
      </c>
      <c r="E1174" s="154">
        <v>0</v>
      </c>
      <c r="F1174" s="154">
        <v>0</v>
      </c>
      <c r="G1174" s="154">
        <v>0</v>
      </c>
      <c r="H1174" s="154">
        <v>0</v>
      </c>
      <c r="I1174" s="154">
        <v>0</v>
      </c>
      <c r="J1174" s="154">
        <v>0</v>
      </c>
      <c r="K1174" s="154">
        <v>0</v>
      </c>
      <c r="L1174" s="154">
        <v>0</v>
      </c>
      <c r="M1174" s="154">
        <v>0</v>
      </c>
      <c r="N1174" s="154" t="s">
        <v>187</v>
      </c>
      <c r="O1174" s="154" t="s">
        <v>187</v>
      </c>
      <c r="P1174" s="2"/>
    </row>
    <row r="1175" spans="1:16" ht="13.5" customHeight="1" x14ac:dyDescent="0.25">
      <c r="A1175" s="155">
        <v>0.20833333333333301</v>
      </c>
      <c r="B1175" s="154">
        <v>3</v>
      </c>
      <c r="C1175" s="154">
        <v>0</v>
      </c>
      <c r="D1175" s="154">
        <v>0</v>
      </c>
      <c r="E1175" s="154">
        <v>2</v>
      </c>
      <c r="F1175" s="154">
        <v>0</v>
      </c>
      <c r="G1175" s="154">
        <v>1</v>
      </c>
      <c r="H1175" s="154">
        <v>0</v>
      </c>
      <c r="I1175" s="154">
        <v>0</v>
      </c>
      <c r="J1175" s="154">
        <v>0</v>
      </c>
      <c r="K1175" s="154">
        <v>0</v>
      </c>
      <c r="L1175" s="154">
        <v>0</v>
      </c>
      <c r="M1175" s="154">
        <v>0</v>
      </c>
      <c r="N1175" s="154">
        <v>28</v>
      </c>
      <c r="O1175" s="154" t="s">
        <v>187</v>
      </c>
      <c r="P1175" s="2"/>
    </row>
    <row r="1176" spans="1:16" ht="13.5" customHeight="1" x14ac:dyDescent="0.25">
      <c r="A1176" s="155">
        <v>0.21875</v>
      </c>
      <c r="B1176" s="154">
        <v>1</v>
      </c>
      <c r="C1176" s="154">
        <v>0</v>
      </c>
      <c r="D1176" s="154">
        <v>0</v>
      </c>
      <c r="E1176" s="154">
        <v>0</v>
      </c>
      <c r="F1176" s="154">
        <v>1</v>
      </c>
      <c r="G1176" s="154">
        <v>0</v>
      </c>
      <c r="H1176" s="154">
        <v>0</v>
      </c>
      <c r="I1176" s="154">
        <v>0</v>
      </c>
      <c r="J1176" s="154">
        <v>0</v>
      </c>
      <c r="K1176" s="154">
        <v>0</v>
      </c>
      <c r="L1176" s="154">
        <v>0</v>
      </c>
      <c r="M1176" s="154">
        <v>0</v>
      </c>
      <c r="N1176" s="154">
        <v>31.9</v>
      </c>
      <c r="O1176" s="154" t="s">
        <v>187</v>
      </c>
      <c r="P1176" s="2"/>
    </row>
    <row r="1177" spans="1:16" ht="13.5" customHeight="1" x14ac:dyDescent="0.25">
      <c r="A1177" s="155">
        <v>0.22916666666666699</v>
      </c>
      <c r="B1177" s="154">
        <v>6</v>
      </c>
      <c r="C1177" s="154">
        <v>0</v>
      </c>
      <c r="D1177" s="154">
        <v>0</v>
      </c>
      <c r="E1177" s="154">
        <v>5</v>
      </c>
      <c r="F1177" s="154">
        <v>1</v>
      </c>
      <c r="G1177" s="154">
        <v>0</v>
      </c>
      <c r="H1177" s="154">
        <v>0</v>
      </c>
      <c r="I1177" s="154">
        <v>0</v>
      </c>
      <c r="J1177" s="154">
        <v>0</v>
      </c>
      <c r="K1177" s="154">
        <v>0</v>
      </c>
      <c r="L1177" s="154">
        <v>0</v>
      </c>
      <c r="M1177" s="154">
        <v>0</v>
      </c>
      <c r="N1177" s="154">
        <v>23.5</v>
      </c>
      <c r="O1177" s="154" t="s">
        <v>187</v>
      </c>
      <c r="P1177" s="2"/>
    </row>
    <row r="1178" spans="1:16" ht="13.5" customHeight="1" x14ac:dyDescent="0.25">
      <c r="A1178" s="155">
        <v>0.23958333333333301</v>
      </c>
      <c r="B1178" s="154">
        <v>5</v>
      </c>
      <c r="C1178" s="154">
        <v>0</v>
      </c>
      <c r="D1178" s="154">
        <v>0</v>
      </c>
      <c r="E1178" s="154">
        <v>3</v>
      </c>
      <c r="F1178" s="154">
        <v>1</v>
      </c>
      <c r="G1178" s="154">
        <v>1</v>
      </c>
      <c r="H1178" s="154">
        <v>0</v>
      </c>
      <c r="I1178" s="154">
        <v>0</v>
      </c>
      <c r="J1178" s="154">
        <v>0</v>
      </c>
      <c r="K1178" s="154">
        <v>0</v>
      </c>
      <c r="L1178" s="154">
        <v>0</v>
      </c>
      <c r="M1178" s="154">
        <v>0</v>
      </c>
      <c r="N1178" s="154">
        <v>31.7</v>
      </c>
      <c r="O1178" s="154" t="s">
        <v>187</v>
      </c>
      <c r="P1178" s="2"/>
    </row>
    <row r="1179" spans="1:16" ht="13.5" customHeight="1" x14ac:dyDescent="0.25">
      <c r="A1179" s="155">
        <v>0.25</v>
      </c>
      <c r="B1179" s="154">
        <v>2</v>
      </c>
      <c r="C1179" s="154">
        <v>0</v>
      </c>
      <c r="D1179" s="154">
        <v>0</v>
      </c>
      <c r="E1179" s="154">
        <v>1</v>
      </c>
      <c r="F1179" s="154">
        <v>1</v>
      </c>
      <c r="G1179" s="154">
        <v>0</v>
      </c>
      <c r="H1179" s="154">
        <v>0</v>
      </c>
      <c r="I1179" s="154">
        <v>0</v>
      </c>
      <c r="J1179" s="154">
        <v>0</v>
      </c>
      <c r="K1179" s="154">
        <v>0</v>
      </c>
      <c r="L1179" s="154">
        <v>0</v>
      </c>
      <c r="M1179" s="154">
        <v>0</v>
      </c>
      <c r="N1179" s="154">
        <v>32</v>
      </c>
      <c r="O1179" s="154" t="s">
        <v>187</v>
      </c>
      <c r="P1179" s="2"/>
    </row>
    <row r="1180" spans="1:16" ht="13.5" customHeight="1" x14ac:dyDescent="0.25">
      <c r="A1180" s="155">
        <v>0.26041666666666702</v>
      </c>
      <c r="B1180" s="154">
        <v>13</v>
      </c>
      <c r="C1180" s="154">
        <v>0</v>
      </c>
      <c r="D1180" s="154">
        <v>0</v>
      </c>
      <c r="E1180" s="154">
        <v>9</v>
      </c>
      <c r="F1180" s="154">
        <v>2</v>
      </c>
      <c r="G1180" s="154">
        <v>2</v>
      </c>
      <c r="H1180" s="154">
        <v>0</v>
      </c>
      <c r="I1180" s="154">
        <v>0</v>
      </c>
      <c r="J1180" s="154">
        <v>0</v>
      </c>
      <c r="K1180" s="154">
        <v>0</v>
      </c>
      <c r="L1180" s="154">
        <v>0</v>
      </c>
      <c r="M1180" s="154">
        <v>0</v>
      </c>
      <c r="N1180" s="154">
        <v>25.8</v>
      </c>
      <c r="O1180" s="154">
        <v>28</v>
      </c>
      <c r="P1180" s="2"/>
    </row>
    <row r="1181" spans="1:16" ht="13.5" customHeight="1" x14ac:dyDescent="0.25">
      <c r="A1181" s="155">
        <v>0.27083333333333298</v>
      </c>
      <c r="B1181" s="154">
        <v>9</v>
      </c>
      <c r="C1181" s="154">
        <v>0</v>
      </c>
      <c r="D1181" s="154">
        <v>0</v>
      </c>
      <c r="E1181" s="154">
        <v>7</v>
      </c>
      <c r="F1181" s="154">
        <v>0</v>
      </c>
      <c r="G1181" s="154">
        <v>2</v>
      </c>
      <c r="H1181" s="154">
        <v>0</v>
      </c>
      <c r="I1181" s="154">
        <v>0</v>
      </c>
      <c r="J1181" s="154">
        <v>0</v>
      </c>
      <c r="K1181" s="154">
        <v>0</v>
      </c>
      <c r="L1181" s="154">
        <v>0</v>
      </c>
      <c r="M1181" s="154">
        <v>0</v>
      </c>
      <c r="N1181" s="154">
        <v>26.4</v>
      </c>
      <c r="O1181" s="154" t="s">
        <v>187</v>
      </c>
      <c r="P1181" s="2"/>
    </row>
    <row r="1182" spans="1:16" ht="13.5" customHeight="1" x14ac:dyDescent="0.25">
      <c r="A1182" s="155">
        <v>0.28125</v>
      </c>
      <c r="B1182" s="154">
        <v>18</v>
      </c>
      <c r="C1182" s="154">
        <v>0</v>
      </c>
      <c r="D1182" s="154">
        <v>0</v>
      </c>
      <c r="E1182" s="154">
        <v>16</v>
      </c>
      <c r="F1182" s="154">
        <v>1</v>
      </c>
      <c r="G1182" s="154">
        <v>1</v>
      </c>
      <c r="H1182" s="154">
        <v>0</v>
      </c>
      <c r="I1182" s="154">
        <v>0</v>
      </c>
      <c r="J1182" s="154">
        <v>0</v>
      </c>
      <c r="K1182" s="154">
        <v>0</v>
      </c>
      <c r="L1182" s="154">
        <v>0</v>
      </c>
      <c r="M1182" s="154">
        <v>0</v>
      </c>
      <c r="N1182" s="154">
        <v>20.8</v>
      </c>
      <c r="O1182" s="154">
        <v>24.8</v>
      </c>
      <c r="P1182" s="2"/>
    </row>
    <row r="1183" spans="1:16" ht="13.5" customHeight="1" x14ac:dyDescent="0.25">
      <c r="A1183" s="155">
        <v>0.29166666666666702</v>
      </c>
      <c r="B1183" s="154">
        <v>23</v>
      </c>
      <c r="C1183" s="154">
        <v>0</v>
      </c>
      <c r="D1183" s="154">
        <v>0</v>
      </c>
      <c r="E1183" s="154">
        <v>19</v>
      </c>
      <c r="F1183" s="154">
        <v>3</v>
      </c>
      <c r="G1183" s="154">
        <v>0</v>
      </c>
      <c r="H1183" s="154">
        <v>0</v>
      </c>
      <c r="I1183" s="154">
        <v>0</v>
      </c>
      <c r="J1183" s="154">
        <v>1</v>
      </c>
      <c r="K1183" s="154">
        <v>0</v>
      </c>
      <c r="L1183" s="154">
        <v>0</v>
      </c>
      <c r="M1183" s="154">
        <v>0</v>
      </c>
      <c r="N1183" s="154">
        <v>22.1</v>
      </c>
      <c r="O1183" s="154">
        <v>26.3</v>
      </c>
      <c r="P1183" s="2"/>
    </row>
    <row r="1184" spans="1:16" ht="13.5" customHeight="1" x14ac:dyDescent="0.25">
      <c r="A1184" s="155">
        <v>0.30208333333333298</v>
      </c>
      <c r="B1184" s="154">
        <v>31</v>
      </c>
      <c r="C1184" s="154">
        <v>0</v>
      </c>
      <c r="D1184" s="154">
        <v>1</v>
      </c>
      <c r="E1184" s="154">
        <v>22</v>
      </c>
      <c r="F1184" s="154">
        <v>8</v>
      </c>
      <c r="G1184" s="154">
        <v>0</v>
      </c>
      <c r="H1184" s="154">
        <v>0</v>
      </c>
      <c r="I1184" s="154">
        <v>0</v>
      </c>
      <c r="J1184" s="154">
        <v>0</v>
      </c>
      <c r="K1184" s="154">
        <v>0</v>
      </c>
      <c r="L1184" s="154">
        <v>0</v>
      </c>
      <c r="M1184" s="154">
        <v>0</v>
      </c>
      <c r="N1184" s="154">
        <v>22.2</v>
      </c>
      <c r="O1184" s="154">
        <v>26.5</v>
      </c>
      <c r="P1184" s="2"/>
    </row>
    <row r="1185" spans="1:16" ht="13.5" customHeight="1" x14ac:dyDescent="0.25">
      <c r="A1185" s="155">
        <v>0.3125</v>
      </c>
      <c r="B1185" s="154">
        <v>44</v>
      </c>
      <c r="C1185" s="154">
        <v>1</v>
      </c>
      <c r="D1185" s="154">
        <v>0</v>
      </c>
      <c r="E1185" s="154">
        <v>41</v>
      </c>
      <c r="F1185" s="154">
        <v>2</v>
      </c>
      <c r="G1185" s="154">
        <v>0</v>
      </c>
      <c r="H1185" s="154">
        <v>0</v>
      </c>
      <c r="I1185" s="154">
        <v>0</v>
      </c>
      <c r="J1185" s="154">
        <v>0</v>
      </c>
      <c r="K1185" s="154">
        <v>0</v>
      </c>
      <c r="L1185" s="154">
        <v>0</v>
      </c>
      <c r="M1185" s="154">
        <v>0</v>
      </c>
      <c r="N1185" s="154">
        <v>21.5</v>
      </c>
      <c r="O1185" s="154">
        <v>26.1</v>
      </c>
      <c r="P1185" s="2"/>
    </row>
    <row r="1186" spans="1:16" ht="13.5" customHeight="1" x14ac:dyDescent="0.25">
      <c r="A1186" s="155">
        <v>0.32291666666666702</v>
      </c>
      <c r="B1186" s="154">
        <v>45</v>
      </c>
      <c r="C1186" s="154">
        <v>0</v>
      </c>
      <c r="D1186" s="154">
        <v>0</v>
      </c>
      <c r="E1186" s="154">
        <v>35</v>
      </c>
      <c r="F1186" s="154">
        <v>9</v>
      </c>
      <c r="G1186" s="154">
        <v>1</v>
      </c>
      <c r="H1186" s="154">
        <v>0</v>
      </c>
      <c r="I1186" s="154">
        <v>0</v>
      </c>
      <c r="J1186" s="154">
        <v>0</v>
      </c>
      <c r="K1186" s="154">
        <v>0</v>
      </c>
      <c r="L1186" s="154">
        <v>0</v>
      </c>
      <c r="M1186" s="154">
        <v>0</v>
      </c>
      <c r="N1186" s="154">
        <v>20.7</v>
      </c>
      <c r="O1186" s="154">
        <v>23.8</v>
      </c>
      <c r="P1186" s="2"/>
    </row>
    <row r="1187" spans="1:16" ht="13.5" customHeight="1" x14ac:dyDescent="0.25">
      <c r="A1187" s="155">
        <v>0.33333333333333298</v>
      </c>
      <c r="B1187" s="154">
        <v>47</v>
      </c>
      <c r="C1187" s="154">
        <v>0</v>
      </c>
      <c r="D1187" s="154">
        <v>1</v>
      </c>
      <c r="E1187" s="154">
        <v>35</v>
      </c>
      <c r="F1187" s="154">
        <v>9</v>
      </c>
      <c r="G1187" s="154">
        <v>2</v>
      </c>
      <c r="H1187" s="154">
        <v>0</v>
      </c>
      <c r="I1187" s="154">
        <v>0</v>
      </c>
      <c r="J1187" s="154">
        <v>0</v>
      </c>
      <c r="K1187" s="154">
        <v>0</v>
      </c>
      <c r="L1187" s="154">
        <v>0</v>
      </c>
      <c r="M1187" s="154">
        <v>0</v>
      </c>
      <c r="N1187" s="154">
        <v>20.7</v>
      </c>
      <c r="O1187" s="154">
        <v>25.5</v>
      </c>
      <c r="P1187" s="2"/>
    </row>
    <row r="1188" spans="1:16" ht="13.5" customHeight="1" x14ac:dyDescent="0.25">
      <c r="A1188" s="155">
        <v>0.34375</v>
      </c>
      <c r="B1188" s="154">
        <v>51</v>
      </c>
      <c r="C1188" s="154">
        <v>0</v>
      </c>
      <c r="D1188" s="154">
        <v>0</v>
      </c>
      <c r="E1188" s="154">
        <v>46</v>
      </c>
      <c r="F1188" s="154">
        <v>4</v>
      </c>
      <c r="G1188" s="154">
        <v>0</v>
      </c>
      <c r="H1188" s="154">
        <v>0</v>
      </c>
      <c r="I1188" s="154">
        <v>0</v>
      </c>
      <c r="J1188" s="154">
        <v>1</v>
      </c>
      <c r="K1188" s="154">
        <v>0</v>
      </c>
      <c r="L1188" s="154">
        <v>0</v>
      </c>
      <c r="M1188" s="154">
        <v>0</v>
      </c>
      <c r="N1188" s="154">
        <v>17.8</v>
      </c>
      <c r="O1188" s="154">
        <v>22.4</v>
      </c>
      <c r="P1188" s="2"/>
    </row>
    <row r="1189" spans="1:16" ht="13.5" customHeight="1" x14ac:dyDescent="0.25">
      <c r="A1189" s="155">
        <v>0.35416666666666702</v>
      </c>
      <c r="B1189" s="154">
        <v>60</v>
      </c>
      <c r="C1189" s="154">
        <v>1</v>
      </c>
      <c r="D1189" s="154">
        <v>1</v>
      </c>
      <c r="E1189" s="154">
        <v>52</v>
      </c>
      <c r="F1189" s="154">
        <v>4</v>
      </c>
      <c r="G1189" s="154">
        <v>1</v>
      </c>
      <c r="H1189" s="154">
        <v>0</v>
      </c>
      <c r="I1189" s="154">
        <v>1</v>
      </c>
      <c r="J1189" s="154">
        <v>0</v>
      </c>
      <c r="K1189" s="154">
        <v>0</v>
      </c>
      <c r="L1189" s="154">
        <v>0</v>
      </c>
      <c r="M1189" s="154">
        <v>0</v>
      </c>
      <c r="N1189" s="154">
        <v>17.100000000000001</v>
      </c>
      <c r="O1189" s="154">
        <v>20.5</v>
      </c>
      <c r="P1189" s="2"/>
    </row>
    <row r="1190" spans="1:16" ht="13.5" customHeight="1" x14ac:dyDescent="0.25">
      <c r="A1190" s="155">
        <v>0.36458333333333298</v>
      </c>
      <c r="B1190" s="154">
        <v>53</v>
      </c>
      <c r="C1190" s="154">
        <v>1</v>
      </c>
      <c r="D1190" s="154">
        <v>0</v>
      </c>
      <c r="E1190" s="154">
        <v>52</v>
      </c>
      <c r="F1190" s="154">
        <v>0</v>
      </c>
      <c r="G1190" s="154">
        <v>0</v>
      </c>
      <c r="H1190" s="154">
        <v>0</v>
      </c>
      <c r="I1190" s="154">
        <v>0</v>
      </c>
      <c r="J1190" s="154">
        <v>0</v>
      </c>
      <c r="K1190" s="154">
        <v>0</v>
      </c>
      <c r="L1190" s="154">
        <v>0</v>
      </c>
      <c r="M1190" s="154">
        <v>0</v>
      </c>
      <c r="N1190" s="154">
        <v>17.100000000000001</v>
      </c>
      <c r="O1190" s="154">
        <v>20.100000000000001</v>
      </c>
      <c r="P1190" s="2"/>
    </row>
    <row r="1191" spans="1:16" ht="13.5" customHeight="1" x14ac:dyDescent="0.25">
      <c r="A1191" s="155">
        <v>0.375</v>
      </c>
      <c r="B1191" s="154">
        <v>69</v>
      </c>
      <c r="C1191" s="154">
        <v>1</v>
      </c>
      <c r="D1191" s="154">
        <v>0</v>
      </c>
      <c r="E1191" s="154">
        <v>62</v>
      </c>
      <c r="F1191" s="154">
        <v>5</v>
      </c>
      <c r="G1191" s="154">
        <v>0</v>
      </c>
      <c r="H1191" s="154">
        <v>0</v>
      </c>
      <c r="I1191" s="154">
        <v>0</v>
      </c>
      <c r="J1191" s="154">
        <v>0</v>
      </c>
      <c r="K1191" s="154">
        <v>0</v>
      </c>
      <c r="L1191" s="154">
        <v>1</v>
      </c>
      <c r="M1191" s="154">
        <v>0</v>
      </c>
      <c r="N1191" s="154">
        <v>18.3</v>
      </c>
      <c r="O1191" s="154">
        <v>22</v>
      </c>
      <c r="P1191" s="2"/>
    </row>
    <row r="1192" spans="1:16" ht="13.5" customHeight="1" x14ac:dyDescent="0.25">
      <c r="A1192" s="155">
        <v>0.38541666666666702</v>
      </c>
      <c r="B1192" s="154">
        <v>41</v>
      </c>
      <c r="C1192" s="154">
        <v>0</v>
      </c>
      <c r="D1192" s="154">
        <v>0</v>
      </c>
      <c r="E1192" s="154">
        <v>35</v>
      </c>
      <c r="F1192" s="154">
        <v>6</v>
      </c>
      <c r="G1192" s="154">
        <v>0</v>
      </c>
      <c r="H1192" s="154">
        <v>0</v>
      </c>
      <c r="I1192" s="154">
        <v>0</v>
      </c>
      <c r="J1192" s="154">
        <v>0</v>
      </c>
      <c r="K1192" s="154">
        <v>0</v>
      </c>
      <c r="L1192" s="154">
        <v>0</v>
      </c>
      <c r="M1192" s="154">
        <v>0</v>
      </c>
      <c r="N1192" s="154">
        <v>20.399999999999999</v>
      </c>
      <c r="O1192" s="154">
        <v>22.9</v>
      </c>
      <c r="P1192" s="2"/>
    </row>
    <row r="1193" spans="1:16" ht="13.5" customHeight="1" x14ac:dyDescent="0.25">
      <c r="A1193" s="155">
        <v>0.39583333333333298</v>
      </c>
      <c r="B1193" s="154">
        <v>39</v>
      </c>
      <c r="C1193" s="154">
        <v>1</v>
      </c>
      <c r="D1193" s="154">
        <v>0</v>
      </c>
      <c r="E1193" s="154">
        <v>32</v>
      </c>
      <c r="F1193" s="154">
        <v>5</v>
      </c>
      <c r="G1193" s="154">
        <v>1</v>
      </c>
      <c r="H1193" s="154">
        <v>0</v>
      </c>
      <c r="I1193" s="154">
        <v>0</v>
      </c>
      <c r="J1193" s="154">
        <v>0</v>
      </c>
      <c r="K1193" s="154">
        <v>0</v>
      </c>
      <c r="L1193" s="154">
        <v>0</v>
      </c>
      <c r="M1193" s="154">
        <v>0</v>
      </c>
      <c r="N1193" s="154">
        <v>19.5</v>
      </c>
      <c r="O1193" s="154">
        <v>24.3</v>
      </c>
      <c r="P1193" s="2"/>
    </row>
    <row r="1194" spans="1:16" ht="13.5" customHeight="1" x14ac:dyDescent="0.25">
      <c r="A1194" s="155">
        <v>0.40625</v>
      </c>
      <c r="B1194" s="154">
        <v>43</v>
      </c>
      <c r="C1194" s="154">
        <v>1</v>
      </c>
      <c r="D1194" s="154">
        <v>0</v>
      </c>
      <c r="E1194" s="154">
        <v>37</v>
      </c>
      <c r="F1194" s="154">
        <v>3</v>
      </c>
      <c r="G1194" s="154">
        <v>2</v>
      </c>
      <c r="H1194" s="154">
        <v>0</v>
      </c>
      <c r="I1194" s="154">
        <v>0</v>
      </c>
      <c r="J1194" s="154">
        <v>0</v>
      </c>
      <c r="K1194" s="154">
        <v>0</v>
      </c>
      <c r="L1194" s="154">
        <v>0</v>
      </c>
      <c r="M1194" s="154">
        <v>0</v>
      </c>
      <c r="N1194" s="154">
        <v>20.7</v>
      </c>
      <c r="O1194" s="154">
        <v>25.9</v>
      </c>
      <c r="P1194" s="2"/>
    </row>
    <row r="1195" spans="1:16" ht="13.5" customHeight="1" x14ac:dyDescent="0.25">
      <c r="A1195" s="155">
        <v>0.41666666666666702</v>
      </c>
      <c r="B1195" s="154">
        <v>37</v>
      </c>
      <c r="C1195" s="154">
        <v>0</v>
      </c>
      <c r="D1195" s="154">
        <v>0</v>
      </c>
      <c r="E1195" s="154">
        <v>35</v>
      </c>
      <c r="F1195" s="154">
        <v>1</v>
      </c>
      <c r="G1195" s="154">
        <v>1</v>
      </c>
      <c r="H1195" s="154">
        <v>0</v>
      </c>
      <c r="I1195" s="154">
        <v>0</v>
      </c>
      <c r="J1195" s="154">
        <v>0</v>
      </c>
      <c r="K1195" s="154">
        <v>0</v>
      </c>
      <c r="L1195" s="154">
        <v>0</v>
      </c>
      <c r="M1195" s="154">
        <v>0</v>
      </c>
      <c r="N1195" s="154">
        <v>18.7</v>
      </c>
      <c r="O1195" s="154">
        <v>22.8</v>
      </c>
      <c r="P1195" s="2"/>
    </row>
    <row r="1196" spans="1:16" ht="13.5" customHeight="1" x14ac:dyDescent="0.25">
      <c r="A1196" s="155">
        <v>0.42708333333333298</v>
      </c>
      <c r="B1196" s="154">
        <v>44</v>
      </c>
      <c r="C1196" s="154">
        <v>2</v>
      </c>
      <c r="D1196" s="154">
        <v>0</v>
      </c>
      <c r="E1196" s="154">
        <v>38</v>
      </c>
      <c r="F1196" s="154">
        <v>4</v>
      </c>
      <c r="G1196" s="154">
        <v>0</v>
      </c>
      <c r="H1196" s="154">
        <v>0</v>
      </c>
      <c r="I1196" s="154">
        <v>0</v>
      </c>
      <c r="J1196" s="154">
        <v>0</v>
      </c>
      <c r="K1196" s="154">
        <v>0</v>
      </c>
      <c r="L1196" s="154">
        <v>0</v>
      </c>
      <c r="M1196" s="154">
        <v>0</v>
      </c>
      <c r="N1196" s="154">
        <v>20.9</v>
      </c>
      <c r="O1196" s="154">
        <v>25.4</v>
      </c>
      <c r="P1196" s="2"/>
    </row>
    <row r="1197" spans="1:16" ht="13.5" customHeight="1" x14ac:dyDescent="0.25">
      <c r="A1197" s="155">
        <v>0.4375</v>
      </c>
      <c r="B1197" s="154">
        <v>32</v>
      </c>
      <c r="C1197" s="154">
        <v>0</v>
      </c>
      <c r="D1197" s="154">
        <v>0</v>
      </c>
      <c r="E1197" s="154">
        <v>30</v>
      </c>
      <c r="F1197" s="154">
        <v>2</v>
      </c>
      <c r="G1197" s="154">
        <v>0</v>
      </c>
      <c r="H1197" s="154">
        <v>0</v>
      </c>
      <c r="I1197" s="154">
        <v>0</v>
      </c>
      <c r="J1197" s="154">
        <v>0</v>
      </c>
      <c r="K1197" s="154">
        <v>0</v>
      </c>
      <c r="L1197" s="154">
        <v>0</v>
      </c>
      <c r="M1197" s="154">
        <v>0</v>
      </c>
      <c r="N1197" s="154">
        <v>20.2</v>
      </c>
      <c r="O1197" s="154">
        <v>23.5</v>
      </c>
      <c r="P1197" s="2"/>
    </row>
    <row r="1198" spans="1:16" ht="13.5" customHeight="1" x14ac:dyDescent="0.25">
      <c r="A1198" s="155">
        <v>0.44791666666666702</v>
      </c>
      <c r="B1198" s="154">
        <v>34</v>
      </c>
      <c r="C1198" s="154">
        <v>1</v>
      </c>
      <c r="D1198" s="154">
        <v>1</v>
      </c>
      <c r="E1198" s="154">
        <v>30</v>
      </c>
      <c r="F1198" s="154">
        <v>2</v>
      </c>
      <c r="G1198" s="154">
        <v>0</v>
      </c>
      <c r="H1198" s="154">
        <v>0</v>
      </c>
      <c r="I1198" s="154">
        <v>0</v>
      </c>
      <c r="J1198" s="154">
        <v>0</v>
      </c>
      <c r="K1198" s="154">
        <v>0</v>
      </c>
      <c r="L1198" s="154">
        <v>0</v>
      </c>
      <c r="M1198" s="154">
        <v>0</v>
      </c>
      <c r="N1198" s="154">
        <v>19</v>
      </c>
      <c r="O1198" s="154">
        <v>23</v>
      </c>
      <c r="P1198" s="2"/>
    </row>
    <row r="1199" spans="1:16" ht="13.5" customHeight="1" x14ac:dyDescent="0.25">
      <c r="A1199" s="155">
        <v>0.45833333333333298</v>
      </c>
      <c r="B1199" s="154">
        <v>47</v>
      </c>
      <c r="C1199" s="154">
        <v>0</v>
      </c>
      <c r="D1199" s="154">
        <v>0</v>
      </c>
      <c r="E1199" s="154">
        <v>40</v>
      </c>
      <c r="F1199" s="154">
        <v>5</v>
      </c>
      <c r="G1199" s="154">
        <v>2</v>
      </c>
      <c r="H1199" s="154">
        <v>0</v>
      </c>
      <c r="I1199" s="154">
        <v>0</v>
      </c>
      <c r="J1199" s="154">
        <v>0</v>
      </c>
      <c r="K1199" s="154">
        <v>0</v>
      </c>
      <c r="L1199" s="154">
        <v>0</v>
      </c>
      <c r="M1199" s="154">
        <v>0</v>
      </c>
      <c r="N1199" s="154">
        <v>20.5</v>
      </c>
      <c r="O1199" s="154">
        <v>23.7</v>
      </c>
      <c r="P1199" s="2"/>
    </row>
    <row r="1200" spans="1:16" ht="13.5" customHeight="1" x14ac:dyDescent="0.25">
      <c r="A1200" s="155">
        <v>0.46875</v>
      </c>
      <c r="B1200" s="154">
        <v>46</v>
      </c>
      <c r="C1200" s="154">
        <v>0</v>
      </c>
      <c r="D1200" s="154">
        <v>0</v>
      </c>
      <c r="E1200" s="154">
        <v>41</v>
      </c>
      <c r="F1200" s="154">
        <v>4</v>
      </c>
      <c r="G1200" s="154">
        <v>0</v>
      </c>
      <c r="H1200" s="154">
        <v>0</v>
      </c>
      <c r="I1200" s="154">
        <v>0</v>
      </c>
      <c r="J1200" s="154">
        <v>1</v>
      </c>
      <c r="K1200" s="154">
        <v>0</v>
      </c>
      <c r="L1200" s="154">
        <v>0</v>
      </c>
      <c r="M1200" s="154">
        <v>0</v>
      </c>
      <c r="N1200" s="154">
        <v>20.2</v>
      </c>
      <c r="O1200" s="154">
        <v>24</v>
      </c>
      <c r="P1200" s="2"/>
    </row>
    <row r="1201" spans="1:16" ht="13.5" customHeight="1" x14ac:dyDescent="0.25">
      <c r="A1201" s="155">
        <v>0.47916666666666702</v>
      </c>
      <c r="B1201" s="154">
        <v>47</v>
      </c>
      <c r="C1201" s="154">
        <v>0</v>
      </c>
      <c r="D1201" s="154">
        <v>0</v>
      </c>
      <c r="E1201" s="154">
        <v>40</v>
      </c>
      <c r="F1201" s="154">
        <v>5</v>
      </c>
      <c r="G1201" s="154">
        <v>2</v>
      </c>
      <c r="H1201" s="154">
        <v>0</v>
      </c>
      <c r="I1201" s="154">
        <v>0</v>
      </c>
      <c r="J1201" s="154">
        <v>0</v>
      </c>
      <c r="K1201" s="154">
        <v>0</v>
      </c>
      <c r="L1201" s="154">
        <v>0</v>
      </c>
      <c r="M1201" s="154">
        <v>0</v>
      </c>
      <c r="N1201" s="154">
        <v>19.899999999999999</v>
      </c>
      <c r="O1201" s="154">
        <v>23.5</v>
      </c>
      <c r="P1201" s="2"/>
    </row>
    <row r="1202" spans="1:16" ht="13.5" customHeight="1" x14ac:dyDescent="0.25">
      <c r="A1202" s="155">
        <v>0.48958333333333298</v>
      </c>
      <c r="B1202" s="154">
        <v>39</v>
      </c>
      <c r="C1202" s="154">
        <v>1</v>
      </c>
      <c r="D1202" s="154">
        <v>0</v>
      </c>
      <c r="E1202" s="154">
        <v>34</v>
      </c>
      <c r="F1202" s="154">
        <v>4</v>
      </c>
      <c r="G1202" s="154">
        <v>0</v>
      </c>
      <c r="H1202" s="154">
        <v>0</v>
      </c>
      <c r="I1202" s="154">
        <v>0</v>
      </c>
      <c r="J1202" s="154">
        <v>0</v>
      </c>
      <c r="K1202" s="154">
        <v>0</v>
      </c>
      <c r="L1202" s="154">
        <v>0</v>
      </c>
      <c r="M1202" s="154">
        <v>0</v>
      </c>
      <c r="N1202" s="154">
        <v>20.7</v>
      </c>
      <c r="O1202" s="154">
        <v>24.8</v>
      </c>
      <c r="P1202" s="2"/>
    </row>
    <row r="1203" spans="1:16" ht="13.5" customHeight="1" x14ac:dyDescent="0.25">
      <c r="A1203" s="155">
        <v>0.5</v>
      </c>
      <c r="B1203" s="154">
        <v>46</v>
      </c>
      <c r="C1203" s="154">
        <v>0</v>
      </c>
      <c r="D1203" s="154">
        <v>0</v>
      </c>
      <c r="E1203" s="154">
        <v>43</v>
      </c>
      <c r="F1203" s="154">
        <v>2</v>
      </c>
      <c r="G1203" s="154">
        <v>1</v>
      </c>
      <c r="H1203" s="154">
        <v>0</v>
      </c>
      <c r="I1203" s="154">
        <v>0</v>
      </c>
      <c r="J1203" s="154">
        <v>0</v>
      </c>
      <c r="K1203" s="154">
        <v>0</v>
      </c>
      <c r="L1203" s="154">
        <v>0</v>
      </c>
      <c r="M1203" s="154">
        <v>0</v>
      </c>
      <c r="N1203" s="154">
        <v>22.2</v>
      </c>
      <c r="O1203" s="154">
        <v>25.5</v>
      </c>
      <c r="P1203" s="2"/>
    </row>
    <row r="1204" spans="1:16" ht="13.5" customHeight="1" x14ac:dyDescent="0.25">
      <c r="A1204" s="155">
        <v>0.51041666666666696</v>
      </c>
      <c r="B1204" s="154">
        <v>46</v>
      </c>
      <c r="C1204" s="154">
        <v>0</v>
      </c>
      <c r="D1204" s="154">
        <v>0</v>
      </c>
      <c r="E1204" s="154">
        <v>41</v>
      </c>
      <c r="F1204" s="154">
        <v>4</v>
      </c>
      <c r="G1204" s="154">
        <v>1</v>
      </c>
      <c r="H1204" s="154">
        <v>0</v>
      </c>
      <c r="I1204" s="154">
        <v>0</v>
      </c>
      <c r="J1204" s="154">
        <v>0</v>
      </c>
      <c r="K1204" s="154">
        <v>0</v>
      </c>
      <c r="L1204" s="154">
        <v>0</v>
      </c>
      <c r="M1204" s="154">
        <v>0</v>
      </c>
      <c r="N1204" s="154">
        <v>21.8</v>
      </c>
      <c r="O1204" s="154">
        <v>24.3</v>
      </c>
      <c r="P1204" s="2"/>
    </row>
    <row r="1205" spans="1:16" ht="13.5" customHeight="1" x14ac:dyDescent="0.25">
      <c r="A1205" s="155">
        <v>0.52083333333333304</v>
      </c>
      <c r="B1205" s="154">
        <v>44</v>
      </c>
      <c r="C1205" s="154">
        <v>0</v>
      </c>
      <c r="D1205" s="154">
        <v>2</v>
      </c>
      <c r="E1205" s="154">
        <v>36</v>
      </c>
      <c r="F1205" s="154">
        <v>6</v>
      </c>
      <c r="G1205" s="154">
        <v>0</v>
      </c>
      <c r="H1205" s="154">
        <v>0</v>
      </c>
      <c r="I1205" s="154">
        <v>0</v>
      </c>
      <c r="J1205" s="154">
        <v>0</v>
      </c>
      <c r="K1205" s="154">
        <v>0</v>
      </c>
      <c r="L1205" s="154">
        <v>0</v>
      </c>
      <c r="M1205" s="154">
        <v>0</v>
      </c>
      <c r="N1205" s="154">
        <v>19</v>
      </c>
      <c r="O1205" s="154">
        <v>23.7</v>
      </c>
      <c r="P1205" s="2"/>
    </row>
    <row r="1206" spans="1:16" ht="13.5" customHeight="1" x14ac:dyDescent="0.25">
      <c r="A1206" s="155">
        <v>0.53125</v>
      </c>
      <c r="B1206" s="154">
        <v>49</v>
      </c>
      <c r="C1206" s="154">
        <v>0</v>
      </c>
      <c r="D1206" s="154">
        <v>2</v>
      </c>
      <c r="E1206" s="154">
        <v>40</v>
      </c>
      <c r="F1206" s="154">
        <v>6</v>
      </c>
      <c r="G1206" s="154">
        <v>0</v>
      </c>
      <c r="H1206" s="154">
        <v>0</v>
      </c>
      <c r="I1206" s="154">
        <v>0</v>
      </c>
      <c r="J1206" s="154">
        <v>1</v>
      </c>
      <c r="K1206" s="154">
        <v>0</v>
      </c>
      <c r="L1206" s="154">
        <v>0</v>
      </c>
      <c r="M1206" s="154">
        <v>0</v>
      </c>
      <c r="N1206" s="154">
        <v>20.8</v>
      </c>
      <c r="O1206" s="154">
        <v>25.8</v>
      </c>
      <c r="P1206" s="2"/>
    </row>
    <row r="1207" spans="1:16" ht="13.5" customHeight="1" x14ac:dyDescent="0.25">
      <c r="A1207" s="155">
        <v>0.54166666666666696</v>
      </c>
      <c r="B1207" s="154">
        <v>43</v>
      </c>
      <c r="C1207" s="154">
        <v>1</v>
      </c>
      <c r="D1207" s="154">
        <v>2</v>
      </c>
      <c r="E1207" s="154">
        <v>32</v>
      </c>
      <c r="F1207" s="154">
        <v>5</v>
      </c>
      <c r="G1207" s="154">
        <v>3</v>
      </c>
      <c r="H1207" s="154">
        <v>0</v>
      </c>
      <c r="I1207" s="154">
        <v>0</v>
      </c>
      <c r="J1207" s="154">
        <v>0</v>
      </c>
      <c r="K1207" s="154">
        <v>0</v>
      </c>
      <c r="L1207" s="154">
        <v>0</v>
      </c>
      <c r="M1207" s="154">
        <v>0</v>
      </c>
      <c r="N1207" s="154">
        <v>20.8</v>
      </c>
      <c r="O1207" s="154">
        <v>25.3</v>
      </c>
      <c r="P1207" s="2"/>
    </row>
    <row r="1208" spans="1:16" ht="13.5" customHeight="1" x14ac:dyDescent="0.25">
      <c r="A1208" s="155">
        <v>0.55208333333333304</v>
      </c>
      <c r="B1208" s="154">
        <v>56</v>
      </c>
      <c r="C1208" s="154">
        <v>2</v>
      </c>
      <c r="D1208" s="154">
        <v>1</v>
      </c>
      <c r="E1208" s="154">
        <v>49</v>
      </c>
      <c r="F1208" s="154">
        <v>3</v>
      </c>
      <c r="G1208" s="154">
        <v>0</v>
      </c>
      <c r="H1208" s="154">
        <v>0</v>
      </c>
      <c r="I1208" s="154">
        <v>0</v>
      </c>
      <c r="J1208" s="154">
        <v>1</v>
      </c>
      <c r="K1208" s="154">
        <v>0</v>
      </c>
      <c r="L1208" s="154">
        <v>0</v>
      </c>
      <c r="M1208" s="154">
        <v>0</v>
      </c>
      <c r="N1208" s="154">
        <v>20.399999999999999</v>
      </c>
      <c r="O1208" s="154">
        <v>24.6</v>
      </c>
      <c r="P1208" s="2"/>
    </row>
    <row r="1209" spans="1:16" ht="13.5" customHeight="1" x14ac:dyDescent="0.25">
      <c r="A1209" s="155">
        <v>0.5625</v>
      </c>
      <c r="B1209" s="154">
        <v>53</v>
      </c>
      <c r="C1209" s="154">
        <v>1</v>
      </c>
      <c r="D1209" s="154">
        <v>1</v>
      </c>
      <c r="E1209" s="154">
        <v>45</v>
      </c>
      <c r="F1209" s="154">
        <v>5</v>
      </c>
      <c r="G1209" s="154">
        <v>1</v>
      </c>
      <c r="H1209" s="154">
        <v>0</v>
      </c>
      <c r="I1209" s="154">
        <v>0</v>
      </c>
      <c r="J1209" s="154">
        <v>0</v>
      </c>
      <c r="K1209" s="154">
        <v>0</v>
      </c>
      <c r="L1209" s="154">
        <v>0</v>
      </c>
      <c r="M1209" s="154">
        <v>0</v>
      </c>
      <c r="N1209" s="154">
        <v>20.9</v>
      </c>
      <c r="O1209" s="154">
        <v>24.9</v>
      </c>
      <c r="P1209" s="2"/>
    </row>
    <row r="1210" spans="1:16" ht="13.5" customHeight="1" x14ac:dyDescent="0.25">
      <c r="A1210" s="155">
        <v>0.57291666666666696</v>
      </c>
      <c r="B1210" s="154">
        <v>53</v>
      </c>
      <c r="C1210" s="154">
        <v>1</v>
      </c>
      <c r="D1210" s="154">
        <v>1</v>
      </c>
      <c r="E1210" s="154">
        <v>41</v>
      </c>
      <c r="F1210" s="154">
        <v>7</v>
      </c>
      <c r="G1210" s="154">
        <v>2</v>
      </c>
      <c r="H1210" s="154">
        <v>0</v>
      </c>
      <c r="I1210" s="154">
        <v>0</v>
      </c>
      <c r="J1210" s="154">
        <v>1</v>
      </c>
      <c r="K1210" s="154">
        <v>0</v>
      </c>
      <c r="L1210" s="154">
        <v>0</v>
      </c>
      <c r="M1210" s="154">
        <v>0</v>
      </c>
      <c r="N1210" s="154">
        <v>18.399999999999999</v>
      </c>
      <c r="O1210" s="154">
        <v>22.9</v>
      </c>
      <c r="P1210" s="2"/>
    </row>
    <row r="1211" spans="1:16" ht="13.5" customHeight="1" x14ac:dyDescent="0.25">
      <c r="A1211" s="155">
        <v>0.58333333333333304</v>
      </c>
      <c r="B1211" s="154">
        <v>54</v>
      </c>
      <c r="C1211" s="154">
        <v>1</v>
      </c>
      <c r="D1211" s="154">
        <v>0</v>
      </c>
      <c r="E1211" s="154">
        <v>45</v>
      </c>
      <c r="F1211" s="154">
        <v>5</v>
      </c>
      <c r="G1211" s="154">
        <v>2</v>
      </c>
      <c r="H1211" s="154">
        <v>0</v>
      </c>
      <c r="I1211" s="154">
        <v>0</v>
      </c>
      <c r="J1211" s="154">
        <v>1</v>
      </c>
      <c r="K1211" s="154">
        <v>0</v>
      </c>
      <c r="L1211" s="154">
        <v>0</v>
      </c>
      <c r="M1211" s="154">
        <v>0</v>
      </c>
      <c r="N1211" s="154">
        <v>19.399999999999999</v>
      </c>
      <c r="O1211" s="154">
        <v>23.7</v>
      </c>
      <c r="P1211" s="2"/>
    </row>
    <row r="1212" spans="1:16" ht="13.5" customHeight="1" x14ac:dyDescent="0.25">
      <c r="A1212" s="155">
        <v>0.59375</v>
      </c>
      <c r="B1212" s="154">
        <v>63</v>
      </c>
      <c r="C1212" s="154">
        <v>4</v>
      </c>
      <c r="D1212" s="154">
        <v>3</v>
      </c>
      <c r="E1212" s="154">
        <v>51</v>
      </c>
      <c r="F1212" s="154">
        <v>3</v>
      </c>
      <c r="G1212" s="154">
        <v>2</v>
      </c>
      <c r="H1212" s="154">
        <v>0</v>
      </c>
      <c r="I1212" s="154">
        <v>0</v>
      </c>
      <c r="J1212" s="154">
        <v>0</v>
      </c>
      <c r="K1212" s="154">
        <v>0</v>
      </c>
      <c r="L1212" s="154">
        <v>0</v>
      </c>
      <c r="M1212" s="154">
        <v>0</v>
      </c>
      <c r="N1212" s="154">
        <v>21.2</v>
      </c>
      <c r="O1212" s="154">
        <v>26.4</v>
      </c>
      <c r="P1212" s="2"/>
    </row>
    <row r="1213" spans="1:16" ht="13.5" customHeight="1" x14ac:dyDescent="0.25">
      <c r="A1213" s="155">
        <v>0.60416666666666696</v>
      </c>
      <c r="B1213" s="154">
        <v>48</v>
      </c>
      <c r="C1213" s="154">
        <v>3</v>
      </c>
      <c r="D1213" s="154">
        <v>1</v>
      </c>
      <c r="E1213" s="154">
        <v>38</v>
      </c>
      <c r="F1213" s="154">
        <v>5</v>
      </c>
      <c r="G1213" s="154">
        <v>1</v>
      </c>
      <c r="H1213" s="154">
        <v>0</v>
      </c>
      <c r="I1213" s="154">
        <v>0</v>
      </c>
      <c r="J1213" s="154">
        <v>0</v>
      </c>
      <c r="K1213" s="154">
        <v>0</v>
      </c>
      <c r="L1213" s="154">
        <v>0</v>
      </c>
      <c r="M1213" s="154">
        <v>0</v>
      </c>
      <c r="N1213" s="154">
        <v>18.7</v>
      </c>
      <c r="O1213" s="154">
        <v>24.2</v>
      </c>
      <c r="P1213" s="2"/>
    </row>
    <row r="1214" spans="1:16" ht="13.5" customHeight="1" x14ac:dyDescent="0.25">
      <c r="A1214" s="155">
        <v>0.61458333333333304</v>
      </c>
      <c r="B1214" s="154">
        <v>45</v>
      </c>
      <c r="C1214" s="154">
        <v>0</v>
      </c>
      <c r="D1214" s="154">
        <v>1</v>
      </c>
      <c r="E1214" s="154">
        <v>37</v>
      </c>
      <c r="F1214" s="154">
        <v>6</v>
      </c>
      <c r="G1214" s="154">
        <v>1</v>
      </c>
      <c r="H1214" s="154">
        <v>0</v>
      </c>
      <c r="I1214" s="154">
        <v>0</v>
      </c>
      <c r="J1214" s="154">
        <v>0</v>
      </c>
      <c r="K1214" s="154">
        <v>0</v>
      </c>
      <c r="L1214" s="154">
        <v>0</v>
      </c>
      <c r="M1214" s="154">
        <v>0</v>
      </c>
      <c r="N1214" s="154">
        <v>21.4</v>
      </c>
      <c r="O1214" s="154">
        <v>26.3</v>
      </c>
      <c r="P1214" s="2"/>
    </row>
    <row r="1215" spans="1:16" ht="13.5" customHeight="1" x14ac:dyDescent="0.25">
      <c r="A1215" s="155">
        <v>0.625</v>
      </c>
      <c r="B1215" s="154">
        <v>51</v>
      </c>
      <c r="C1215" s="154">
        <v>0</v>
      </c>
      <c r="D1215" s="154">
        <v>0</v>
      </c>
      <c r="E1215" s="154">
        <v>48</v>
      </c>
      <c r="F1215" s="154">
        <v>3</v>
      </c>
      <c r="G1215" s="154">
        <v>0</v>
      </c>
      <c r="H1215" s="154">
        <v>0</v>
      </c>
      <c r="I1215" s="154">
        <v>0</v>
      </c>
      <c r="J1215" s="154">
        <v>0</v>
      </c>
      <c r="K1215" s="154">
        <v>0</v>
      </c>
      <c r="L1215" s="154">
        <v>0</v>
      </c>
      <c r="M1215" s="154">
        <v>0</v>
      </c>
      <c r="N1215" s="154">
        <v>22</v>
      </c>
      <c r="O1215" s="154">
        <v>26.4</v>
      </c>
      <c r="P1215" s="2"/>
    </row>
    <row r="1216" spans="1:16" ht="13.5" customHeight="1" x14ac:dyDescent="0.25">
      <c r="A1216" s="155">
        <v>0.63541666666666696</v>
      </c>
      <c r="B1216" s="154">
        <v>68</v>
      </c>
      <c r="C1216" s="154">
        <v>4</v>
      </c>
      <c r="D1216" s="154">
        <v>4</v>
      </c>
      <c r="E1216" s="154">
        <v>54</v>
      </c>
      <c r="F1216" s="154">
        <v>6</v>
      </c>
      <c r="G1216" s="154">
        <v>0</v>
      </c>
      <c r="H1216" s="154">
        <v>0</v>
      </c>
      <c r="I1216" s="154">
        <v>0</v>
      </c>
      <c r="J1216" s="154">
        <v>0</v>
      </c>
      <c r="K1216" s="154">
        <v>0</v>
      </c>
      <c r="L1216" s="154">
        <v>0</v>
      </c>
      <c r="M1216" s="154">
        <v>0</v>
      </c>
      <c r="N1216" s="154">
        <v>20.3</v>
      </c>
      <c r="O1216" s="154">
        <v>23.2</v>
      </c>
      <c r="P1216" s="2"/>
    </row>
    <row r="1217" spans="1:16" ht="13.5" customHeight="1" x14ac:dyDescent="0.25">
      <c r="A1217" s="155">
        <v>0.64583333333333304</v>
      </c>
      <c r="B1217" s="154">
        <v>67</v>
      </c>
      <c r="C1217" s="154">
        <v>3</v>
      </c>
      <c r="D1217" s="154">
        <v>0</v>
      </c>
      <c r="E1217" s="154">
        <v>58</v>
      </c>
      <c r="F1217" s="154">
        <v>5</v>
      </c>
      <c r="G1217" s="154">
        <v>0</v>
      </c>
      <c r="H1217" s="154">
        <v>1</v>
      </c>
      <c r="I1217" s="154">
        <v>0</v>
      </c>
      <c r="J1217" s="154">
        <v>0</v>
      </c>
      <c r="K1217" s="154">
        <v>0</v>
      </c>
      <c r="L1217" s="154">
        <v>0</v>
      </c>
      <c r="M1217" s="154">
        <v>0</v>
      </c>
      <c r="N1217" s="154">
        <v>19.5</v>
      </c>
      <c r="O1217" s="154">
        <v>23.2</v>
      </c>
      <c r="P1217" s="2"/>
    </row>
    <row r="1218" spans="1:16" ht="13.5" customHeight="1" x14ac:dyDescent="0.25">
      <c r="A1218" s="155">
        <v>0.65625</v>
      </c>
      <c r="B1218" s="154">
        <v>50</v>
      </c>
      <c r="C1218" s="154">
        <v>2</v>
      </c>
      <c r="D1218" s="154">
        <v>1</v>
      </c>
      <c r="E1218" s="154">
        <v>43</v>
      </c>
      <c r="F1218" s="154">
        <v>3</v>
      </c>
      <c r="G1218" s="154">
        <v>1</v>
      </c>
      <c r="H1218" s="154">
        <v>0</v>
      </c>
      <c r="I1218" s="154">
        <v>0</v>
      </c>
      <c r="J1218" s="154">
        <v>0</v>
      </c>
      <c r="K1218" s="154">
        <v>0</v>
      </c>
      <c r="L1218" s="154">
        <v>0</v>
      </c>
      <c r="M1218" s="154">
        <v>0</v>
      </c>
      <c r="N1218" s="154">
        <v>19.2</v>
      </c>
      <c r="O1218" s="154">
        <v>23.2</v>
      </c>
      <c r="P1218" s="2"/>
    </row>
    <row r="1219" spans="1:16" ht="13.5" customHeight="1" x14ac:dyDescent="0.25">
      <c r="A1219" s="155">
        <v>0.66666666666666696</v>
      </c>
      <c r="B1219" s="154">
        <v>63</v>
      </c>
      <c r="C1219" s="154">
        <v>1</v>
      </c>
      <c r="D1219" s="154">
        <v>2</v>
      </c>
      <c r="E1219" s="154">
        <v>49</v>
      </c>
      <c r="F1219" s="154">
        <v>10</v>
      </c>
      <c r="G1219" s="154">
        <v>0</v>
      </c>
      <c r="H1219" s="154">
        <v>0</v>
      </c>
      <c r="I1219" s="154">
        <v>0</v>
      </c>
      <c r="J1219" s="154">
        <v>0</v>
      </c>
      <c r="K1219" s="154">
        <v>0</v>
      </c>
      <c r="L1219" s="154">
        <v>1</v>
      </c>
      <c r="M1219" s="154">
        <v>0</v>
      </c>
      <c r="N1219" s="154">
        <v>20</v>
      </c>
      <c r="O1219" s="154">
        <v>23.8</v>
      </c>
      <c r="P1219" s="2"/>
    </row>
    <row r="1220" spans="1:16" ht="13.5" customHeight="1" x14ac:dyDescent="0.25">
      <c r="A1220" s="155">
        <v>0.67708333333333304</v>
      </c>
      <c r="B1220" s="154">
        <v>83</v>
      </c>
      <c r="C1220" s="154">
        <v>0</v>
      </c>
      <c r="D1220" s="154">
        <v>1</v>
      </c>
      <c r="E1220" s="154">
        <v>77</v>
      </c>
      <c r="F1220" s="154">
        <v>3</v>
      </c>
      <c r="G1220" s="154">
        <v>0</v>
      </c>
      <c r="H1220" s="154">
        <v>0</v>
      </c>
      <c r="I1220" s="154">
        <v>0</v>
      </c>
      <c r="J1220" s="154">
        <v>0</v>
      </c>
      <c r="K1220" s="154">
        <v>0</v>
      </c>
      <c r="L1220" s="154">
        <v>2</v>
      </c>
      <c r="M1220" s="154">
        <v>0</v>
      </c>
      <c r="N1220" s="154">
        <v>18</v>
      </c>
      <c r="O1220" s="154">
        <v>22.4</v>
      </c>
      <c r="P1220" s="2"/>
    </row>
    <row r="1221" spans="1:16" ht="13.5" customHeight="1" x14ac:dyDescent="0.25">
      <c r="A1221" s="155">
        <v>0.6875</v>
      </c>
      <c r="B1221" s="154">
        <v>60</v>
      </c>
      <c r="C1221" s="154">
        <v>5</v>
      </c>
      <c r="D1221" s="154">
        <v>0</v>
      </c>
      <c r="E1221" s="154">
        <v>49</v>
      </c>
      <c r="F1221" s="154">
        <v>4</v>
      </c>
      <c r="G1221" s="154">
        <v>0</v>
      </c>
      <c r="H1221" s="154">
        <v>0</v>
      </c>
      <c r="I1221" s="154">
        <v>0</v>
      </c>
      <c r="J1221" s="154">
        <v>2</v>
      </c>
      <c r="K1221" s="154">
        <v>0</v>
      </c>
      <c r="L1221" s="154">
        <v>0</v>
      </c>
      <c r="M1221" s="154">
        <v>0</v>
      </c>
      <c r="N1221" s="154">
        <v>18.5</v>
      </c>
      <c r="O1221" s="154">
        <v>23.2</v>
      </c>
      <c r="P1221" s="2"/>
    </row>
    <row r="1222" spans="1:16" ht="13.5" customHeight="1" x14ac:dyDescent="0.25">
      <c r="A1222" s="155">
        <v>0.69791666666666696</v>
      </c>
      <c r="B1222" s="154">
        <v>45</v>
      </c>
      <c r="C1222" s="154">
        <v>2</v>
      </c>
      <c r="D1222" s="154">
        <v>0</v>
      </c>
      <c r="E1222" s="154">
        <v>35</v>
      </c>
      <c r="F1222" s="154">
        <v>7</v>
      </c>
      <c r="G1222" s="154">
        <v>0</v>
      </c>
      <c r="H1222" s="154">
        <v>1</v>
      </c>
      <c r="I1222" s="154">
        <v>0</v>
      </c>
      <c r="J1222" s="154">
        <v>0</v>
      </c>
      <c r="K1222" s="154">
        <v>0</v>
      </c>
      <c r="L1222" s="154">
        <v>0</v>
      </c>
      <c r="M1222" s="154">
        <v>0</v>
      </c>
      <c r="N1222" s="154">
        <v>21.1</v>
      </c>
      <c r="O1222" s="154">
        <v>25.1</v>
      </c>
      <c r="P1222" s="2"/>
    </row>
    <row r="1223" spans="1:16" ht="13.5" customHeight="1" x14ac:dyDescent="0.25">
      <c r="A1223" s="155">
        <v>0.70833333333333304</v>
      </c>
      <c r="B1223" s="154">
        <v>45</v>
      </c>
      <c r="C1223" s="154">
        <v>1</v>
      </c>
      <c r="D1223" s="154">
        <v>0</v>
      </c>
      <c r="E1223" s="154">
        <v>43</v>
      </c>
      <c r="F1223" s="154">
        <v>0</v>
      </c>
      <c r="G1223" s="154">
        <v>1</v>
      </c>
      <c r="H1223" s="154">
        <v>0</v>
      </c>
      <c r="I1223" s="154">
        <v>0</v>
      </c>
      <c r="J1223" s="154">
        <v>0</v>
      </c>
      <c r="K1223" s="154">
        <v>0</v>
      </c>
      <c r="L1223" s="154">
        <v>0</v>
      </c>
      <c r="M1223" s="154">
        <v>0</v>
      </c>
      <c r="N1223" s="154">
        <v>21.7</v>
      </c>
      <c r="O1223" s="154">
        <v>26.1</v>
      </c>
      <c r="P1223" s="2"/>
    </row>
    <row r="1224" spans="1:16" ht="13.5" customHeight="1" x14ac:dyDescent="0.25">
      <c r="A1224" s="155">
        <v>0.71875</v>
      </c>
      <c r="B1224" s="154">
        <v>66</v>
      </c>
      <c r="C1224" s="154">
        <v>7</v>
      </c>
      <c r="D1224" s="154">
        <v>3</v>
      </c>
      <c r="E1224" s="154">
        <v>51</v>
      </c>
      <c r="F1224" s="154">
        <v>4</v>
      </c>
      <c r="G1224" s="154">
        <v>0</v>
      </c>
      <c r="H1224" s="154">
        <v>1</v>
      </c>
      <c r="I1224" s="154">
        <v>0</v>
      </c>
      <c r="J1224" s="154">
        <v>0</v>
      </c>
      <c r="K1224" s="154">
        <v>0</v>
      </c>
      <c r="L1224" s="154">
        <v>0</v>
      </c>
      <c r="M1224" s="154">
        <v>0</v>
      </c>
      <c r="N1224" s="154">
        <v>20.399999999999999</v>
      </c>
      <c r="O1224" s="154">
        <v>24.5</v>
      </c>
      <c r="P1224" s="2"/>
    </row>
    <row r="1225" spans="1:16" ht="13.5" customHeight="1" x14ac:dyDescent="0.25">
      <c r="A1225" s="155">
        <v>0.72916666666666696</v>
      </c>
      <c r="B1225" s="154">
        <v>48</v>
      </c>
      <c r="C1225" s="154">
        <v>0</v>
      </c>
      <c r="D1225" s="154">
        <v>2</v>
      </c>
      <c r="E1225" s="154">
        <v>43</v>
      </c>
      <c r="F1225" s="154">
        <v>3</v>
      </c>
      <c r="G1225" s="154">
        <v>0</v>
      </c>
      <c r="H1225" s="154">
        <v>0</v>
      </c>
      <c r="I1225" s="154">
        <v>0</v>
      </c>
      <c r="J1225" s="154">
        <v>0</v>
      </c>
      <c r="K1225" s="154">
        <v>0</v>
      </c>
      <c r="L1225" s="154">
        <v>0</v>
      </c>
      <c r="M1225" s="154">
        <v>0</v>
      </c>
      <c r="N1225" s="154">
        <v>18.899999999999999</v>
      </c>
      <c r="O1225" s="154">
        <v>23.4</v>
      </c>
      <c r="P1225" s="2"/>
    </row>
    <row r="1226" spans="1:16" ht="13.5" customHeight="1" x14ac:dyDescent="0.25">
      <c r="A1226" s="155">
        <v>0.73958333333333304</v>
      </c>
      <c r="B1226" s="154">
        <v>59</v>
      </c>
      <c r="C1226" s="154">
        <v>5</v>
      </c>
      <c r="D1226" s="154">
        <v>0</v>
      </c>
      <c r="E1226" s="154">
        <v>51</v>
      </c>
      <c r="F1226" s="154">
        <v>3</v>
      </c>
      <c r="G1226" s="154">
        <v>0</v>
      </c>
      <c r="H1226" s="154">
        <v>0</v>
      </c>
      <c r="I1226" s="154">
        <v>0</v>
      </c>
      <c r="J1226" s="154">
        <v>0</v>
      </c>
      <c r="K1226" s="154">
        <v>0</v>
      </c>
      <c r="L1226" s="154">
        <v>0</v>
      </c>
      <c r="M1226" s="154">
        <v>0</v>
      </c>
      <c r="N1226" s="154">
        <v>17.5</v>
      </c>
      <c r="O1226" s="154">
        <v>22.3</v>
      </c>
      <c r="P1226" s="2"/>
    </row>
    <row r="1227" spans="1:16" ht="13.5" customHeight="1" x14ac:dyDescent="0.25">
      <c r="A1227" s="155">
        <v>0.75</v>
      </c>
      <c r="B1227" s="154">
        <v>67</v>
      </c>
      <c r="C1227" s="154">
        <v>2</v>
      </c>
      <c r="D1227" s="154">
        <v>1</v>
      </c>
      <c r="E1227" s="154">
        <v>58</v>
      </c>
      <c r="F1227" s="154">
        <v>6</v>
      </c>
      <c r="G1227" s="154">
        <v>0</v>
      </c>
      <c r="H1227" s="154">
        <v>0</v>
      </c>
      <c r="I1227" s="154">
        <v>0</v>
      </c>
      <c r="J1227" s="154">
        <v>0</v>
      </c>
      <c r="K1227" s="154">
        <v>0</v>
      </c>
      <c r="L1227" s="154">
        <v>0</v>
      </c>
      <c r="M1227" s="154">
        <v>0</v>
      </c>
      <c r="N1227" s="154">
        <v>20</v>
      </c>
      <c r="O1227" s="154">
        <v>23.2</v>
      </c>
      <c r="P1227" s="2"/>
    </row>
    <row r="1228" spans="1:16" ht="13.5" customHeight="1" x14ac:dyDescent="0.25">
      <c r="A1228" s="155">
        <v>0.76041666666666696</v>
      </c>
      <c r="B1228" s="154">
        <v>51</v>
      </c>
      <c r="C1228" s="154">
        <v>1</v>
      </c>
      <c r="D1228" s="154">
        <v>1</v>
      </c>
      <c r="E1228" s="154">
        <v>44</v>
      </c>
      <c r="F1228" s="154">
        <v>5</v>
      </c>
      <c r="G1228" s="154">
        <v>0</v>
      </c>
      <c r="H1228" s="154">
        <v>0</v>
      </c>
      <c r="I1228" s="154">
        <v>0</v>
      </c>
      <c r="J1228" s="154">
        <v>0</v>
      </c>
      <c r="K1228" s="154">
        <v>0</v>
      </c>
      <c r="L1228" s="154">
        <v>0</v>
      </c>
      <c r="M1228" s="154">
        <v>0</v>
      </c>
      <c r="N1228" s="154">
        <v>20.7</v>
      </c>
      <c r="O1228" s="154">
        <v>24.6</v>
      </c>
      <c r="P1228" s="2"/>
    </row>
    <row r="1229" spans="1:16" ht="13.5" customHeight="1" x14ac:dyDescent="0.25">
      <c r="A1229" s="155">
        <v>0.77083333333333304</v>
      </c>
      <c r="B1229" s="154">
        <v>46</v>
      </c>
      <c r="C1229" s="154">
        <v>4</v>
      </c>
      <c r="D1229" s="154">
        <v>0</v>
      </c>
      <c r="E1229" s="154">
        <v>32</v>
      </c>
      <c r="F1229" s="154">
        <v>9</v>
      </c>
      <c r="G1229" s="154">
        <v>0</v>
      </c>
      <c r="H1229" s="154">
        <v>0</v>
      </c>
      <c r="I1229" s="154">
        <v>0</v>
      </c>
      <c r="J1229" s="154">
        <v>1</v>
      </c>
      <c r="K1229" s="154">
        <v>0</v>
      </c>
      <c r="L1229" s="154">
        <v>0</v>
      </c>
      <c r="M1229" s="154">
        <v>0</v>
      </c>
      <c r="N1229" s="154">
        <v>20.8</v>
      </c>
      <c r="O1229" s="154">
        <v>23.5</v>
      </c>
      <c r="P1229" s="2"/>
    </row>
    <row r="1230" spans="1:16" ht="13.5" customHeight="1" x14ac:dyDescent="0.25">
      <c r="A1230" s="155">
        <v>0.78125</v>
      </c>
      <c r="B1230" s="154">
        <v>57</v>
      </c>
      <c r="C1230" s="154">
        <v>4</v>
      </c>
      <c r="D1230" s="154">
        <v>1</v>
      </c>
      <c r="E1230" s="154">
        <v>47</v>
      </c>
      <c r="F1230" s="154">
        <v>4</v>
      </c>
      <c r="G1230" s="154">
        <v>0</v>
      </c>
      <c r="H1230" s="154">
        <v>0</v>
      </c>
      <c r="I1230" s="154">
        <v>1</v>
      </c>
      <c r="J1230" s="154">
        <v>0</v>
      </c>
      <c r="K1230" s="154">
        <v>0</v>
      </c>
      <c r="L1230" s="154">
        <v>0</v>
      </c>
      <c r="M1230" s="154">
        <v>0</v>
      </c>
      <c r="N1230" s="154">
        <v>21.2</v>
      </c>
      <c r="O1230" s="154">
        <v>25.1</v>
      </c>
      <c r="P1230" s="2"/>
    </row>
    <row r="1231" spans="1:16" ht="13.5" customHeight="1" x14ac:dyDescent="0.25">
      <c r="A1231" s="155">
        <v>0.79166666666666696</v>
      </c>
      <c r="B1231" s="154">
        <v>54</v>
      </c>
      <c r="C1231" s="154">
        <v>1</v>
      </c>
      <c r="D1231" s="154">
        <v>3</v>
      </c>
      <c r="E1231" s="154">
        <v>47</v>
      </c>
      <c r="F1231" s="154">
        <v>1</v>
      </c>
      <c r="G1231" s="154">
        <v>1</v>
      </c>
      <c r="H1231" s="154">
        <v>0</v>
      </c>
      <c r="I1231" s="154">
        <v>0</v>
      </c>
      <c r="J1231" s="154">
        <v>1</v>
      </c>
      <c r="K1231" s="154">
        <v>0</v>
      </c>
      <c r="L1231" s="154">
        <v>0</v>
      </c>
      <c r="M1231" s="154">
        <v>0</v>
      </c>
      <c r="N1231" s="154">
        <v>18.899999999999999</v>
      </c>
      <c r="O1231" s="154">
        <v>22.9</v>
      </c>
      <c r="P1231" s="2"/>
    </row>
    <row r="1232" spans="1:16" ht="13.5" customHeight="1" x14ac:dyDescent="0.25">
      <c r="A1232" s="155">
        <v>0.80208333333333304</v>
      </c>
      <c r="B1232" s="154">
        <v>44</v>
      </c>
      <c r="C1232" s="154">
        <v>0</v>
      </c>
      <c r="D1232" s="154">
        <v>0</v>
      </c>
      <c r="E1232" s="154">
        <v>37</v>
      </c>
      <c r="F1232" s="154">
        <v>7</v>
      </c>
      <c r="G1232" s="154">
        <v>0</v>
      </c>
      <c r="H1232" s="154">
        <v>0</v>
      </c>
      <c r="I1232" s="154">
        <v>0</v>
      </c>
      <c r="J1232" s="154">
        <v>0</v>
      </c>
      <c r="K1232" s="154">
        <v>0</v>
      </c>
      <c r="L1232" s="154">
        <v>0</v>
      </c>
      <c r="M1232" s="154">
        <v>0</v>
      </c>
      <c r="N1232" s="154">
        <v>20.7</v>
      </c>
      <c r="O1232" s="154">
        <v>25.7</v>
      </c>
      <c r="P1232" s="2"/>
    </row>
    <row r="1233" spans="1:16" ht="13.5" customHeight="1" x14ac:dyDescent="0.25">
      <c r="A1233" s="155">
        <v>0.8125</v>
      </c>
      <c r="B1233" s="154">
        <v>22</v>
      </c>
      <c r="C1233" s="154">
        <v>2</v>
      </c>
      <c r="D1233" s="154">
        <v>0</v>
      </c>
      <c r="E1233" s="154">
        <v>15</v>
      </c>
      <c r="F1233" s="154">
        <v>5</v>
      </c>
      <c r="G1233" s="154">
        <v>0</v>
      </c>
      <c r="H1233" s="154">
        <v>0</v>
      </c>
      <c r="I1233" s="154">
        <v>0</v>
      </c>
      <c r="J1233" s="154">
        <v>0</v>
      </c>
      <c r="K1233" s="154">
        <v>0</v>
      </c>
      <c r="L1233" s="154">
        <v>0</v>
      </c>
      <c r="M1233" s="154">
        <v>0</v>
      </c>
      <c r="N1233" s="154">
        <v>22</v>
      </c>
      <c r="O1233" s="154">
        <v>27.7</v>
      </c>
      <c r="P1233" s="2"/>
    </row>
    <row r="1234" spans="1:16" ht="13.5" customHeight="1" x14ac:dyDescent="0.25">
      <c r="A1234" s="155">
        <v>0.82291666666666696</v>
      </c>
      <c r="B1234" s="154">
        <v>30</v>
      </c>
      <c r="C1234" s="154">
        <v>2</v>
      </c>
      <c r="D1234" s="154">
        <v>0</v>
      </c>
      <c r="E1234" s="154">
        <v>24</v>
      </c>
      <c r="F1234" s="154">
        <v>4</v>
      </c>
      <c r="G1234" s="154">
        <v>0</v>
      </c>
      <c r="H1234" s="154">
        <v>0</v>
      </c>
      <c r="I1234" s="154">
        <v>0</v>
      </c>
      <c r="J1234" s="154">
        <v>0</v>
      </c>
      <c r="K1234" s="154">
        <v>0</v>
      </c>
      <c r="L1234" s="154">
        <v>0</v>
      </c>
      <c r="M1234" s="154">
        <v>0</v>
      </c>
      <c r="N1234" s="154">
        <v>24.9</v>
      </c>
      <c r="O1234" s="154">
        <v>28.5</v>
      </c>
      <c r="P1234" s="2"/>
    </row>
    <row r="1235" spans="1:16" ht="13.5" customHeight="1" x14ac:dyDescent="0.25">
      <c r="A1235" s="155">
        <v>0.83333333333333304</v>
      </c>
      <c r="B1235" s="154">
        <v>30</v>
      </c>
      <c r="C1235" s="154">
        <v>0</v>
      </c>
      <c r="D1235" s="154">
        <v>3</v>
      </c>
      <c r="E1235" s="154">
        <v>24</v>
      </c>
      <c r="F1235" s="154">
        <v>3</v>
      </c>
      <c r="G1235" s="154">
        <v>0</v>
      </c>
      <c r="H1235" s="154">
        <v>0</v>
      </c>
      <c r="I1235" s="154">
        <v>0</v>
      </c>
      <c r="J1235" s="154">
        <v>0</v>
      </c>
      <c r="K1235" s="154">
        <v>0</v>
      </c>
      <c r="L1235" s="154">
        <v>0</v>
      </c>
      <c r="M1235" s="154">
        <v>0</v>
      </c>
      <c r="N1235" s="154">
        <v>22.5</v>
      </c>
      <c r="O1235" s="154">
        <v>27.5</v>
      </c>
      <c r="P1235" s="2"/>
    </row>
    <row r="1236" spans="1:16" ht="13.5" customHeight="1" x14ac:dyDescent="0.25">
      <c r="A1236" s="155">
        <v>0.84375</v>
      </c>
      <c r="B1236" s="154">
        <v>30</v>
      </c>
      <c r="C1236" s="154">
        <v>4</v>
      </c>
      <c r="D1236" s="154">
        <v>0</v>
      </c>
      <c r="E1236" s="154">
        <v>24</v>
      </c>
      <c r="F1236" s="154">
        <v>2</v>
      </c>
      <c r="G1236" s="154">
        <v>0</v>
      </c>
      <c r="H1236" s="154">
        <v>0</v>
      </c>
      <c r="I1236" s="154">
        <v>0</v>
      </c>
      <c r="J1236" s="154">
        <v>0</v>
      </c>
      <c r="K1236" s="154">
        <v>0</v>
      </c>
      <c r="L1236" s="154">
        <v>0</v>
      </c>
      <c r="M1236" s="154">
        <v>0</v>
      </c>
      <c r="N1236" s="154">
        <v>20.8</v>
      </c>
      <c r="O1236" s="154">
        <v>27.3</v>
      </c>
      <c r="P1236" s="2"/>
    </row>
    <row r="1237" spans="1:16" ht="13.5" customHeight="1" x14ac:dyDescent="0.25">
      <c r="A1237" s="155">
        <v>0.85416666666666696</v>
      </c>
      <c r="B1237" s="154">
        <v>21</v>
      </c>
      <c r="C1237" s="154">
        <v>1</v>
      </c>
      <c r="D1237" s="154">
        <v>1</v>
      </c>
      <c r="E1237" s="154">
        <v>16</v>
      </c>
      <c r="F1237" s="154">
        <v>3</v>
      </c>
      <c r="G1237" s="154">
        <v>0</v>
      </c>
      <c r="H1237" s="154">
        <v>0</v>
      </c>
      <c r="I1237" s="154">
        <v>0</v>
      </c>
      <c r="J1237" s="154">
        <v>0</v>
      </c>
      <c r="K1237" s="154">
        <v>0</v>
      </c>
      <c r="L1237" s="154">
        <v>0</v>
      </c>
      <c r="M1237" s="154">
        <v>0</v>
      </c>
      <c r="N1237" s="154">
        <v>23.8</v>
      </c>
      <c r="O1237" s="154">
        <v>29.3</v>
      </c>
      <c r="P1237" s="2"/>
    </row>
    <row r="1238" spans="1:16" ht="13.5" customHeight="1" x14ac:dyDescent="0.25">
      <c r="A1238" s="155">
        <v>0.86458333333333304</v>
      </c>
      <c r="B1238" s="154">
        <v>14</v>
      </c>
      <c r="C1238" s="154">
        <v>1</v>
      </c>
      <c r="D1238" s="154">
        <v>0</v>
      </c>
      <c r="E1238" s="154">
        <v>11</v>
      </c>
      <c r="F1238" s="154">
        <v>2</v>
      </c>
      <c r="G1238" s="154">
        <v>0</v>
      </c>
      <c r="H1238" s="154">
        <v>0</v>
      </c>
      <c r="I1238" s="154">
        <v>0</v>
      </c>
      <c r="J1238" s="154">
        <v>0</v>
      </c>
      <c r="K1238" s="154">
        <v>0</v>
      </c>
      <c r="L1238" s="154">
        <v>0</v>
      </c>
      <c r="M1238" s="154">
        <v>0</v>
      </c>
      <c r="N1238" s="154">
        <v>22.5</v>
      </c>
      <c r="O1238" s="154">
        <v>28.9</v>
      </c>
      <c r="P1238" s="2"/>
    </row>
    <row r="1239" spans="1:16" ht="13.5" customHeight="1" x14ac:dyDescent="0.25">
      <c r="A1239" s="155">
        <v>0.875</v>
      </c>
      <c r="B1239" s="154">
        <v>9</v>
      </c>
      <c r="C1239" s="154">
        <v>0</v>
      </c>
      <c r="D1239" s="154">
        <v>1</v>
      </c>
      <c r="E1239" s="154">
        <v>8</v>
      </c>
      <c r="F1239" s="154">
        <v>0</v>
      </c>
      <c r="G1239" s="154">
        <v>0</v>
      </c>
      <c r="H1239" s="154">
        <v>0</v>
      </c>
      <c r="I1239" s="154">
        <v>0</v>
      </c>
      <c r="J1239" s="154">
        <v>0</v>
      </c>
      <c r="K1239" s="154">
        <v>0</v>
      </c>
      <c r="L1239" s="154">
        <v>0</v>
      </c>
      <c r="M1239" s="154">
        <v>0</v>
      </c>
      <c r="N1239" s="154">
        <v>24.9</v>
      </c>
      <c r="O1239" s="154" t="s">
        <v>187</v>
      </c>
      <c r="P1239" s="2"/>
    </row>
    <row r="1240" spans="1:16" ht="13.5" customHeight="1" x14ac:dyDescent="0.25">
      <c r="A1240" s="155">
        <v>0.88541666666666696</v>
      </c>
      <c r="B1240" s="154">
        <v>8</v>
      </c>
      <c r="C1240" s="154">
        <v>0</v>
      </c>
      <c r="D1240" s="154">
        <v>1</v>
      </c>
      <c r="E1240" s="154">
        <v>7</v>
      </c>
      <c r="F1240" s="154">
        <v>0</v>
      </c>
      <c r="G1240" s="154">
        <v>0</v>
      </c>
      <c r="H1240" s="154">
        <v>0</v>
      </c>
      <c r="I1240" s="154">
        <v>0</v>
      </c>
      <c r="J1240" s="154">
        <v>0</v>
      </c>
      <c r="K1240" s="154">
        <v>0</v>
      </c>
      <c r="L1240" s="154">
        <v>0</v>
      </c>
      <c r="M1240" s="154">
        <v>0</v>
      </c>
      <c r="N1240" s="154">
        <v>25.5</v>
      </c>
      <c r="O1240" s="154" t="s">
        <v>187</v>
      </c>
      <c r="P1240" s="2"/>
    </row>
    <row r="1241" spans="1:16" ht="13.5" customHeight="1" x14ac:dyDescent="0.25">
      <c r="A1241" s="155">
        <v>0.89583333333333304</v>
      </c>
      <c r="B1241" s="154">
        <v>10</v>
      </c>
      <c r="C1241" s="154">
        <v>0</v>
      </c>
      <c r="D1241" s="154">
        <v>0</v>
      </c>
      <c r="E1241" s="154">
        <v>9</v>
      </c>
      <c r="F1241" s="154">
        <v>1</v>
      </c>
      <c r="G1241" s="154">
        <v>0</v>
      </c>
      <c r="H1241" s="154">
        <v>0</v>
      </c>
      <c r="I1241" s="154">
        <v>0</v>
      </c>
      <c r="J1241" s="154">
        <v>0</v>
      </c>
      <c r="K1241" s="154">
        <v>0</v>
      </c>
      <c r="L1241" s="154">
        <v>0</v>
      </c>
      <c r="M1241" s="154">
        <v>0</v>
      </c>
      <c r="N1241" s="154">
        <v>25.1</v>
      </c>
      <c r="O1241" s="154" t="s">
        <v>187</v>
      </c>
      <c r="P1241" s="2"/>
    </row>
    <row r="1242" spans="1:16" ht="13.5" customHeight="1" x14ac:dyDescent="0.25">
      <c r="A1242" s="155">
        <v>0.90625</v>
      </c>
      <c r="B1242" s="154">
        <v>19</v>
      </c>
      <c r="C1242" s="154">
        <v>0</v>
      </c>
      <c r="D1242" s="154">
        <v>0</v>
      </c>
      <c r="E1242" s="154">
        <v>19</v>
      </c>
      <c r="F1242" s="154">
        <v>0</v>
      </c>
      <c r="G1242" s="154">
        <v>0</v>
      </c>
      <c r="H1242" s="154">
        <v>0</v>
      </c>
      <c r="I1242" s="154">
        <v>0</v>
      </c>
      <c r="J1242" s="154">
        <v>0</v>
      </c>
      <c r="K1242" s="154">
        <v>0</v>
      </c>
      <c r="L1242" s="154">
        <v>0</v>
      </c>
      <c r="M1242" s="154">
        <v>0</v>
      </c>
      <c r="N1242" s="154">
        <v>23.4</v>
      </c>
      <c r="O1242" s="154">
        <v>30.3</v>
      </c>
      <c r="P1242" s="2"/>
    </row>
    <row r="1243" spans="1:16" ht="13.5" customHeight="1" x14ac:dyDescent="0.25">
      <c r="A1243" s="155">
        <v>0.91666666666666696</v>
      </c>
      <c r="B1243" s="154">
        <v>16</v>
      </c>
      <c r="C1243" s="154">
        <v>0</v>
      </c>
      <c r="D1243" s="154">
        <v>1</v>
      </c>
      <c r="E1243" s="154">
        <v>12</v>
      </c>
      <c r="F1243" s="154">
        <v>3</v>
      </c>
      <c r="G1243" s="154">
        <v>0</v>
      </c>
      <c r="H1243" s="154">
        <v>0</v>
      </c>
      <c r="I1243" s="154">
        <v>0</v>
      </c>
      <c r="J1243" s="154">
        <v>0</v>
      </c>
      <c r="K1243" s="154">
        <v>0</v>
      </c>
      <c r="L1243" s="154">
        <v>0</v>
      </c>
      <c r="M1243" s="154">
        <v>0</v>
      </c>
      <c r="N1243" s="154">
        <v>26.4</v>
      </c>
      <c r="O1243" s="154">
        <v>30.5</v>
      </c>
      <c r="P1243" s="2"/>
    </row>
    <row r="1244" spans="1:16" ht="13.5" customHeight="1" x14ac:dyDescent="0.25">
      <c r="A1244" s="155">
        <v>0.92708333333333304</v>
      </c>
      <c r="B1244" s="154">
        <v>14</v>
      </c>
      <c r="C1244" s="154">
        <v>0</v>
      </c>
      <c r="D1244" s="154">
        <v>0</v>
      </c>
      <c r="E1244" s="154">
        <v>14</v>
      </c>
      <c r="F1244" s="154">
        <v>0</v>
      </c>
      <c r="G1244" s="154">
        <v>0</v>
      </c>
      <c r="H1244" s="154">
        <v>0</v>
      </c>
      <c r="I1244" s="154">
        <v>0</v>
      </c>
      <c r="J1244" s="154">
        <v>0</v>
      </c>
      <c r="K1244" s="154">
        <v>0</v>
      </c>
      <c r="L1244" s="154">
        <v>0</v>
      </c>
      <c r="M1244" s="154">
        <v>0</v>
      </c>
      <c r="N1244" s="154">
        <v>23.2</v>
      </c>
      <c r="O1244" s="154">
        <v>31.8</v>
      </c>
      <c r="P1244" s="2"/>
    </row>
    <row r="1245" spans="1:16" ht="13.5" customHeight="1" x14ac:dyDescent="0.25">
      <c r="A1245" s="155">
        <v>0.9375</v>
      </c>
      <c r="B1245" s="154">
        <v>10</v>
      </c>
      <c r="C1245" s="154">
        <v>0</v>
      </c>
      <c r="D1245" s="154">
        <v>0</v>
      </c>
      <c r="E1245" s="154">
        <v>9</v>
      </c>
      <c r="F1245" s="154">
        <v>1</v>
      </c>
      <c r="G1245" s="154">
        <v>0</v>
      </c>
      <c r="H1245" s="154">
        <v>0</v>
      </c>
      <c r="I1245" s="154">
        <v>0</v>
      </c>
      <c r="J1245" s="154">
        <v>0</v>
      </c>
      <c r="K1245" s="154">
        <v>0</v>
      </c>
      <c r="L1245" s="154">
        <v>0</v>
      </c>
      <c r="M1245" s="154">
        <v>0</v>
      </c>
      <c r="N1245" s="154">
        <v>26.1</v>
      </c>
      <c r="O1245" s="154" t="s">
        <v>187</v>
      </c>
      <c r="P1245" s="2"/>
    </row>
    <row r="1246" spans="1:16" ht="13.5" customHeight="1" x14ac:dyDescent="0.25">
      <c r="A1246" s="155">
        <v>0.94791666666666696</v>
      </c>
      <c r="B1246" s="154">
        <v>10</v>
      </c>
      <c r="C1246" s="154">
        <v>0</v>
      </c>
      <c r="D1246" s="154">
        <v>0</v>
      </c>
      <c r="E1246" s="154">
        <v>9</v>
      </c>
      <c r="F1246" s="154">
        <v>0</v>
      </c>
      <c r="G1246" s="154">
        <v>1</v>
      </c>
      <c r="H1246" s="154">
        <v>0</v>
      </c>
      <c r="I1246" s="154">
        <v>0</v>
      </c>
      <c r="J1246" s="154">
        <v>0</v>
      </c>
      <c r="K1246" s="154">
        <v>0</v>
      </c>
      <c r="L1246" s="154">
        <v>0</v>
      </c>
      <c r="M1246" s="154">
        <v>0</v>
      </c>
      <c r="N1246" s="154">
        <v>20.8</v>
      </c>
      <c r="O1246" s="154" t="s">
        <v>187</v>
      </c>
      <c r="P1246" s="2"/>
    </row>
    <row r="1247" spans="1:16" ht="13.5" customHeight="1" x14ac:dyDescent="0.25">
      <c r="A1247" s="155">
        <v>0.95833333333333304</v>
      </c>
      <c r="B1247" s="154">
        <v>8</v>
      </c>
      <c r="C1247" s="154">
        <v>0</v>
      </c>
      <c r="D1247" s="154">
        <v>0</v>
      </c>
      <c r="E1247" s="154">
        <v>6</v>
      </c>
      <c r="F1247" s="154">
        <v>2</v>
      </c>
      <c r="G1247" s="154">
        <v>0</v>
      </c>
      <c r="H1247" s="154">
        <v>0</v>
      </c>
      <c r="I1247" s="154">
        <v>0</v>
      </c>
      <c r="J1247" s="154">
        <v>0</v>
      </c>
      <c r="K1247" s="154">
        <v>0</v>
      </c>
      <c r="L1247" s="154">
        <v>0</v>
      </c>
      <c r="M1247" s="154">
        <v>0</v>
      </c>
      <c r="N1247" s="154">
        <v>27.8</v>
      </c>
      <c r="O1247" s="154" t="s">
        <v>187</v>
      </c>
      <c r="P1247" s="2"/>
    </row>
    <row r="1248" spans="1:16" ht="13.5" customHeight="1" x14ac:dyDescent="0.25">
      <c r="A1248" s="155">
        <v>0.96875</v>
      </c>
      <c r="B1248" s="154">
        <v>7</v>
      </c>
      <c r="C1248" s="154">
        <v>0</v>
      </c>
      <c r="D1248" s="154">
        <v>0</v>
      </c>
      <c r="E1248" s="154">
        <v>5</v>
      </c>
      <c r="F1248" s="154">
        <v>2</v>
      </c>
      <c r="G1248" s="154">
        <v>0</v>
      </c>
      <c r="H1248" s="154">
        <v>0</v>
      </c>
      <c r="I1248" s="154">
        <v>0</v>
      </c>
      <c r="J1248" s="154">
        <v>0</v>
      </c>
      <c r="K1248" s="154">
        <v>0</v>
      </c>
      <c r="L1248" s="154">
        <v>0</v>
      </c>
      <c r="M1248" s="154">
        <v>0</v>
      </c>
      <c r="N1248" s="154">
        <v>26.1</v>
      </c>
      <c r="O1248" s="154" t="s">
        <v>187</v>
      </c>
      <c r="P1248" s="2"/>
    </row>
    <row r="1249" spans="1:16" ht="13.5" customHeight="1" x14ac:dyDescent="0.25">
      <c r="A1249" s="155">
        <v>0.97916666666666696</v>
      </c>
      <c r="B1249" s="154">
        <v>2</v>
      </c>
      <c r="C1249" s="154">
        <v>0</v>
      </c>
      <c r="D1249" s="154">
        <v>0</v>
      </c>
      <c r="E1249" s="154">
        <v>1</v>
      </c>
      <c r="F1249" s="154">
        <v>1</v>
      </c>
      <c r="G1249" s="154">
        <v>0</v>
      </c>
      <c r="H1249" s="154">
        <v>0</v>
      </c>
      <c r="I1249" s="154">
        <v>0</v>
      </c>
      <c r="J1249" s="154">
        <v>0</v>
      </c>
      <c r="K1249" s="154">
        <v>0</v>
      </c>
      <c r="L1249" s="154">
        <v>0</v>
      </c>
      <c r="M1249" s="154">
        <v>0</v>
      </c>
      <c r="N1249" s="154">
        <v>18.5</v>
      </c>
      <c r="O1249" s="154" t="s">
        <v>187</v>
      </c>
      <c r="P1249" s="2"/>
    </row>
    <row r="1250" spans="1:16" ht="13.5" customHeight="1" thickBot="1" x14ac:dyDescent="0.3">
      <c r="A1250" s="156">
        <v>0.98958333333333304</v>
      </c>
      <c r="B1250" s="154">
        <v>3</v>
      </c>
      <c r="C1250" s="154">
        <v>0</v>
      </c>
      <c r="D1250" s="154">
        <v>0</v>
      </c>
      <c r="E1250" s="154">
        <v>3</v>
      </c>
      <c r="F1250" s="154">
        <v>0</v>
      </c>
      <c r="G1250" s="154">
        <v>0</v>
      </c>
      <c r="H1250" s="154">
        <v>0</v>
      </c>
      <c r="I1250" s="154">
        <v>0</v>
      </c>
      <c r="J1250" s="154">
        <v>0</v>
      </c>
      <c r="K1250" s="154">
        <v>0</v>
      </c>
      <c r="L1250" s="154">
        <v>0</v>
      </c>
      <c r="M1250" s="154">
        <v>0</v>
      </c>
      <c r="N1250" s="154">
        <v>27.5</v>
      </c>
      <c r="O1250" s="154" t="s">
        <v>187</v>
      </c>
      <c r="P1250" s="2"/>
    </row>
    <row r="1251" spans="1:16" ht="13.5" customHeight="1" thickTop="1" x14ac:dyDescent="0.25">
      <c r="A1251" s="157" t="s">
        <v>44</v>
      </c>
      <c r="B1251" s="158">
        <f t="shared" ref="B1251:M1251" si="93">SUM(B1183:B1230)</f>
        <v>2398</v>
      </c>
      <c r="C1251" s="158">
        <f t="shared" si="93"/>
        <v>64</v>
      </c>
      <c r="D1251" s="158">
        <f t="shared" si="93"/>
        <v>34</v>
      </c>
      <c r="E1251" s="158">
        <f t="shared" si="93"/>
        <v>2036</v>
      </c>
      <c r="F1251" s="158">
        <f t="shared" si="93"/>
        <v>217</v>
      </c>
      <c r="G1251" s="158">
        <f t="shared" si="93"/>
        <v>28</v>
      </c>
      <c r="H1251" s="158">
        <f t="shared" si="93"/>
        <v>3</v>
      </c>
      <c r="I1251" s="158">
        <f t="shared" si="93"/>
        <v>2</v>
      </c>
      <c r="J1251" s="158">
        <f t="shared" si="93"/>
        <v>10</v>
      </c>
      <c r="K1251" s="158">
        <f t="shared" si="93"/>
        <v>0</v>
      </c>
      <c r="L1251" s="158">
        <f t="shared" si="93"/>
        <v>4</v>
      </c>
      <c r="M1251" s="158">
        <f t="shared" si="93"/>
        <v>0</v>
      </c>
      <c r="N1251" s="159">
        <v>19.899999999999999</v>
      </c>
      <c r="O1251" s="159">
        <v>24</v>
      </c>
    </row>
    <row r="1252" spans="1:16" ht="13.5" customHeight="1" x14ac:dyDescent="0.25">
      <c r="A1252" s="160" t="s">
        <v>45</v>
      </c>
      <c r="B1252" s="154">
        <f t="shared" ref="B1252:M1252" si="94">SUM(B1179:B1242)</f>
        <v>2731</v>
      </c>
      <c r="C1252" s="154">
        <f t="shared" si="94"/>
        <v>75</v>
      </c>
      <c r="D1252" s="154">
        <f t="shared" si="94"/>
        <v>43</v>
      </c>
      <c r="E1252" s="154">
        <f t="shared" si="94"/>
        <v>2310</v>
      </c>
      <c r="F1252" s="154">
        <f t="shared" si="94"/>
        <v>249</v>
      </c>
      <c r="G1252" s="154">
        <f t="shared" si="94"/>
        <v>34</v>
      </c>
      <c r="H1252" s="154">
        <f t="shared" si="94"/>
        <v>3</v>
      </c>
      <c r="I1252" s="154">
        <f t="shared" si="94"/>
        <v>2</v>
      </c>
      <c r="J1252" s="154">
        <f t="shared" si="94"/>
        <v>11</v>
      </c>
      <c r="K1252" s="154">
        <f t="shared" si="94"/>
        <v>0</v>
      </c>
      <c r="L1252" s="154">
        <f t="shared" si="94"/>
        <v>4</v>
      </c>
      <c r="M1252" s="154">
        <f t="shared" si="94"/>
        <v>0</v>
      </c>
      <c r="N1252" s="161">
        <v>20.2</v>
      </c>
      <c r="O1252" s="161">
        <v>24.6</v>
      </c>
    </row>
    <row r="1253" spans="1:16" ht="13.5" customHeight="1" x14ac:dyDescent="0.25">
      <c r="A1253" s="154" t="s">
        <v>46</v>
      </c>
      <c r="B1253" s="154">
        <f t="shared" ref="B1253:M1253" si="95">SUM(B1179:B1250)</f>
        <v>2801</v>
      </c>
      <c r="C1253" s="154">
        <f t="shared" si="95"/>
        <v>75</v>
      </c>
      <c r="D1253" s="154">
        <f t="shared" si="95"/>
        <v>44</v>
      </c>
      <c r="E1253" s="154">
        <f t="shared" si="95"/>
        <v>2369</v>
      </c>
      <c r="F1253" s="154">
        <f t="shared" si="95"/>
        <v>258</v>
      </c>
      <c r="G1253" s="154">
        <f t="shared" si="95"/>
        <v>35</v>
      </c>
      <c r="H1253" s="154">
        <f t="shared" si="95"/>
        <v>3</v>
      </c>
      <c r="I1253" s="154">
        <f t="shared" si="95"/>
        <v>2</v>
      </c>
      <c r="J1253" s="154">
        <f t="shared" si="95"/>
        <v>11</v>
      </c>
      <c r="K1253" s="154">
        <f t="shared" si="95"/>
        <v>0</v>
      </c>
      <c r="L1253" s="154">
        <f t="shared" si="95"/>
        <v>4</v>
      </c>
      <c r="M1253" s="154">
        <f t="shared" si="95"/>
        <v>0</v>
      </c>
      <c r="N1253" s="161">
        <v>20.3</v>
      </c>
      <c r="O1253" s="161">
        <v>24.8</v>
      </c>
    </row>
    <row r="1254" spans="1:16" ht="13.5" customHeight="1" thickBot="1" x14ac:dyDescent="0.3">
      <c r="A1254" s="162" t="s">
        <v>47</v>
      </c>
      <c r="B1254" s="162">
        <f t="shared" ref="B1254:M1254" si="96">SUM(B1155:B1250)</f>
        <v>2844</v>
      </c>
      <c r="C1254" s="162">
        <f t="shared" si="96"/>
        <v>75</v>
      </c>
      <c r="D1254" s="162">
        <f t="shared" si="96"/>
        <v>44</v>
      </c>
      <c r="E1254" s="162">
        <f t="shared" si="96"/>
        <v>2401</v>
      </c>
      <c r="F1254" s="162">
        <f t="shared" si="96"/>
        <v>267</v>
      </c>
      <c r="G1254" s="162">
        <f t="shared" si="96"/>
        <v>37</v>
      </c>
      <c r="H1254" s="162">
        <f t="shared" si="96"/>
        <v>3</v>
      </c>
      <c r="I1254" s="162">
        <f t="shared" si="96"/>
        <v>2</v>
      </c>
      <c r="J1254" s="162">
        <f t="shared" si="96"/>
        <v>11</v>
      </c>
      <c r="K1254" s="162">
        <f t="shared" si="96"/>
        <v>0</v>
      </c>
      <c r="L1254" s="162">
        <f t="shared" si="96"/>
        <v>4</v>
      </c>
      <c r="M1254" s="162">
        <f t="shared" si="96"/>
        <v>0</v>
      </c>
      <c r="N1254" s="163">
        <v>20.399999999999999</v>
      </c>
      <c r="O1254" s="163">
        <v>25</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3</v>
      </c>
      <c r="C1259" s="154">
        <v>0</v>
      </c>
      <c r="D1259" s="154">
        <v>0</v>
      </c>
      <c r="E1259" s="154">
        <v>3</v>
      </c>
      <c r="F1259" s="154">
        <v>0</v>
      </c>
      <c r="G1259" s="154">
        <v>0</v>
      </c>
      <c r="H1259" s="154">
        <v>0</v>
      </c>
      <c r="I1259" s="154">
        <v>0</v>
      </c>
      <c r="J1259" s="154">
        <v>0</v>
      </c>
      <c r="K1259" s="154">
        <v>0</v>
      </c>
      <c r="L1259" s="154">
        <v>0</v>
      </c>
      <c r="M1259" s="154">
        <v>0</v>
      </c>
      <c r="N1259" s="154">
        <v>25.6</v>
      </c>
      <c r="O1259" s="154" t="s">
        <v>187</v>
      </c>
      <c r="P1259" s="2"/>
    </row>
    <row r="1260" spans="1:16" ht="13.5" customHeight="1" x14ac:dyDescent="0.25">
      <c r="A1260" s="155">
        <v>1.0416666666666666E-2</v>
      </c>
      <c r="B1260" s="154">
        <v>2</v>
      </c>
      <c r="C1260" s="154">
        <v>0</v>
      </c>
      <c r="D1260" s="154">
        <v>0</v>
      </c>
      <c r="E1260" s="154">
        <v>2</v>
      </c>
      <c r="F1260" s="154">
        <v>0</v>
      </c>
      <c r="G1260" s="154">
        <v>0</v>
      </c>
      <c r="H1260" s="154">
        <v>0</v>
      </c>
      <c r="I1260" s="154">
        <v>0</v>
      </c>
      <c r="J1260" s="154">
        <v>0</v>
      </c>
      <c r="K1260" s="154">
        <v>0</v>
      </c>
      <c r="L1260" s="154">
        <v>0</v>
      </c>
      <c r="M1260" s="154">
        <v>0</v>
      </c>
      <c r="N1260" s="154">
        <v>23.7</v>
      </c>
      <c r="O1260" s="154" t="s">
        <v>187</v>
      </c>
      <c r="P1260" s="2"/>
    </row>
    <row r="1261" spans="1:16" ht="13.5" customHeight="1" x14ac:dyDescent="0.25">
      <c r="A1261" s="155">
        <v>2.0833333333333332E-2</v>
      </c>
      <c r="B1261" s="154">
        <v>3</v>
      </c>
      <c r="C1261" s="154">
        <v>0</v>
      </c>
      <c r="D1261" s="154">
        <v>0</v>
      </c>
      <c r="E1261" s="154">
        <v>2</v>
      </c>
      <c r="F1261" s="154">
        <v>1</v>
      </c>
      <c r="G1261" s="154">
        <v>0</v>
      </c>
      <c r="H1261" s="154">
        <v>0</v>
      </c>
      <c r="I1261" s="154">
        <v>0</v>
      </c>
      <c r="J1261" s="154">
        <v>0</v>
      </c>
      <c r="K1261" s="154">
        <v>0</v>
      </c>
      <c r="L1261" s="154">
        <v>0</v>
      </c>
      <c r="M1261" s="154">
        <v>0</v>
      </c>
      <c r="N1261" s="154">
        <v>27.5</v>
      </c>
      <c r="O1261" s="154" t="s">
        <v>187</v>
      </c>
      <c r="P1261" s="2"/>
    </row>
    <row r="1262" spans="1:16" ht="13.5" customHeight="1" x14ac:dyDescent="0.25">
      <c r="A1262" s="155">
        <v>3.125E-2</v>
      </c>
      <c r="B1262" s="154">
        <v>2</v>
      </c>
      <c r="C1262" s="154">
        <v>0</v>
      </c>
      <c r="D1262" s="154">
        <v>0</v>
      </c>
      <c r="E1262" s="154">
        <v>1</v>
      </c>
      <c r="F1262" s="154">
        <v>1</v>
      </c>
      <c r="G1262" s="154">
        <v>0</v>
      </c>
      <c r="H1262" s="154">
        <v>0</v>
      </c>
      <c r="I1262" s="154">
        <v>0</v>
      </c>
      <c r="J1262" s="154">
        <v>0</v>
      </c>
      <c r="K1262" s="154">
        <v>0</v>
      </c>
      <c r="L1262" s="154">
        <v>0</v>
      </c>
      <c r="M1262" s="154">
        <v>0</v>
      </c>
      <c r="N1262" s="154">
        <v>25.6</v>
      </c>
      <c r="O1262" s="154" t="s">
        <v>187</v>
      </c>
      <c r="P1262" s="2"/>
    </row>
    <row r="1263" spans="1:16" ht="13.5" customHeight="1" x14ac:dyDescent="0.25">
      <c r="A1263" s="155">
        <v>4.1666666666666664E-2</v>
      </c>
      <c r="B1263" s="154">
        <v>3</v>
      </c>
      <c r="C1263" s="154">
        <v>0</v>
      </c>
      <c r="D1263" s="154">
        <v>0</v>
      </c>
      <c r="E1263" s="154">
        <v>3</v>
      </c>
      <c r="F1263" s="154">
        <v>0</v>
      </c>
      <c r="G1263" s="154">
        <v>0</v>
      </c>
      <c r="H1263" s="154">
        <v>0</v>
      </c>
      <c r="I1263" s="154">
        <v>0</v>
      </c>
      <c r="J1263" s="154">
        <v>0</v>
      </c>
      <c r="K1263" s="154">
        <v>0</v>
      </c>
      <c r="L1263" s="154">
        <v>0</v>
      </c>
      <c r="M1263" s="154">
        <v>0</v>
      </c>
      <c r="N1263" s="154">
        <v>24.4</v>
      </c>
      <c r="O1263" s="154" t="s">
        <v>187</v>
      </c>
      <c r="P1263" s="2"/>
    </row>
    <row r="1264" spans="1:16" ht="13.5" customHeight="1" x14ac:dyDescent="0.25">
      <c r="A1264" s="155">
        <v>5.2083333333333336E-2</v>
      </c>
      <c r="B1264" s="154">
        <v>3</v>
      </c>
      <c r="C1264" s="154">
        <v>0</v>
      </c>
      <c r="D1264" s="154">
        <v>0</v>
      </c>
      <c r="E1264" s="154">
        <v>2</v>
      </c>
      <c r="F1264" s="154">
        <v>1</v>
      </c>
      <c r="G1264" s="154">
        <v>0</v>
      </c>
      <c r="H1264" s="154">
        <v>0</v>
      </c>
      <c r="I1264" s="154">
        <v>0</v>
      </c>
      <c r="J1264" s="154">
        <v>0</v>
      </c>
      <c r="K1264" s="154">
        <v>0</v>
      </c>
      <c r="L1264" s="154">
        <v>0</v>
      </c>
      <c r="M1264" s="154">
        <v>0</v>
      </c>
      <c r="N1264" s="154">
        <v>22.2</v>
      </c>
      <c r="O1264" s="154" t="s">
        <v>187</v>
      </c>
      <c r="P1264" s="2"/>
    </row>
    <row r="1265" spans="1:16" ht="13.5" customHeight="1" x14ac:dyDescent="0.25">
      <c r="A1265" s="155">
        <v>6.25E-2</v>
      </c>
      <c r="B1265" s="154">
        <v>2</v>
      </c>
      <c r="C1265" s="154">
        <v>0</v>
      </c>
      <c r="D1265" s="154">
        <v>0</v>
      </c>
      <c r="E1265" s="154">
        <v>2</v>
      </c>
      <c r="F1265" s="154">
        <v>0</v>
      </c>
      <c r="G1265" s="154">
        <v>0</v>
      </c>
      <c r="H1265" s="154">
        <v>0</v>
      </c>
      <c r="I1265" s="154">
        <v>0</v>
      </c>
      <c r="J1265" s="154">
        <v>0</v>
      </c>
      <c r="K1265" s="154">
        <v>0</v>
      </c>
      <c r="L1265" s="154">
        <v>0</v>
      </c>
      <c r="M1265" s="154">
        <v>0</v>
      </c>
      <c r="N1265" s="154">
        <v>28.3</v>
      </c>
      <c r="O1265" s="154" t="s">
        <v>187</v>
      </c>
      <c r="P1265" s="2"/>
    </row>
    <row r="1266" spans="1:16" ht="13.5" customHeight="1" x14ac:dyDescent="0.25">
      <c r="A1266" s="155">
        <v>7.2916666666666699E-2</v>
      </c>
      <c r="B1266" s="154">
        <v>5</v>
      </c>
      <c r="C1266" s="154">
        <v>0</v>
      </c>
      <c r="D1266" s="154">
        <v>0</v>
      </c>
      <c r="E1266" s="154">
        <v>4</v>
      </c>
      <c r="F1266" s="154">
        <v>1</v>
      </c>
      <c r="G1266" s="154">
        <v>0</v>
      </c>
      <c r="H1266" s="154">
        <v>0</v>
      </c>
      <c r="I1266" s="154">
        <v>0</v>
      </c>
      <c r="J1266" s="154">
        <v>0</v>
      </c>
      <c r="K1266" s="154">
        <v>0</v>
      </c>
      <c r="L1266" s="154">
        <v>0</v>
      </c>
      <c r="M1266" s="154">
        <v>0</v>
      </c>
      <c r="N1266" s="154">
        <v>21.6</v>
      </c>
      <c r="O1266" s="154" t="s">
        <v>187</v>
      </c>
      <c r="P1266" s="2"/>
    </row>
    <row r="1267" spans="1:16" ht="13.5" customHeight="1" x14ac:dyDescent="0.25">
      <c r="A1267" s="155">
        <v>8.3333333333333301E-2</v>
      </c>
      <c r="B1267" s="154">
        <v>2</v>
      </c>
      <c r="C1267" s="154">
        <v>0</v>
      </c>
      <c r="D1267" s="154">
        <v>0</v>
      </c>
      <c r="E1267" s="154">
        <v>2</v>
      </c>
      <c r="F1267" s="154">
        <v>0</v>
      </c>
      <c r="G1267" s="154">
        <v>0</v>
      </c>
      <c r="H1267" s="154">
        <v>0</v>
      </c>
      <c r="I1267" s="154">
        <v>0</v>
      </c>
      <c r="J1267" s="154">
        <v>0</v>
      </c>
      <c r="K1267" s="154">
        <v>0</v>
      </c>
      <c r="L1267" s="154">
        <v>0</v>
      </c>
      <c r="M1267" s="154">
        <v>0</v>
      </c>
      <c r="N1267" s="154">
        <v>24.2</v>
      </c>
      <c r="O1267" s="154" t="s">
        <v>187</v>
      </c>
      <c r="P1267" s="2"/>
    </row>
    <row r="1268" spans="1:16" ht="13.5" customHeight="1" x14ac:dyDescent="0.25">
      <c r="A1268" s="155">
        <v>9.375E-2</v>
      </c>
      <c r="B1268" s="154">
        <v>1</v>
      </c>
      <c r="C1268" s="154">
        <v>0</v>
      </c>
      <c r="D1268" s="154">
        <v>0</v>
      </c>
      <c r="E1268" s="154">
        <v>1</v>
      </c>
      <c r="F1268" s="154">
        <v>0</v>
      </c>
      <c r="G1268" s="154">
        <v>0</v>
      </c>
      <c r="H1268" s="154">
        <v>0</v>
      </c>
      <c r="I1268" s="154">
        <v>0</v>
      </c>
      <c r="J1268" s="154">
        <v>0</v>
      </c>
      <c r="K1268" s="154">
        <v>0</v>
      </c>
      <c r="L1268" s="154">
        <v>0</v>
      </c>
      <c r="M1268" s="154">
        <v>0</v>
      </c>
      <c r="N1268" s="154">
        <v>33.5</v>
      </c>
      <c r="O1268" s="154" t="s">
        <v>187</v>
      </c>
      <c r="P1268" s="2"/>
    </row>
    <row r="1269" spans="1:16" ht="13.5" customHeight="1" x14ac:dyDescent="0.25">
      <c r="A1269" s="155">
        <v>0.104166666666667</v>
      </c>
      <c r="B1269" s="154">
        <v>1</v>
      </c>
      <c r="C1269" s="154">
        <v>0</v>
      </c>
      <c r="D1269" s="154">
        <v>0</v>
      </c>
      <c r="E1269" s="154">
        <v>0</v>
      </c>
      <c r="F1269" s="154">
        <v>1</v>
      </c>
      <c r="G1269" s="154">
        <v>0</v>
      </c>
      <c r="H1269" s="154">
        <v>0</v>
      </c>
      <c r="I1269" s="154">
        <v>0</v>
      </c>
      <c r="J1269" s="154">
        <v>0</v>
      </c>
      <c r="K1269" s="154">
        <v>0</v>
      </c>
      <c r="L1269" s="154">
        <v>0</v>
      </c>
      <c r="M1269" s="154">
        <v>0</v>
      </c>
      <c r="N1269" s="154">
        <v>35.4</v>
      </c>
      <c r="O1269" s="154" t="s">
        <v>187</v>
      </c>
      <c r="P1269" s="2"/>
    </row>
    <row r="1270" spans="1:16" ht="13.5" customHeight="1" x14ac:dyDescent="0.25">
      <c r="A1270" s="155">
        <v>0.114583333333333</v>
      </c>
      <c r="B1270" s="154">
        <v>2</v>
      </c>
      <c r="C1270" s="154">
        <v>0</v>
      </c>
      <c r="D1270" s="154">
        <v>0</v>
      </c>
      <c r="E1270" s="154">
        <v>2</v>
      </c>
      <c r="F1270" s="154">
        <v>0</v>
      </c>
      <c r="G1270" s="154">
        <v>0</v>
      </c>
      <c r="H1270" s="154">
        <v>0</v>
      </c>
      <c r="I1270" s="154">
        <v>0</v>
      </c>
      <c r="J1270" s="154">
        <v>0</v>
      </c>
      <c r="K1270" s="154">
        <v>0</v>
      </c>
      <c r="L1270" s="154">
        <v>0</v>
      </c>
      <c r="M1270" s="154">
        <v>0</v>
      </c>
      <c r="N1270" s="154">
        <v>34.299999999999997</v>
      </c>
      <c r="O1270" s="154" t="s">
        <v>187</v>
      </c>
      <c r="P1270" s="2"/>
    </row>
    <row r="1271" spans="1:16" ht="13.5" customHeight="1" x14ac:dyDescent="0.25">
      <c r="A1271" s="155">
        <v>0.125</v>
      </c>
      <c r="B1271" s="154">
        <v>0</v>
      </c>
      <c r="C1271" s="154">
        <v>0</v>
      </c>
      <c r="D1271" s="154">
        <v>0</v>
      </c>
      <c r="E1271" s="154">
        <v>0</v>
      </c>
      <c r="F1271" s="154">
        <v>0</v>
      </c>
      <c r="G1271" s="154">
        <v>0</v>
      </c>
      <c r="H1271" s="154">
        <v>0</v>
      </c>
      <c r="I1271" s="154">
        <v>0</v>
      </c>
      <c r="J1271" s="154">
        <v>0</v>
      </c>
      <c r="K1271" s="154">
        <v>0</v>
      </c>
      <c r="L1271" s="154">
        <v>0</v>
      </c>
      <c r="M1271" s="154">
        <v>0</v>
      </c>
      <c r="N1271" s="154" t="s">
        <v>187</v>
      </c>
      <c r="O1271" s="154" t="s">
        <v>187</v>
      </c>
      <c r="P1271" s="2"/>
    </row>
    <row r="1272" spans="1:16" ht="13.5" customHeight="1" x14ac:dyDescent="0.25">
      <c r="A1272" s="155">
        <v>0.13541666666666699</v>
      </c>
      <c r="B1272" s="154">
        <v>2</v>
      </c>
      <c r="C1272" s="154">
        <v>0</v>
      </c>
      <c r="D1272" s="154">
        <v>0</v>
      </c>
      <c r="E1272" s="154">
        <v>2</v>
      </c>
      <c r="F1272" s="154">
        <v>0</v>
      </c>
      <c r="G1272" s="154">
        <v>0</v>
      </c>
      <c r="H1272" s="154">
        <v>0</v>
      </c>
      <c r="I1272" s="154">
        <v>0</v>
      </c>
      <c r="J1272" s="154">
        <v>0</v>
      </c>
      <c r="K1272" s="154">
        <v>0</v>
      </c>
      <c r="L1272" s="154">
        <v>0</v>
      </c>
      <c r="M1272" s="154">
        <v>0</v>
      </c>
      <c r="N1272" s="154">
        <v>30.4</v>
      </c>
      <c r="O1272" s="154" t="s">
        <v>187</v>
      </c>
      <c r="P1272" s="2"/>
    </row>
    <row r="1273" spans="1:16" ht="13.5" customHeight="1" x14ac:dyDescent="0.25">
      <c r="A1273" s="155">
        <v>0.14583333333333301</v>
      </c>
      <c r="B1273" s="154">
        <v>1</v>
      </c>
      <c r="C1273" s="154">
        <v>0</v>
      </c>
      <c r="D1273" s="154">
        <v>0</v>
      </c>
      <c r="E1273" s="154">
        <v>0</v>
      </c>
      <c r="F1273" s="154">
        <v>1</v>
      </c>
      <c r="G1273" s="154">
        <v>0</v>
      </c>
      <c r="H1273" s="154">
        <v>0</v>
      </c>
      <c r="I1273" s="154">
        <v>0</v>
      </c>
      <c r="J1273" s="154">
        <v>0</v>
      </c>
      <c r="K1273" s="154">
        <v>0</v>
      </c>
      <c r="L1273" s="154">
        <v>0</v>
      </c>
      <c r="M1273" s="154">
        <v>0</v>
      </c>
      <c r="N1273" s="154">
        <v>41.6</v>
      </c>
      <c r="O1273" s="154" t="s">
        <v>187</v>
      </c>
      <c r="P1273" s="2"/>
    </row>
    <row r="1274" spans="1:16" ht="13.5" customHeight="1" x14ac:dyDescent="0.25">
      <c r="A1274" s="155">
        <v>0.15625</v>
      </c>
      <c r="B1274" s="154">
        <v>1</v>
      </c>
      <c r="C1274" s="154">
        <v>0</v>
      </c>
      <c r="D1274" s="154">
        <v>0</v>
      </c>
      <c r="E1274" s="154">
        <v>1</v>
      </c>
      <c r="F1274" s="154">
        <v>0</v>
      </c>
      <c r="G1274" s="154">
        <v>0</v>
      </c>
      <c r="H1274" s="154">
        <v>0</v>
      </c>
      <c r="I1274" s="154">
        <v>0</v>
      </c>
      <c r="J1274" s="154">
        <v>0</v>
      </c>
      <c r="K1274" s="154">
        <v>0</v>
      </c>
      <c r="L1274" s="154">
        <v>0</v>
      </c>
      <c r="M1274" s="154">
        <v>0</v>
      </c>
      <c r="N1274" s="154">
        <v>24.1</v>
      </c>
      <c r="O1274" s="154" t="s">
        <v>187</v>
      </c>
      <c r="P1274" s="2"/>
    </row>
    <row r="1275" spans="1:16" ht="13.5" customHeight="1" x14ac:dyDescent="0.25">
      <c r="A1275" s="155">
        <v>0.16666666666666699</v>
      </c>
      <c r="B1275" s="154">
        <v>5</v>
      </c>
      <c r="C1275" s="154">
        <v>0</v>
      </c>
      <c r="D1275" s="154">
        <v>0</v>
      </c>
      <c r="E1275" s="154">
        <v>3</v>
      </c>
      <c r="F1275" s="154">
        <v>2</v>
      </c>
      <c r="G1275" s="154">
        <v>0</v>
      </c>
      <c r="H1275" s="154">
        <v>0</v>
      </c>
      <c r="I1275" s="154">
        <v>0</v>
      </c>
      <c r="J1275" s="154">
        <v>0</v>
      </c>
      <c r="K1275" s="154">
        <v>0</v>
      </c>
      <c r="L1275" s="154">
        <v>0</v>
      </c>
      <c r="M1275" s="154">
        <v>0</v>
      </c>
      <c r="N1275" s="154">
        <v>29.3</v>
      </c>
      <c r="O1275" s="154" t="s">
        <v>187</v>
      </c>
      <c r="P1275" s="2"/>
    </row>
    <row r="1276" spans="1:16" ht="13.5" customHeight="1" x14ac:dyDescent="0.25">
      <c r="A1276" s="155">
        <v>0.17708333333333301</v>
      </c>
      <c r="B1276" s="154">
        <v>2</v>
      </c>
      <c r="C1276" s="154">
        <v>0</v>
      </c>
      <c r="D1276" s="154">
        <v>0</v>
      </c>
      <c r="E1276" s="154">
        <v>2</v>
      </c>
      <c r="F1276" s="154">
        <v>0</v>
      </c>
      <c r="G1276" s="154">
        <v>0</v>
      </c>
      <c r="H1276" s="154">
        <v>0</v>
      </c>
      <c r="I1276" s="154">
        <v>0</v>
      </c>
      <c r="J1276" s="154">
        <v>0</v>
      </c>
      <c r="K1276" s="154">
        <v>0</v>
      </c>
      <c r="L1276" s="154">
        <v>0</v>
      </c>
      <c r="M1276" s="154">
        <v>0</v>
      </c>
      <c r="N1276" s="154">
        <v>22.9</v>
      </c>
      <c r="O1276" s="154" t="s">
        <v>187</v>
      </c>
      <c r="P1276" s="2"/>
    </row>
    <row r="1277" spans="1:16" ht="13.5" customHeight="1" x14ac:dyDescent="0.25">
      <c r="A1277" s="155">
        <v>0.1875</v>
      </c>
      <c r="B1277" s="154">
        <v>0</v>
      </c>
      <c r="C1277" s="154">
        <v>0</v>
      </c>
      <c r="D1277" s="154">
        <v>0</v>
      </c>
      <c r="E1277" s="154">
        <v>0</v>
      </c>
      <c r="F1277" s="154">
        <v>0</v>
      </c>
      <c r="G1277" s="154">
        <v>0</v>
      </c>
      <c r="H1277" s="154">
        <v>0</v>
      </c>
      <c r="I1277" s="154">
        <v>0</v>
      </c>
      <c r="J1277" s="154">
        <v>0</v>
      </c>
      <c r="K1277" s="154">
        <v>0</v>
      </c>
      <c r="L1277" s="154">
        <v>0</v>
      </c>
      <c r="M1277" s="154">
        <v>0</v>
      </c>
      <c r="N1277" s="154" t="s">
        <v>187</v>
      </c>
      <c r="O1277" s="154" t="s">
        <v>187</v>
      </c>
      <c r="P1277" s="2"/>
    </row>
    <row r="1278" spans="1:16" ht="13.5" customHeight="1" x14ac:dyDescent="0.25">
      <c r="A1278" s="155">
        <v>0.19791666666666699</v>
      </c>
      <c r="B1278" s="154">
        <v>2</v>
      </c>
      <c r="C1278" s="154">
        <v>0</v>
      </c>
      <c r="D1278" s="154">
        <v>0</v>
      </c>
      <c r="E1278" s="154">
        <v>2</v>
      </c>
      <c r="F1278" s="154">
        <v>0</v>
      </c>
      <c r="G1278" s="154">
        <v>0</v>
      </c>
      <c r="H1278" s="154">
        <v>0</v>
      </c>
      <c r="I1278" s="154">
        <v>0</v>
      </c>
      <c r="J1278" s="154">
        <v>0</v>
      </c>
      <c r="K1278" s="154">
        <v>0</v>
      </c>
      <c r="L1278" s="154">
        <v>0</v>
      </c>
      <c r="M1278" s="154">
        <v>0</v>
      </c>
      <c r="N1278" s="154">
        <v>27.1</v>
      </c>
      <c r="O1278" s="154" t="s">
        <v>187</v>
      </c>
      <c r="P1278" s="2"/>
    </row>
    <row r="1279" spans="1:16" ht="13.5" customHeight="1" x14ac:dyDescent="0.25">
      <c r="A1279" s="155">
        <v>0.20833333333333301</v>
      </c>
      <c r="B1279" s="154">
        <v>2</v>
      </c>
      <c r="C1279" s="154">
        <v>0</v>
      </c>
      <c r="D1279" s="154">
        <v>0</v>
      </c>
      <c r="E1279" s="154">
        <v>2</v>
      </c>
      <c r="F1279" s="154">
        <v>0</v>
      </c>
      <c r="G1279" s="154">
        <v>0</v>
      </c>
      <c r="H1279" s="154">
        <v>0</v>
      </c>
      <c r="I1279" s="154">
        <v>0</v>
      </c>
      <c r="J1279" s="154">
        <v>0</v>
      </c>
      <c r="K1279" s="154">
        <v>0</v>
      </c>
      <c r="L1279" s="154">
        <v>0</v>
      </c>
      <c r="M1279" s="154">
        <v>0</v>
      </c>
      <c r="N1279" s="154">
        <v>30.8</v>
      </c>
      <c r="O1279" s="154" t="s">
        <v>187</v>
      </c>
      <c r="P1279" s="2"/>
    </row>
    <row r="1280" spans="1:16" ht="13.5" customHeight="1" x14ac:dyDescent="0.25">
      <c r="A1280" s="155">
        <v>0.21875</v>
      </c>
      <c r="B1280" s="154">
        <v>2</v>
      </c>
      <c r="C1280" s="154">
        <v>0</v>
      </c>
      <c r="D1280" s="154">
        <v>0</v>
      </c>
      <c r="E1280" s="154">
        <v>2</v>
      </c>
      <c r="F1280" s="154">
        <v>0</v>
      </c>
      <c r="G1280" s="154">
        <v>0</v>
      </c>
      <c r="H1280" s="154">
        <v>0</v>
      </c>
      <c r="I1280" s="154">
        <v>0</v>
      </c>
      <c r="J1280" s="154">
        <v>0</v>
      </c>
      <c r="K1280" s="154">
        <v>0</v>
      </c>
      <c r="L1280" s="154">
        <v>0</v>
      </c>
      <c r="M1280" s="154">
        <v>0</v>
      </c>
      <c r="N1280" s="154">
        <v>36</v>
      </c>
      <c r="O1280" s="154" t="s">
        <v>187</v>
      </c>
      <c r="P1280" s="2"/>
    </row>
    <row r="1281" spans="1:16" ht="13.5" customHeight="1" x14ac:dyDescent="0.25">
      <c r="A1281" s="155">
        <v>0.22916666666666699</v>
      </c>
      <c r="B1281" s="154">
        <v>3</v>
      </c>
      <c r="C1281" s="154">
        <v>0</v>
      </c>
      <c r="D1281" s="154">
        <v>0</v>
      </c>
      <c r="E1281" s="154">
        <v>3</v>
      </c>
      <c r="F1281" s="154">
        <v>0</v>
      </c>
      <c r="G1281" s="154">
        <v>0</v>
      </c>
      <c r="H1281" s="154">
        <v>0</v>
      </c>
      <c r="I1281" s="154">
        <v>0</v>
      </c>
      <c r="J1281" s="154">
        <v>0</v>
      </c>
      <c r="K1281" s="154">
        <v>0</v>
      </c>
      <c r="L1281" s="154">
        <v>0</v>
      </c>
      <c r="M1281" s="154">
        <v>0</v>
      </c>
      <c r="N1281" s="154">
        <v>29.9</v>
      </c>
      <c r="O1281" s="154" t="s">
        <v>187</v>
      </c>
      <c r="P1281" s="2"/>
    </row>
    <row r="1282" spans="1:16" ht="13.5" customHeight="1" x14ac:dyDescent="0.25">
      <c r="A1282" s="155">
        <v>0.23958333333333301</v>
      </c>
      <c r="B1282" s="154">
        <v>4</v>
      </c>
      <c r="C1282" s="154">
        <v>0</v>
      </c>
      <c r="D1282" s="154">
        <v>0</v>
      </c>
      <c r="E1282" s="154">
        <v>3</v>
      </c>
      <c r="F1282" s="154">
        <v>0</v>
      </c>
      <c r="G1282" s="154">
        <v>1</v>
      </c>
      <c r="H1282" s="154">
        <v>0</v>
      </c>
      <c r="I1282" s="154">
        <v>0</v>
      </c>
      <c r="J1282" s="154">
        <v>0</v>
      </c>
      <c r="K1282" s="154">
        <v>0</v>
      </c>
      <c r="L1282" s="154">
        <v>0</v>
      </c>
      <c r="M1282" s="154">
        <v>0</v>
      </c>
      <c r="N1282" s="154">
        <v>25.1</v>
      </c>
      <c r="O1282" s="154" t="s">
        <v>187</v>
      </c>
      <c r="P1282" s="2"/>
    </row>
    <row r="1283" spans="1:16" ht="13.5" customHeight="1" x14ac:dyDescent="0.25">
      <c r="A1283" s="155">
        <v>0.25</v>
      </c>
      <c r="B1283" s="154">
        <v>2</v>
      </c>
      <c r="C1283" s="154">
        <v>0</v>
      </c>
      <c r="D1283" s="154">
        <v>0</v>
      </c>
      <c r="E1283" s="154">
        <v>2</v>
      </c>
      <c r="F1283" s="154">
        <v>0</v>
      </c>
      <c r="G1283" s="154">
        <v>0</v>
      </c>
      <c r="H1283" s="154">
        <v>0</v>
      </c>
      <c r="I1283" s="154">
        <v>0</v>
      </c>
      <c r="J1283" s="154">
        <v>0</v>
      </c>
      <c r="K1283" s="154">
        <v>0</v>
      </c>
      <c r="L1283" s="154">
        <v>0</v>
      </c>
      <c r="M1283" s="154">
        <v>0</v>
      </c>
      <c r="N1283" s="154">
        <v>31.3</v>
      </c>
      <c r="O1283" s="154" t="s">
        <v>187</v>
      </c>
      <c r="P1283" s="2"/>
    </row>
    <row r="1284" spans="1:16" ht="13.5" customHeight="1" x14ac:dyDescent="0.25">
      <c r="A1284" s="155">
        <v>0.26041666666666702</v>
      </c>
      <c r="B1284" s="154">
        <v>4</v>
      </c>
      <c r="C1284" s="154">
        <v>0</v>
      </c>
      <c r="D1284" s="154">
        <v>0</v>
      </c>
      <c r="E1284" s="154">
        <v>2</v>
      </c>
      <c r="F1284" s="154">
        <v>2</v>
      </c>
      <c r="G1284" s="154">
        <v>0</v>
      </c>
      <c r="H1284" s="154">
        <v>0</v>
      </c>
      <c r="I1284" s="154">
        <v>0</v>
      </c>
      <c r="J1284" s="154">
        <v>0</v>
      </c>
      <c r="K1284" s="154">
        <v>0</v>
      </c>
      <c r="L1284" s="154">
        <v>0</v>
      </c>
      <c r="M1284" s="154">
        <v>0</v>
      </c>
      <c r="N1284" s="154">
        <v>21.5</v>
      </c>
      <c r="O1284" s="154" t="s">
        <v>187</v>
      </c>
      <c r="P1284" s="2"/>
    </row>
    <row r="1285" spans="1:16" ht="13.5" customHeight="1" x14ac:dyDescent="0.25">
      <c r="A1285" s="155">
        <v>0.27083333333333298</v>
      </c>
      <c r="B1285" s="154">
        <v>9</v>
      </c>
      <c r="C1285" s="154">
        <v>0</v>
      </c>
      <c r="D1285" s="154">
        <v>0</v>
      </c>
      <c r="E1285" s="154">
        <v>7</v>
      </c>
      <c r="F1285" s="154">
        <v>1</v>
      </c>
      <c r="G1285" s="154">
        <v>0</v>
      </c>
      <c r="H1285" s="154">
        <v>0</v>
      </c>
      <c r="I1285" s="154">
        <v>1</v>
      </c>
      <c r="J1285" s="154">
        <v>0</v>
      </c>
      <c r="K1285" s="154">
        <v>0</v>
      </c>
      <c r="L1285" s="154">
        <v>0</v>
      </c>
      <c r="M1285" s="154">
        <v>0</v>
      </c>
      <c r="N1285" s="154">
        <v>27.2</v>
      </c>
      <c r="O1285" s="154" t="s">
        <v>187</v>
      </c>
      <c r="P1285" s="2"/>
    </row>
    <row r="1286" spans="1:16" ht="13.5" customHeight="1" x14ac:dyDescent="0.25">
      <c r="A1286" s="155">
        <v>0.28125</v>
      </c>
      <c r="B1286" s="154">
        <v>8</v>
      </c>
      <c r="C1286" s="154">
        <v>1</v>
      </c>
      <c r="D1286" s="154">
        <v>0</v>
      </c>
      <c r="E1286" s="154">
        <v>5</v>
      </c>
      <c r="F1286" s="154">
        <v>1</v>
      </c>
      <c r="G1286" s="154">
        <v>1</v>
      </c>
      <c r="H1286" s="154">
        <v>0</v>
      </c>
      <c r="I1286" s="154">
        <v>0</v>
      </c>
      <c r="J1286" s="154">
        <v>0</v>
      </c>
      <c r="K1286" s="154">
        <v>0</v>
      </c>
      <c r="L1286" s="154">
        <v>0</v>
      </c>
      <c r="M1286" s="154">
        <v>0</v>
      </c>
      <c r="N1286" s="154">
        <v>27.5</v>
      </c>
      <c r="O1286" s="154" t="s">
        <v>187</v>
      </c>
      <c r="P1286" s="2"/>
    </row>
    <row r="1287" spans="1:16" ht="13.5" customHeight="1" x14ac:dyDescent="0.25">
      <c r="A1287" s="155">
        <v>0.29166666666666702</v>
      </c>
      <c r="B1287" s="154">
        <v>10</v>
      </c>
      <c r="C1287" s="154">
        <v>0</v>
      </c>
      <c r="D1287" s="154">
        <v>0</v>
      </c>
      <c r="E1287" s="154">
        <v>8</v>
      </c>
      <c r="F1287" s="154">
        <v>2</v>
      </c>
      <c r="G1287" s="154">
        <v>0</v>
      </c>
      <c r="H1287" s="154">
        <v>0</v>
      </c>
      <c r="I1287" s="154">
        <v>0</v>
      </c>
      <c r="J1287" s="154">
        <v>0</v>
      </c>
      <c r="K1287" s="154">
        <v>0</v>
      </c>
      <c r="L1287" s="154">
        <v>0</v>
      </c>
      <c r="M1287" s="154">
        <v>0</v>
      </c>
      <c r="N1287" s="154">
        <v>25.8</v>
      </c>
      <c r="O1287" s="154" t="s">
        <v>187</v>
      </c>
      <c r="P1287" s="2"/>
    </row>
    <row r="1288" spans="1:16" ht="13.5" customHeight="1" x14ac:dyDescent="0.25">
      <c r="A1288" s="155">
        <v>0.30208333333333298</v>
      </c>
      <c r="B1288" s="154">
        <v>12</v>
      </c>
      <c r="C1288" s="154">
        <v>0</v>
      </c>
      <c r="D1288" s="154">
        <v>0</v>
      </c>
      <c r="E1288" s="154">
        <v>9</v>
      </c>
      <c r="F1288" s="154">
        <v>3</v>
      </c>
      <c r="G1288" s="154">
        <v>0</v>
      </c>
      <c r="H1288" s="154">
        <v>0</v>
      </c>
      <c r="I1288" s="154">
        <v>0</v>
      </c>
      <c r="J1288" s="154">
        <v>0</v>
      </c>
      <c r="K1288" s="154">
        <v>0</v>
      </c>
      <c r="L1288" s="154">
        <v>0</v>
      </c>
      <c r="M1288" s="154">
        <v>0</v>
      </c>
      <c r="N1288" s="154">
        <v>25.8</v>
      </c>
      <c r="O1288" s="154">
        <v>31.9</v>
      </c>
      <c r="P1288" s="2"/>
    </row>
    <row r="1289" spans="1:16" ht="13.5" customHeight="1" x14ac:dyDescent="0.25">
      <c r="A1289" s="155">
        <v>0.3125</v>
      </c>
      <c r="B1289" s="154">
        <v>9</v>
      </c>
      <c r="C1289" s="154">
        <v>0</v>
      </c>
      <c r="D1289" s="154">
        <v>0</v>
      </c>
      <c r="E1289" s="154">
        <v>7</v>
      </c>
      <c r="F1289" s="154">
        <v>1</v>
      </c>
      <c r="G1289" s="154">
        <v>1</v>
      </c>
      <c r="H1289" s="154">
        <v>0</v>
      </c>
      <c r="I1289" s="154">
        <v>0</v>
      </c>
      <c r="J1289" s="154">
        <v>0</v>
      </c>
      <c r="K1289" s="154">
        <v>0</v>
      </c>
      <c r="L1289" s="154">
        <v>0</v>
      </c>
      <c r="M1289" s="154">
        <v>0</v>
      </c>
      <c r="N1289" s="154">
        <v>25.2</v>
      </c>
      <c r="O1289" s="154" t="s">
        <v>187</v>
      </c>
      <c r="P1289" s="2"/>
    </row>
    <row r="1290" spans="1:16" ht="13.5" customHeight="1" x14ac:dyDescent="0.25">
      <c r="A1290" s="155">
        <v>0.32291666666666702</v>
      </c>
      <c r="B1290" s="154">
        <v>12</v>
      </c>
      <c r="C1290" s="154">
        <v>0</v>
      </c>
      <c r="D1290" s="154">
        <v>0</v>
      </c>
      <c r="E1290" s="154">
        <v>10</v>
      </c>
      <c r="F1290" s="154">
        <v>2</v>
      </c>
      <c r="G1290" s="154">
        <v>0</v>
      </c>
      <c r="H1290" s="154">
        <v>0</v>
      </c>
      <c r="I1290" s="154">
        <v>0</v>
      </c>
      <c r="J1290" s="154">
        <v>0</v>
      </c>
      <c r="K1290" s="154">
        <v>0</v>
      </c>
      <c r="L1290" s="154">
        <v>0</v>
      </c>
      <c r="M1290" s="154">
        <v>0</v>
      </c>
      <c r="N1290" s="154">
        <v>22.4</v>
      </c>
      <c r="O1290" s="154">
        <v>28</v>
      </c>
      <c r="P1290" s="2"/>
    </row>
    <row r="1291" spans="1:16" ht="13.5" customHeight="1" x14ac:dyDescent="0.25">
      <c r="A1291" s="155">
        <v>0.33333333333333298</v>
      </c>
      <c r="B1291" s="154">
        <v>13</v>
      </c>
      <c r="C1291" s="154">
        <v>0</v>
      </c>
      <c r="D1291" s="154">
        <v>0</v>
      </c>
      <c r="E1291" s="154">
        <v>11</v>
      </c>
      <c r="F1291" s="154">
        <v>2</v>
      </c>
      <c r="G1291" s="154">
        <v>0</v>
      </c>
      <c r="H1291" s="154">
        <v>0</v>
      </c>
      <c r="I1291" s="154">
        <v>0</v>
      </c>
      <c r="J1291" s="154">
        <v>0</v>
      </c>
      <c r="K1291" s="154">
        <v>0</v>
      </c>
      <c r="L1291" s="154">
        <v>0</v>
      </c>
      <c r="M1291" s="154">
        <v>0</v>
      </c>
      <c r="N1291" s="154">
        <v>22.3</v>
      </c>
      <c r="O1291" s="154">
        <v>30.5</v>
      </c>
      <c r="P1291" s="2"/>
    </row>
    <row r="1292" spans="1:16" ht="13.5" customHeight="1" x14ac:dyDescent="0.25">
      <c r="A1292" s="155">
        <v>0.34375</v>
      </c>
      <c r="B1292" s="154">
        <v>17</v>
      </c>
      <c r="C1292" s="154">
        <v>1</v>
      </c>
      <c r="D1292" s="154">
        <v>1</v>
      </c>
      <c r="E1292" s="154">
        <v>12</v>
      </c>
      <c r="F1292" s="154">
        <v>1</v>
      </c>
      <c r="G1292" s="154">
        <v>2</v>
      </c>
      <c r="H1292" s="154">
        <v>0</v>
      </c>
      <c r="I1292" s="154">
        <v>0</v>
      </c>
      <c r="J1292" s="154">
        <v>0</v>
      </c>
      <c r="K1292" s="154">
        <v>0</v>
      </c>
      <c r="L1292" s="154">
        <v>0</v>
      </c>
      <c r="M1292" s="154">
        <v>0</v>
      </c>
      <c r="N1292" s="154">
        <v>22</v>
      </c>
      <c r="O1292" s="154">
        <v>28.6</v>
      </c>
      <c r="P1292" s="2"/>
    </row>
    <row r="1293" spans="1:16" ht="13.5" customHeight="1" x14ac:dyDescent="0.25">
      <c r="A1293" s="155">
        <v>0.35416666666666702</v>
      </c>
      <c r="B1293" s="154">
        <v>38</v>
      </c>
      <c r="C1293" s="154">
        <v>0</v>
      </c>
      <c r="D1293" s="154">
        <v>0</v>
      </c>
      <c r="E1293" s="154">
        <v>35</v>
      </c>
      <c r="F1293" s="154">
        <v>3</v>
      </c>
      <c r="G1293" s="154">
        <v>0</v>
      </c>
      <c r="H1293" s="154">
        <v>0</v>
      </c>
      <c r="I1293" s="154">
        <v>0</v>
      </c>
      <c r="J1293" s="154">
        <v>0</v>
      </c>
      <c r="K1293" s="154">
        <v>0</v>
      </c>
      <c r="L1293" s="154">
        <v>0</v>
      </c>
      <c r="M1293" s="154">
        <v>0</v>
      </c>
      <c r="N1293" s="154">
        <v>20.8</v>
      </c>
      <c r="O1293" s="154">
        <v>26.2</v>
      </c>
      <c r="P1293" s="2"/>
    </row>
    <row r="1294" spans="1:16" ht="13.5" customHeight="1" x14ac:dyDescent="0.25">
      <c r="A1294" s="155">
        <v>0.36458333333333298</v>
      </c>
      <c r="B1294" s="154">
        <v>24</v>
      </c>
      <c r="C1294" s="154">
        <v>0</v>
      </c>
      <c r="D1294" s="154">
        <v>0</v>
      </c>
      <c r="E1294" s="154">
        <v>23</v>
      </c>
      <c r="F1294" s="154">
        <v>1</v>
      </c>
      <c r="G1294" s="154">
        <v>0</v>
      </c>
      <c r="H1294" s="154">
        <v>0</v>
      </c>
      <c r="I1294" s="154">
        <v>0</v>
      </c>
      <c r="J1294" s="154">
        <v>0</v>
      </c>
      <c r="K1294" s="154">
        <v>0</v>
      </c>
      <c r="L1294" s="154">
        <v>0</v>
      </c>
      <c r="M1294" s="154">
        <v>0</v>
      </c>
      <c r="N1294" s="154">
        <v>21.3</v>
      </c>
      <c r="O1294" s="154">
        <v>26.3</v>
      </c>
      <c r="P1294" s="2"/>
    </row>
    <row r="1295" spans="1:16" ht="13.5" customHeight="1" x14ac:dyDescent="0.25">
      <c r="A1295" s="155">
        <v>0.375</v>
      </c>
      <c r="B1295" s="154">
        <v>32</v>
      </c>
      <c r="C1295" s="154">
        <v>0</v>
      </c>
      <c r="D1295" s="154">
        <v>0</v>
      </c>
      <c r="E1295" s="154">
        <v>31</v>
      </c>
      <c r="F1295" s="154">
        <v>1</v>
      </c>
      <c r="G1295" s="154">
        <v>0</v>
      </c>
      <c r="H1295" s="154">
        <v>0</v>
      </c>
      <c r="I1295" s="154">
        <v>0</v>
      </c>
      <c r="J1295" s="154">
        <v>0</v>
      </c>
      <c r="K1295" s="154">
        <v>0</v>
      </c>
      <c r="L1295" s="154">
        <v>0</v>
      </c>
      <c r="M1295" s="154">
        <v>0</v>
      </c>
      <c r="N1295" s="154">
        <v>21.5</v>
      </c>
      <c r="O1295" s="154">
        <v>26.4</v>
      </c>
      <c r="P1295" s="2"/>
    </row>
    <row r="1296" spans="1:16" ht="13.5" customHeight="1" x14ac:dyDescent="0.25">
      <c r="A1296" s="155">
        <v>0.38541666666666702</v>
      </c>
      <c r="B1296" s="154">
        <v>42</v>
      </c>
      <c r="C1296" s="154">
        <v>0</v>
      </c>
      <c r="D1296" s="154">
        <v>0</v>
      </c>
      <c r="E1296" s="154">
        <v>40</v>
      </c>
      <c r="F1296" s="154">
        <v>2</v>
      </c>
      <c r="G1296" s="154">
        <v>0</v>
      </c>
      <c r="H1296" s="154">
        <v>0</v>
      </c>
      <c r="I1296" s="154">
        <v>0</v>
      </c>
      <c r="J1296" s="154">
        <v>0</v>
      </c>
      <c r="K1296" s="154">
        <v>0</v>
      </c>
      <c r="L1296" s="154">
        <v>0</v>
      </c>
      <c r="M1296" s="154">
        <v>0</v>
      </c>
      <c r="N1296" s="154">
        <v>22.5</v>
      </c>
      <c r="O1296" s="154">
        <v>27.2</v>
      </c>
      <c r="P1296" s="2"/>
    </row>
    <row r="1297" spans="1:16" ht="13.5" customHeight="1" x14ac:dyDescent="0.25">
      <c r="A1297" s="155">
        <v>0.39583333333333298</v>
      </c>
      <c r="B1297" s="154">
        <v>46</v>
      </c>
      <c r="C1297" s="154">
        <v>0</v>
      </c>
      <c r="D1297" s="154">
        <v>0</v>
      </c>
      <c r="E1297" s="154">
        <v>44</v>
      </c>
      <c r="F1297" s="154">
        <v>1</v>
      </c>
      <c r="G1297" s="154">
        <v>1</v>
      </c>
      <c r="H1297" s="154">
        <v>0</v>
      </c>
      <c r="I1297" s="154">
        <v>0</v>
      </c>
      <c r="J1297" s="154">
        <v>0</v>
      </c>
      <c r="K1297" s="154">
        <v>0</v>
      </c>
      <c r="L1297" s="154">
        <v>0</v>
      </c>
      <c r="M1297" s="154">
        <v>0</v>
      </c>
      <c r="N1297" s="154">
        <v>20.100000000000001</v>
      </c>
      <c r="O1297" s="154">
        <v>25.1</v>
      </c>
      <c r="P1297" s="2"/>
    </row>
    <row r="1298" spans="1:16" ht="13.5" customHeight="1" x14ac:dyDescent="0.25">
      <c r="A1298" s="155">
        <v>0.40625</v>
      </c>
      <c r="B1298" s="154">
        <v>50</v>
      </c>
      <c r="C1298" s="154">
        <v>2</v>
      </c>
      <c r="D1298" s="154">
        <v>0</v>
      </c>
      <c r="E1298" s="154">
        <v>44</v>
      </c>
      <c r="F1298" s="154">
        <v>3</v>
      </c>
      <c r="G1298" s="154">
        <v>0</v>
      </c>
      <c r="H1298" s="154">
        <v>0</v>
      </c>
      <c r="I1298" s="154">
        <v>0</v>
      </c>
      <c r="J1298" s="154">
        <v>1</v>
      </c>
      <c r="K1298" s="154">
        <v>0</v>
      </c>
      <c r="L1298" s="154">
        <v>0</v>
      </c>
      <c r="M1298" s="154">
        <v>0</v>
      </c>
      <c r="N1298" s="154">
        <v>19.3</v>
      </c>
      <c r="O1298" s="154">
        <v>24.5</v>
      </c>
      <c r="P1298" s="2"/>
    </row>
    <row r="1299" spans="1:16" ht="13.5" customHeight="1" x14ac:dyDescent="0.25">
      <c r="A1299" s="155">
        <v>0.41666666666666702</v>
      </c>
      <c r="B1299" s="154">
        <v>49</v>
      </c>
      <c r="C1299" s="154">
        <v>2</v>
      </c>
      <c r="D1299" s="154">
        <v>0</v>
      </c>
      <c r="E1299" s="154">
        <v>42</v>
      </c>
      <c r="F1299" s="154">
        <v>5</v>
      </c>
      <c r="G1299" s="154">
        <v>0</v>
      </c>
      <c r="H1299" s="154">
        <v>0</v>
      </c>
      <c r="I1299" s="154">
        <v>0</v>
      </c>
      <c r="J1299" s="154">
        <v>0</v>
      </c>
      <c r="K1299" s="154">
        <v>0</v>
      </c>
      <c r="L1299" s="154">
        <v>0</v>
      </c>
      <c r="M1299" s="154">
        <v>0</v>
      </c>
      <c r="N1299" s="154">
        <v>18.8</v>
      </c>
      <c r="O1299" s="154">
        <v>21.8</v>
      </c>
      <c r="P1299" s="2"/>
    </row>
    <row r="1300" spans="1:16" ht="13.5" customHeight="1" x14ac:dyDescent="0.25">
      <c r="A1300" s="155">
        <v>0.42708333333333298</v>
      </c>
      <c r="B1300" s="154">
        <v>71</v>
      </c>
      <c r="C1300" s="154">
        <v>1</v>
      </c>
      <c r="D1300" s="154">
        <v>0</v>
      </c>
      <c r="E1300" s="154">
        <v>62</v>
      </c>
      <c r="F1300" s="154">
        <v>7</v>
      </c>
      <c r="G1300" s="154">
        <v>0</v>
      </c>
      <c r="H1300" s="154">
        <v>0</v>
      </c>
      <c r="I1300" s="154">
        <v>0</v>
      </c>
      <c r="J1300" s="154">
        <v>1</v>
      </c>
      <c r="K1300" s="154">
        <v>0</v>
      </c>
      <c r="L1300" s="154">
        <v>0</v>
      </c>
      <c r="M1300" s="154">
        <v>0</v>
      </c>
      <c r="N1300" s="154">
        <v>20.8</v>
      </c>
      <c r="O1300" s="154">
        <v>24.7</v>
      </c>
      <c r="P1300" s="2"/>
    </row>
    <row r="1301" spans="1:16" ht="13.5" customHeight="1" x14ac:dyDescent="0.25">
      <c r="A1301" s="155">
        <v>0.4375</v>
      </c>
      <c r="B1301" s="154">
        <v>46</v>
      </c>
      <c r="C1301" s="154">
        <v>0</v>
      </c>
      <c r="D1301" s="154">
        <v>0</v>
      </c>
      <c r="E1301" s="154">
        <v>44</v>
      </c>
      <c r="F1301" s="154">
        <v>2</v>
      </c>
      <c r="G1301" s="154">
        <v>0</v>
      </c>
      <c r="H1301" s="154">
        <v>0</v>
      </c>
      <c r="I1301" s="154">
        <v>0</v>
      </c>
      <c r="J1301" s="154">
        <v>0</v>
      </c>
      <c r="K1301" s="154">
        <v>0</v>
      </c>
      <c r="L1301" s="154">
        <v>0</v>
      </c>
      <c r="M1301" s="154">
        <v>0</v>
      </c>
      <c r="N1301" s="154">
        <v>21.5</v>
      </c>
      <c r="O1301" s="154">
        <v>25.7</v>
      </c>
      <c r="P1301" s="2"/>
    </row>
    <row r="1302" spans="1:16" ht="13.5" customHeight="1" x14ac:dyDescent="0.25">
      <c r="A1302" s="155">
        <v>0.44791666666666702</v>
      </c>
      <c r="B1302" s="154">
        <v>46</v>
      </c>
      <c r="C1302" s="154">
        <v>1</v>
      </c>
      <c r="D1302" s="154">
        <v>0</v>
      </c>
      <c r="E1302" s="154">
        <v>41</v>
      </c>
      <c r="F1302" s="154">
        <v>4</v>
      </c>
      <c r="G1302" s="154">
        <v>0</v>
      </c>
      <c r="H1302" s="154">
        <v>0</v>
      </c>
      <c r="I1302" s="154">
        <v>0</v>
      </c>
      <c r="J1302" s="154">
        <v>0</v>
      </c>
      <c r="K1302" s="154">
        <v>0</v>
      </c>
      <c r="L1302" s="154">
        <v>0</v>
      </c>
      <c r="M1302" s="154">
        <v>0</v>
      </c>
      <c r="N1302" s="154">
        <v>21.4</v>
      </c>
      <c r="O1302" s="154">
        <v>25.3</v>
      </c>
      <c r="P1302" s="2"/>
    </row>
    <row r="1303" spans="1:16" ht="13.5" customHeight="1" x14ac:dyDescent="0.25">
      <c r="A1303" s="155">
        <v>0.45833333333333298</v>
      </c>
      <c r="B1303" s="154">
        <v>52</v>
      </c>
      <c r="C1303" s="154">
        <v>0</v>
      </c>
      <c r="D1303" s="154">
        <v>1</v>
      </c>
      <c r="E1303" s="154">
        <v>37</v>
      </c>
      <c r="F1303" s="154">
        <v>14</v>
      </c>
      <c r="G1303" s="154">
        <v>0</v>
      </c>
      <c r="H1303" s="154">
        <v>0</v>
      </c>
      <c r="I1303" s="154">
        <v>0</v>
      </c>
      <c r="J1303" s="154">
        <v>0</v>
      </c>
      <c r="K1303" s="154">
        <v>0</v>
      </c>
      <c r="L1303" s="154">
        <v>0</v>
      </c>
      <c r="M1303" s="154">
        <v>0</v>
      </c>
      <c r="N1303" s="154">
        <v>21.8</v>
      </c>
      <c r="O1303" s="154">
        <v>25.4</v>
      </c>
      <c r="P1303" s="2"/>
    </row>
    <row r="1304" spans="1:16" ht="13.5" customHeight="1" x14ac:dyDescent="0.25">
      <c r="A1304" s="155">
        <v>0.46875</v>
      </c>
      <c r="B1304" s="154">
        <v>65</v>
      </c>
      <c r="C1304" s="154">
        <v>2</v>
      </c>
      <c r="D1304" s="154">
        <v>0</v>
      </c>
      <c r="E1304" s="154">
        <v>60</v>
      </c>
      <c r="F1304" s="154">
        <v>3</v>
      </c>
      <c r="G1304" s="154">
        <v>0</v>
      </c>
      <c r="H1304" s="154">
        <v>0</v>
      </c>
      <c r="I1304" s="154">
        <v>0</v>
      </c>
      <c r="J1304" s="154">
        <v>0</v>
      </c>
      <c r="K1304" s="154">
        <v>0</v>
      </c>
      <c r="L1304" s="154">
        <v>0</v>
      </c>
      <c r="M1304" s="154">
        <v>0</v>
      </c>
      <c r="N1304" s="154">
        <v>20.100000000000001</v>
      </c>
      <c r="O1304" s="154">
        <v>23.7</v>
      </c>
      <c r="P1304" s="2"/>
    </row>
    <row r="1305" spans="1:16" ht="13.5" customHeight="1" x14ac:dyDescent="0.25">
      <c r="A1305" s="155">
        <v>0.47916666666666702</v>
      </c>
      <c r="B1305" s="154">
        <v>57</v>
      </c>
      <c r="C1305" s="154">
        <v>0</v>
      </c>
      <c r="D1305" s="154">
        <v>0</v>
      </c>
      <c r="E1305" s="154">
        <v>52</v>
      </c>
      <c r="F1305" s="154">
        <v>4</v>
      </c>
      <c r="G1305" s="154">
        <v>0</v>
      </c>
      <c r="H1305" s="154">
        <v>1</v>
      </c>
      <c r="I1305" s="154">
        <v>0</v>
      </c>
      <c r="J1305" s="154">
        <v>0</v>
      </c>
      <c r="K1305" s="154">
        <v>0</v>
      </c>
      <c r="L1305" s="154">
        <v>0</v>
      </c>
      <c r="M1305" s="154">
        <v>0</v>
      </c>
      <c r="N1305" s="154">
        <v>20</v>
      </c>
      <c r="O1305" s="154">
        <v>22.4</v>
      </c>
      <c r="P1305" s="2"/>
    </row>
    <row r="1306" spans="1:16" ht="13.5" customHeight="1" x14ac:dyDescent="0.25">
      <c r="A1306" s="155">
        <v>0.48958333333333298</v>
      </c>
      <c r="B1306" s="154">
        <v>46</v>
      </c>
      <c r="C1306" s="154">
        <v>0</v>
      </c>
      <c r="D1306" s="154">
        <v>0</v>
      </c>
      <c r="E1306" s="154">
        <v>41</v>
      </c>
      <c r="F1306" s="154">
        <v>4</v>
      </c>
      <c r="G1306" s="154">
        <v>1</v>
      </c>
      <c r="H1306" s="154">
        <v>0</v>
      </c>
      <c r="I1306" s="154">
        <v>0</v>
      </c>
      <c r="J1306" s="154">
        <v>0</v>
      </c>
      <c r="K1306" s="154">
        <v>0</v>
      </c>
      <c r="L1306" s="154">
        <v>0</v>
      </c>
      <c r="M1306" s="154">
        <v>0</v>
      </c>
      <c r="N1306" s="154">
        <v>20.6</v>
      </c>
      <c r="O1306" s="154">
        <v>23.8</v>
      </c>
      <c r="P1306" s="2"/>
    </row>
    <row r="1307" spans="1:16" ht="13.5" customHeight="1" x14ac:dyDescent="0.25">
      <c r="A1307" s="155">
        <v>0.5</v>
      </c>
      <c r="B1307" s="154">
        <v>63</v>
      </c>
      <c r="C1307" s="154">
        <v>1</v>
      </c>
      <c r="D1307" s="154">
        <v>0</v>
      </c>
      <c r="E1307" s="154">
        <v>52</v>
      </c>
      <c r="F1307" s="154">
        <v>10</v>
      </c>
      <c r="G1307" s="154">
        <v>0</v>
      </c>
      <c r="H1307" s="154">
        <v>0</v>
      </c>
      <c r="I1307" s="154">
        <v>0</v>
      </c>
      <c r="J1307" s="154">
        <v>0</v>
      </c>
      <c r="K1307" s="154">
        <v>0</v>
      </c>
      <c r="L1307" s="154">
        <v>0</v>
      </c>
      <c r="M1307" s="154">
        <v>0</v>
      </c>
      <c r="N1307" s="154">
        <v>19.100000000000001</v>
      </c>
      <c r="O1307" s="154">
        <v>23</v>
      </c>
      <c r="P1307" s="2"/>
    </row>
    <row r="1308" spans="1:16" ht="13.5" customHeight="1" x14ac:dyDescent="0.25">
      <c r="A1308" s="155">
        <v>0.51041666666666696</v>
      </c>
      <c r="B1308" s="154">
        <v>58</v>
      </c>
      <c r="C1308" s="154">
        <v>0</v>
      </c>
      <c r="D1308" s="154">
        <v>0</v>
      </c>
      <c r="E1308" s="154">
        <v>56</v>
      </c>
      <c r="F1308" s="154">
        <v>1</v>
      </c>
      <c r="G1308" s="154">
        <v>0</v>
      </c>
      <c r="H1308" s="154">
        <v>0</v>
      </c>
      <c r="I1308" s="154">
        <v>0</v>
      </c>
      <c r="J1308" s="154">
        <v>1</v>
      </c>
      <c r="K1308" s="154">
        <v>0</v>
      </c>
      <c r="L1308" s="154">
        <v>0</v>
      </c>
      <c r="M1308" s="154">
        <v>0</v>
      </c>
      <c r="N1308" s="154">
        <v>20.399999999999999</v>
      </c>
      <c r="O1308" s="154">
        <v>23.8</v>
      </c>
      <c r="P1308" s="2"/>
    </row>
    <row r="1309" spans="1:16" ht="13.5" customHeight="1" x14ac:dyDescent="0.25">
      <c r="A1309" s="155">
        <v>0.52083333333333304</v>
      </c>
      <c r="B1309" s="154">
        <v>81</v>
      </c>
      <c r="C1309" s="154">
        <v>1</v>
      </c>
      <c r="D1309" s="154">
        <v>0</v>
      </c>
      <c r="E1309" s="154">
        <v>78</v>
      </c>
      <c r="F1309" s="154">
        <v>2</v>
      </c>
      <c r="G1309" s="154">
        <v>0</v>
      </c>
      <c r="H1309" s="154">
        <v>0</v>
      </c>
      <c r="I1309" s="154">
        <v>0</v>
      </c>
      <c r="J1309" s="154">
        <v>0</v>
      </c>
      <c r="K1309" s="154">
        <v>0</v>
      </c>
      <c r="L1309" s="154">
        <v>0</v>
      </c>
      <c r="M1309" s="154">
        <v>0</v>
      </c>
      <c r="N1309" s="154">
        <v>19.7</v>
      </c>
      <c r="O1309" s="154">
        <v>25.3</v>
      </c>
      <c r="P1309" s="2"/>
    </row>
    <row r="1310" spans="1:16" ht="13.5" customHeight="1" x14ac:dyDescent="0.25">
      <c r="A1310" s="155">
        <v>0.53125</v>
      </c>
      <c r="B1310" s="154">
        <v>56</v>
      </c>
      <c r="C1310" s="154">
        <v>0</v>
      </c>
      <c r="D1310" s="154">
        <v>0</v>
      </c>
      <c r="E1310" s="154">
        <v>51</v>
      </c>
      <c r="F1310" s="154">
        <v>4</v>
      </c>
      <c r="G1310" s="154">
        <v>1</v>
      </c>
      <c r="H1310" s="154">
        <v>0</v>
      </c>
      <c r="I1310" s="154">
        <v>0</v>
      </c>
      <c r="J1310" s="154">
        <v>0</v>
      </c>
      <c r="K1310" s="154">
        <v>0</v>
      </c>
      <c r="L1310" s="154">
        <v>0</v>
      </c>
      <c r="M1310" s="154">
        <v>0</v>
      </c>
      <c r="N1310" s="154">
        <v>19.3</v>
      </c>
      <c r="O1310" s="154">
        <v>23.4</v>
      </c>
      <c r="P1310" s="2"/>
    </row>
    <row r="1311" spans="1:16" ht="13.5" customHeight="1" x14ac:dyDescent="0.25">
      <c r="A1311" s="155">
        <v>0.54166666666666696</v>
      </c>
      <c r="B1311" s="154">
        <v>28</v>
      </c>
      <c r="C1311" s="154">
        <v>0</v>
      </c>
      <c r="D1311" s="154">
        <v>1</v>
      </c>
      <c r="E1311" s="154">
        <v>25</v>
      </c>
      <c r="F1311" s="154">
        <v>1</v>
      </c>
      <c r="G1311" s="154">
        <v>0</v>
      </c>
      <c r="H1311" s="154">
        <v>0</v>
      </c>
      <c r="I1311" s="154">
        <v>0</v>
      </c>
      <c r="J1311" s="154">
        <v>1</v>
      </c>
      <c r="K1311" s="154">
        <v>0</v>
      </c>
      <c r="L1311" s="154">
        <v>0</v>
      </c>
      <c r="M1311" s="154">
        <v>0</v>
      </c>
      <c r="N1311" s="154">
        <v>19.100000000000001</v>
      </c>
      <c r="O1311" s="154">
        <v>24.2</v>
      </c>
      <c r="P1311" s="2"/>
    </row>
    <row r="1312" spans="1:16" ht="13.5" customHeight="1" x14ac:dyDescent="0.25">
      <c r="A1312" s="155">
        <v>0.55208333333333304</v>
      </c>
      <c r="B1312" s="154">
        <v>59</v>
      </c>
      <c r="C1312" s="154">
        <v>0</v>
      </c>
      <c r="D1312" s="154">
        <v>2</v>
      </c>
      <c r="E1312" s="154">
        <v>51</v>
      </c>
      <c r="F1312" s="154">
        <v>6</v>
      </c>
      <c r="G1312" s="154">
        <v>0</v>
      </c>
      <c r="H1312" s="154">
        <v>0</v>
      </c>
      <c r="I1312" s="154">
        <v>0</v>
      </c>
      <c r="J1312" s="154">
        <v>0</v>
      </c>
      <c r="K1312" s="154">
        <v>0</v>
      </c>
      <c r="L1312" s="154">
        <v>0</v>
      </c>
      <c r="M1312" s="154">
        <v>0</v>
      </c>
      <c r="N1312" s="154">
        <v>20.9</v>
      </c>
      <c r="O1312" s="154">
        <v>24.4</v>
      </c>
      <c r="P1312" s="2"/>
    </row>
    <row r="1313" spans="1:16" ht="13.5" customHeight="1" x14ac:dyDescent="0.25">
      <c r="A1313" s="155">
        <v>0.5625</v>
      </c>
      <c r="B1313" s="154">
        <v>54</v>
      </c>
      <c r="C1313" s="154">
        <v>1</v>
      </c>
      <c r="D1313" s="154">
        <v>0</v>
      </c>
      <c r="E1313" s="154">
        <v>51</v>
      </c>
      <c r="F1313" s="154">
        <v>2</v>
      </c>
      <c r="G1313" s="154">
        <v>0</v>
      </c>
      <c r="H1313" s="154">
        <v>0</v>
      </c>
      <c r="I1313" s="154">
        <v>0</v>
      </c>
      <c r="J1313" s="154">
        <v>0</v>
      </c>
      <c r="K1313" s="154">
        <v>0</v>
      </c>
      <c r="L1313" s="154">
        <v>0</v>
      </c>
      <c r="M1313" s="154">
        <v>0</v>
      </c>
      <c r="N1313" s="154">
        <v>19.2</v>
      </c>
      <c r="O1313" s="154">
        <v>22.7</v>
      </c>
      <c r="P1313" s="2"/>
    </row>
    <row r="1314" spans="1:16" ht="13.5" customHeight="1" x14ac:dyDescent="0.25">
      <c r="A1314" s="155">
        <v>0.57291666666666696</v>
      </c>
      <c r="B1314" s="154">
        <v>68</v>
      </c>
      <c r="C1314" s="154">
        <v>0</v>
      </c>
      <c r="D1314" s="154">
        <v>0</v>
      </c>
      <c r="E1314" s="154">
        <v>62</v>
      </c>
      <c r="F1314" s="154">
        <v>5</v>
      </c>
      <c r="G1314" s="154">
        <v>0</v>
      </c>
      <c r="H1314" s="154">
        <v>0</v>
      </c>
      <c r="I1314" s="154">
        <v>0</v>
      </c>
      <c r="J1314" s="154">
        <v>1</v>
      </c>
      <c r="K1314" s="154">
        <v>0</v>
      </c>
      <c r="L1314" s="154">
        <v>0</v>
      </c>
      <c r="M1314" s="154">
        <v>0</v>
      </c>
      <c r="N1314" s="154">
        <v>17.600000000000001</v>
      </c>
      <c r="O1314" s="154">
        <v>21.3</v>
      </c>
      <c r="P1314" s="2"/>
    </row>
    <row r="1315" spans="1:16" ht="13.5" customHeight="1" x14ac:dyDescent="0.25">
      <c r="A1315" s="155">
        <v>0.58333333333333304</v>
      </c>
      <c r="B1315" s="154">
        <v>47</v>
      </c>
      <c r="C1315" s="154">
        <v>2</v>
      </c>
      <c r="D1315" s="154">
        <v>3</v>
      </c>
      <c r="E1315" s="154">
        <v>34</v>
      </c>
      <c r="F1315" s="154">
        <v>7</v>
      </c>
      <c r="G1315" s="154">
        <v>0</v>
      </c>
      <c r="H1315" s="154">
        <v>1</v>
      </c>
      <c r="I1315" s="154">
        <v>0</v>
      </c>
      <c r="J1315" s="154">
        <v>0</v>
      </c>
      <c r="K1315" s="154">
        <v>0</v>
      </c>
      <c r="L1315" s="154">
        <v>0</v>
      </c>
      <c r="M1315" s="154">
        <v>0</v>
      </c>
      <c r="N1315" s="154">
        <v>18.600000000000001</v>
      </c>
      <c r="O1315" s="154">
        <v>23.7</v>
      </c>
      <c r="P1315" s="2"/>
    </row>
    <row r="1316" spans="1:16" ht="13.5" customHeight="1" x14ac:dyDescent="0.25">
      <c r="A1316" s="155">
        <v>0.59375</v>
      </c>
      <c r="B1316" s="154">
        <v>47</v>
      </c>
      <c r="C1316" s="154">
        <v>0</v>
      </c>
      <c r="D1316" s="154">
        <v>0</v>
      </c>
      <c r="E1316" s="154">
        <v>42</v>
      </c>
      <c r="F1316" s="154">
        <v>4</v>
      </c>
      <c r="G1316" s="154">
        <v>0</v>
      </c>
      <c r="H1316" s="154">
        <v>0</v>
      </c>
      <c r="I1316" s="154">
        <v>0</v>
      </c>
      <c r="J1316" s="154">
        <v>0</v>
      </c>
      <c r="K1316" s="154">
        <v>0</v>
      </c>
      <c r="L1316" s="154">
        <v>1</v>
      </c>
      <c r="M1316" s="154">
        <v>0</v>
      </c>
      <c r="N1316" s="154">
        <v>18.600000000000001</v>
      </c>
      <c r="O1316" s="154">
        <v>22</v>
      </c>
      <c r="P1316" s="2"/>
    </row>
    <row r="1317" spans="1:16" ht="13.5" customHeight="1" x14ac:dyDescent="0.25">
      <c r="A1317" s="155">
        <v>0.60416666666666696</v>
      </c>
      <c r="B1317" s="154">
        <v>56</v>
      </c>
      <c r="C1317" s="154">
        <v>0</v>
      </c>
      <c r="D1317" s="154">
        <v>1</v>
      </c>
      <c r="E1317" s="154">
        <v>48</v>
      </c>
      <c r="F1317" s="154">
        <v>6</v>
      </c>
      <c r="G1317" s="154">
        <v>0</v>
      </c>
      <c r="H1317" s="154">
        <v>0</v>
      </c>
      <c r="I1317" s="154">
        <v>0</v>
      </c>
      <c r="J1317" s="154">
        <v>0</v>
      </c>
      <c r="K1317" s="154">
        <v>0</v>
      </c>
      <c r="L1317" s="154">
        <v>1</v>
      </c>
      <c r="M1317" s="154">
        <v>0</v>
      </c>
      <c r="N1317" s="154">
        <v>20.2</v>
      </c>
      <c r="O1317" s="154">
        <v>23.5</v>
      </c>
      <c r="P1317" s="2"/>
    </row>
    <row r="1318" spans="1:16" ht="13.5" customHeight="1" x14ac:dyDescent="0.25">
      <c r="A1318" s="155">
        <v>0.61458333333333304</v>
      </c>
      <c r="B1318" s="154">
        <v>36</v>
      </c>
      <c r="C1318" s="154">
        <v>0</v>
      </c>
      <c r="D1318" s="154">
        <v>0</v>
      </c>
      <c r="E1318" s="154">
        <v>32</v>
      </c>
      <c r="F1318" s="154">
        <v>3</v>
      </c>
      <c r="G1318" s="154">
        <v>1</v>
      </c>
      <c r="H1318" s="154">
        <v>0</v>
      </c>
      <c r="I1318" s="154">
        <v>0</v>
      </c>
      <c r="J1318" s="154">
        <v>0</v>
      </c>
      <c r="K1318" s="154">
        <v>0</v>
      </c>
      <c r="L1318" s="154">
        <v>0</v>
      </c>
      <c r="M1318" s="154">
        <v>0</v>
      </c>
      <c r="N1318" s="154">
        <v>21.3</v>
      </c>
      <c r="O1318" s="154">
        <v>25.7</v>
      </c>
      <c r="P1318" s="2"/>
    </row>
    <row r="1319" spans="1:16" ht="13.5" customHeight="1" x14ac:dyDescent="0.25">
      <c r="A1319" s="155">
        <v>0.625</v>
      </c>
      <c r="B1319" s="154">
        <v>34</v>
      </c>
      <c r="C1319" s="154">
        <v>0</v>
      </c>
      <c r="D1319" s="154">
        <v>2</v>
      </c>
      <c r="E1319" s="154">
        <v>30</v>
      </c>
      <c r="F1319" s="154">
        <v>2</v>
      </c>
      <c r="G1319" s="154">
        <v>0</v>
      </c>
      <c r="H1319" s="154">
        <v>0</v>
      </c>
      <c r="I1319" s="154">
        <v>0</v>
      </c>
      <c r="J1319" s="154">
        <v>0</v>
      </c>
      <c r="K1319" s="154">
        <v>0</v>
      </c>
      <c r="L1319" s="154">
        <v>0</v>
      </c>
      <c r="M1319" s="154">
        <v>0</v>
      </c>
      <c r="N1319" s="154">
        <v>19.399999999999999</v>
      </c>
      <c r="O1319" s="154">
        <v>23.1</v>
      </c>
      <c r="P1319" s="2"/>
    </row>
    <row r="1320" spans="1:16" ht="13.5" customHeight="1" x14ac:dyDescent="0.25">
      <c r="A1320" s="155">
        <v>0.63541666666666696</v>
      </c>
      <c r="B1320" s="154">
        <v>40</v>
      </c>
      <c r="C1320" s="154">
        <v>1</v>
      </c>
      <c r="D1320" s="154">
        <v>0</v>
      </c>
      <c r="E1320" s="154">
        <v>34</v>
      </c>
      <c r="F1320" s="154">
        <v>3</v>
      </c>
      <c r="G1320" s="154">
        <v>1</v>
      </c>
      <c r="H1320" s="154">
        <v>0</v>
      </c>
      <c r="I1320" s="154">
        <v>1</v>
      </c>
      <c r="J1320" s="154">
        <v>0</v>
      </c>
      <c r="K1320" s="154">
        <v>0</v>
      </c>
      <c r="L1320" s="154">
        <v>0</v>
      </c>
      <c r="M1320" s="154">
        <v>0</v>
      </c>
      <c r="N1320" s="154">
        <v>17.5</v>
      </c>
      <c r="O1320" s="154">
        <v>21.8</v>
      </c>
      <c r="P1320" s="2"/>
    </row>
    <row r="1321" spans="1:16" ht="13.5" customHeight="1" x14ac:dyDescent="0.25">
      <c r="A1321" s="155">
        <v>0.64583333333333304</v>
      </c>
      <c r="B1321" s="154">
        <v>33</v>
      </c>
      <c r="C1321" s="154">
        <v>0</v>
      </c>
      <c r="D1321" s="154">
        <v>1</v>
      </c>
      <c r="E1321" s="154">
        <v>32</v>
      </c>
      <c r="F1321" s="154">
        <v>0</v>
      </c>
      <c r="G1321" s="154">
        <v>0</v>
      </c>
      <c r="H1321" s="154">
        <v>0</v>
      </c>
      <c r="I1321" s="154">
        <v>0</v>
      </c>
      <c r="J1321" s="154">
        <v>0</v>
      </c>
      <c r="K1321" s="154">
        <v>0</v>
      </c>
      <c r="L1321" s="154">
        <v>0</v>
      </c>
      <c r="M1321" s="154">
        <v>0</v>
      </c>
      <c r="N1321" s="154">
        <v>20.5</v>
      </c>
      <c r="O1321" s="154">
        <v>27.2</v>
      </c>
      <c r="P1321" s="2"/>
    </row>
    <row r="1322" spans="1:16" ht="13.5" customHeight="1" x14ac:dyDescent="0.25">
      <c r="A1322" s="155">
        <v>0.65625</v>
      </c>
      <c r="B1322" s="154">
        <v>42</v>
      </c>
      <c r="C1322" s="154">
        <v>0</v>
      </c>
      <c r="D1322" s="154">
        <v>1</v>
      </c>
      <c r="E1322" s="154">
        <v>37</v>
      </c>
      <c r="F1322" s="154">
        <v>4</v>
      </c>
      <c r="G1322" s="154">
        <v>0</v>
      </c>
      <c r="H1322" s="154">
        <v>0</v>
      </c>
      <c r="I1322" s="154">
        <v>0</v>
      </c>
      <c r="J1322" s="154">
        <v>0</v>
      </c>
      <c r="K1322" s="154">
        <v>0</v>
      </c>
      <c r="L1322" s="154">
        <v>0</v>
      </c>
      <c r="M1322" s="154">
        <v>0</v>
      </c>
      <c r="N1322" s="154">
        <v>21.8</v>
      </c>
      <c r="O1322" s="154">
        <v>24.5</v>
      </c>
      <c r="P1322" s="2"/>
    </row>
    <row r="1323" spans="1:16" ht="13.5" customHeight="1" x14ac:dyDescent="0.25">
      <c r="A1323" s="155">
        <v>0.66666666666666696</v>
      </c>
      <c r="B1323" s="154">
        <v>40</v>
      </c>
      <c r="C1323" s="154">
        <v>1</v>
      </c>
      <c r="D1323" s="154">
        <v>2</v>
      </c>
      <c r="E1323" s="154">
        <v>36</v>
      </c>
      <c r="F1323" s="154">
        <v>1</v>
      </c>
      <c r="G1323" s="154">
        <v>0</v>
      </c>
      <c r="H1323" s="154">
        <v>0</v>
      </c>
      <c r="I1323" s="154">
        <v>0</v>
      </c>
      <c r="J1323" s="154">
        <v>0</v>
      </c>
      <c r="K1323" s="154">
        <v>0</v>
      </c>
      <c r="L1323" s="154">
        <v>0</v>
      </c>
      <c r="M1323" s="154">
        <v>0</v>
      </c>
      <c r="N1323" s="154">
        <v>18.7</v>
      </c>
      <c r="O1323" s="154">
        <v>24.5</v>
      </c>
      <c r="P1323" s="2"/>
    </row>
    <row r="1324" spans="1:16" ht="13.5" customHeight="1" x14ac:dyDescent="0.25">
      <c r="A1324" s="155">
        <v>0.67708333333333304</v>
      </c>
      <c r="B1324" s="154">
        <v>54</v>
      </c>
      <c r="C1324" s="154">
        <v>3</v>
      </c>
      <c r="D1324" s="154">
        <v>1</v>
      </c>
      <c r="E1324" s="154">
        <v>45</v>
      </c>
      <c r="F1324" s="154">
        <v>3</v>
      </c>
      <c r="G1324" s="154">
        <v>1</v>
      </c>
      <c r="H1324" s="154">
        <v>0</v>
      </c>
      <c r="I1324" s="154">
        <v>0</v>
      </c>
      <c r="J1324" s="154">
        <v>1</v>
      </c>
      <c r="K1324" s="154">
        <v>0</v>
      </c>
      <c r="L1324" s="154">
        <v>0</v>
      </c>
      <c r="M1324" s="154">
        <v>0</v>
      </c>
      <c r="N1324" s="154">
        <v>19.100000000000001</v>
      </c>
      <c r="O1324" s="154">
        <v>24</v>
      </c>
      <c r="P1324" s="2"/>
    </row>
    <row r="1325" spans="1:16" ht="13.5" customHeight="1" x14ac:dyDescent="0.25">
      <c r="A1325" s="155">
        <v>0.6875</v>
      </c>
      <c r="B1325" s="154">
        <v>30</v>
      </c>
      <c r="C1325" s="154">
        <v>1</v>
      </c>
      <c r="D1325" s="154">
        <v>0</v>
      </c>
      <c r="E1325" s="154">
        <v>24</v>
      </c>
      <c r="F1325" s="154">
        <v>3</v>
      </c>
      <c r="G1325" s="154">
        <v>0</v>
      </c>
      <c r="H1325" s="154">
        <v>0</v>
      </c>
      <c r="I1325" s="154">
        <v>1</v>
      </c>
      <c r="J1325" s="154">
        <v>0</v>
      </c>
      <c r="K1325" s="154">
        <v>0</v>
      </c>
      <c r="L1325" s="154">
        <v>1</v>
      </c>
      <c r="M1325" s="154">
        <v>0</v>
      </c>
      <c r="N1325" s="154">
        <v>24.1</v>
      </c>
      <c r="O1325" s="154">
        <v>27.1</v>
      </c>
      <c r="P1325" s="2"/>
    </row>
    <row r="1326" spans="1:16" ht="13.5" customHeight="1" x14ac:dyDescent="0.25">
      <c r="A1326" s="155">
        <v>0.69791666666666696</v>
      </c>
      <c r="B1326" s="154">
        <v>28</v>
      </c>
      <c r="C1326" s="154">
        <v>1</v>
      </c>
      <c r="D1326" s="154">
        <v>0</v>
      </c>
      <c r="E1326" s="154">
        <v>24</v>
      </c>
      <c r="F1326" s="154">
        <v>3</v>
      </c>
      <c r="G1326" s="154">
        <v>0</v>
      </c>
      <c r="H1326" s="154">
        <v>0</v>
      </c>
      <c r="I1326" s="154">
        <v>0</v>
      </c>
      <c r="J1326" s="154">
        <v>0</v>
      </c>
      <c r="K1326" s="154">
        <v>0</v>
      </c>
      <c r="L1326" s="154">
        <v>0</v>
      </c>
      <c r="M1326" s="154">
        <v>0</v>
      </c>
      <c r="N1326" s="154">
        <v>21.7</v>
      </c>
      <c r="O1326" s="154">
        <v>27.1</v>
      </c>
      <c r="P1326" s="2"/>
    </row>
    <row r="1327" spans="1:16" ht="13.5" customHeight="1" x14ac:dyDescent="0.25">
      <c r="A1327" s="155">
        <v>0.70833333333333304</v>
      </c>
      <c r="B1327" s="154">
        <v>49</v>
      </c>
      <c r="C1327" s="154">
        <v>0</v>
      </c>
      <c r="D1327" s="154">
        <v>1</v>
      </c>
      <c r="E1327" s="154">
        <v>46</v>
      </c>
      <c r="F1327" s="154">
        <v>2</v>
      </c>
      <c r="G1327" s="154">
        <v>0</v>
      </c>
      <c r="H1327" s="154">
        <v>0</v>
      </c>
      <c r="I1327" s="154">
        <v>0</v>
      </c>
      <c r="J1327" s="154">
        <v>0</v>
      </c>
      <c r="K1327" s="154">
        <v>0</v>
      </c>
      <c r="L1327" s="154">
        <v>0</v>
      </c>
      <c r="M1327" s="154">
        <v>0</v>
      </c>
      <c r="N1327" s="154">
        <v>18.100000000000001</v>
      </c>
      <c r="O1327" s="154">
        <v>22.8</v>
      </c>
      <c r="P1327" s="2"/>
    </row>
    <row r="1328" spans="1:16" ht="13.5" customHeight="1" x14ac:dyDescent="0.25">
      <c r="A1328" s="155">
        <v>0.71875</v>
      </c>
      <c r="B1328" s="154">
        <v>39</v>
      </c>
      <c r="C1328" s="154">
        <v>3</v>
      </c>
      <c r="D1328" s="154">
        <v>0</v>
      </c>
      <c r="E1328" s="154">
        <v>34</v>
      </c>
      <c r="F1328" s="154">
        <v>1</v>
      </c>
      <c r="G1328" s="154">
        <v>0</v>
      </c>
      <c r="H1328" s="154">
        <v>1</v>
      </c>
      <c r="I1328" s="154">
        <v>0</v>
      </c>
      <c r="J1328" s="154">
        <v>0</v>
      </c>
      <c r="K1328" s="154">
        <v>0</v>
      </c>
      <c r="L1328" s="154">
        <v>0</v>
      </c>
      <c r="M1328" s="154">
        <v>0</v>
      </c>
      <c r="N1328" s="154">
        <v>17.899999999999999</v>
      </c>
      <c r="O1328" s="154">
        <v>21.8</v>
      </c>
      <c r="P1328" s="2"/>
    </row>
    <row r="1329" spans="1:16" ht="13.5" customHeight="1" x14ac:dyDescent="0.25">
      <c r="A1329" s="155">
        <v>0.72916666666666696</v>
      </c>
      <c r="B1329" s="154">
        <v>42</v>
      </c>
      <c r="C1329" s="154">
        <v>1</v>
      </c>
      <c r="D1329" s="154">
        <v>1</v>
      </c>
      <c r="E1329" s="154">
        <v>36</v>
      </c>
      <c r="F1329" s="154">
        <v>4</v>
      </c>
      <c r="G1329" s="154">
        <v>0</v>
      </c>
      <c r="H1329" s="154">
        <v>0</v>
      </c>
      <c r="I1329" s="154">
        <v>0</v>
      </c>
      <c r="J1329" s="154">
        <v>0</v>
      </c>
      <c r="K1329" s="154">
        <v>0</v>
      </c>
      <c r="L1329" s="154">
        <v>0</v>
      </c>
      <c r="M1329" s="154">
        <v>0</v>
      </c>
      <c r="N1329" s="154">
        <v>18.399999999999999</v>
      </c>
      <c r="O1329" s="154">
        <v>22.7</v>
      </c>
      <c r="P1329" s="2"/>
    </row>
    <row r="1330" spans="1:16" ht="13.5" customHeight="1" x14ac:dyDescent="0.25">
      <c r="A1330" s="155">
        <v>0.73958333333333304</v>
      </c>
      <c r="B1330" s="154">
        <v>35</v>
      </c>
      <c r="C1330" s="154">
        <v>0</v>
      </c>
      <c r="D1330" s="154">
        <v>0</v>
      </c>
      <c r="E1330" s="154">
        <v>32</v>
      </c>
      <c r="F1330" s="154">
        <v>3</v>
      </c>
      <c r="G1330" s="154">
        <v>0</v>
      </c>
      <c r="H1330" s="154">
        <v>0</v>
      </c>
      <c r="I1330" s="154">
        <v>0</v>
      </c>
      <c r="J1330" s="154">
        <v>0</v>
      </c>
      <c r="K1330" s="154">
        <v>0</v>
      </c>
      <c r="L1330" s="154">
        <v>0</v>
      </c>
      <c r="M1330" s="154">
        <v>0</v>
      </c>
      <c r="N1330" s="154">
        <v>23.1</v>
      </c>
      <c r="O1330" s="154">
        <v>26.5</v>
      </c>
      <c r="P1330" s="2"/>
    </row>
    <row r="1331" spans="1:16" ht="13.5" customHeight="1" x14ac:dyDescent="0.25">
      <c r="A1331" s="155">
        <v>0.75</v>
      </c>
      <c r="B1331" s="154">
        <v>27</v>
      </c>
      <c r="C1331" s="154">
        <v>0</v>
      </c>
      <c r="D1331" s="154">
        <v>0</v>
      </c>
      <c r="E1331" s="154">
        <v>24</v>
      </c>
      <c r="F1331" s="154">
        <v>2</v>
      </c>
      <c r="G1331" s="154">
        <v>0</v>
      </c>
      <c r="H1331" s="154">
        <v>0</v>
      </c>
      <c r="I1331" s="154">
        <v>0</v>
      </c>
      <c r="J1331" s="154">
        <v>1</v>
      </c>
      <c r="K1331" s="154">
        <v>0</v>
      </c>
      <c r="L1331" s="154">
        <v>0</v>
      </c>
      <c r="M1331" s="154">
        <v>0</v>
      </c>
      <c r="N1331" s="154">
        <v>20.100000000000001</v>
      </c>
      <c r="O1331" s="154">
        <v>22.7</v>
      </c>
      <c r="P1331" s="2"/>
    </row>
    <row r="1332" spans="1:16" ht="13.5" customHeight="1" x14ac:dyDescent="0.25">
      <c r="A1332" s="155">
        <v>0.76041666666666696</v>
      </c>
      <c r="B1332" s="154">
        <v>39</v>
      </c>
      <c r="C1332" s="154">
        <v>0</v>
      </c>
      <c r="D1332" s="154">
        <v>0</v>
      </c>
      <c r="E1332" s="154">
        <v>35</v>
      </c>
      <c r="F1332" s="154">
        <v>4</v>
      </c>
      <c r="G1332" s="154">
        <v>0</v>
      </c>
      <c r="H1332" s="154">
        <v>0</v>
      </c>
      <c r="I1332" s="154">
        <v>0</v>
      </c>
      <c r="J1332" s="154">
        <v>0</v>
      </c>
      <c r="K1332" s="154">
        <v>0</v>
      </c>
      <c r="L1332" s="154">
        <v>0</v>
      </c>
      <c r="M1332" s="154">
        <v>0</v>
      </c>
      <c r="N1332" s="154">
        <v>20.6</v>
      </c>
      <c r="O1332" s="154">
        <v>24.7</v>
      </c>
      <c r="P1332" s="2"/>
    </row>
    <row r="1333" spans="1:16" ht="13.5" customHeight="1" x14ac:dyDescent="0.25">
      <c r="A1333" s="155">
        <v>0.77083333333333304</v>
      </c>
      <c r="B1333" s="154">
        <v>36</v>
      </c>
      <c r="C1333" s="154">
        <v>0</v>
      </c>
      <c r="D1333" s="154">
        <v>1</v>
      </c>
      <c r="E1333" s="154">
        <v>32</v>
      </c>
      <c r="F1333" s="154">
        <v>3</v>
      </c>
      <c r="G1333" s="154">
        <v>0</v>
      </c>
      <c r="H1333" s="154">
        <v>0</v>
      </c>
      <c r="I1333" s="154">
        <v>0</v>
      </c>
      <c r="J1333" s="154">
        <v>0</v>
      </c>
      <c r="K1333" s="154">
        <v>0</v>
      </c>
      <c r="L1333" s="154">
        <v>0</v>
      </c>
      <c r="M1333" s="154">
        <v>0</v>
      </c>
      <c r="N1333" s="154">
        <v>19.100000000000001</v>
      </c>
      <c r="O1333" s="154">
        <v>23.1</v>
      </c>
      <c r="P1333" s="2"/>
    </row>
    <row r="1334" spans="1:16" ht="13.5" customHeight="1" x14ac:dyDescent="0.25">
      <c r="A1334" s="155">
        <v>0.78125</v>
      </c>
      <c r="B1334" s="154">
        <v>47</v>
      </c>
      <c r="C1334" s="154">
        <v>1</v>
      </c>
      <c r="D1334" s="154">
        <v>0</v>
      </c>
      <c r="E1334" s="154">
        <v>42</v>
      </c>
      <c r="F1334" s="154">
        <v>4</v>
      </c>
      <c r="G1334" s="154">
        <v>0</v>
      </c>
      <c r="H1334" s="154">
        <v>0</v>
      </c>
      <c r="I1334" s="154">
        <v>0</v>
      </c>
      <c r="J1334" s="154">
        <v>0</v>
      </c>
      <c r="K1334" s="154">
        <v>0</v>
      </c>
      <c r="L1334" s="154">
        <v>0</v>
      </c>
      <c r="M1334" s="154">
        <v>0</v>
      </c>
      <c r="N1334" s="154">
        <v>22.1</v>
      </c>
      <c r="O1334" s="154">
        <v>24.8</v>
      </c>
      <c r="P1334" s="2"/>
    </row>
    <row r="1335" spans="1:16" ht="13.5" customHeight="1" x14ac:dyDescent="0.25">
      <c r="A1335" s="155">
        <v>0.79166666666666696</v>
      </c>
      <c r="B1335" s="154">
        <v>38</v>
      </c>
      <c r="C1335" s="154">
        <v>1</v>
      </c>
      <c r="D1335" s="154">
        <v>0</v>
      </c>
      <c r="E1335" s="154">
        <v>36</v>
      </c>
      <c r="F1335" s="154">
        <v>1</v>
      </c>
      <c r="G1335" s="154">
        <v>0</v>
      </c>
      <c r="H1335" s="154">
        <v>0</v>
      </c>
      <c r="I1335" s="154">
        <v>0</v>
      </c>
      <c r="J1335" s="154">
        <v>0</v>
      </c>
      <c r="K1335" s="154">
        <v>0</v>
      </c>
      <c r="L1335" s="154">
        <v>0</v>
      </c>
      <c r="M1335" s="154">
        <v>0</v>
      </c>
      <c r="N1335" s="154">
        <v>21.3</v>
      </c>
      <c r="O1335" s="154">
        <v>24.6</v>
      </c>
      <c r="P1335" s="2"/>
    </row>
    <row r="1336" spans="1:16" ht="13.5" customHeight="1" x14ac:dyDescent="0.25">
      <c r="A1336" s="155">
        <v>0.80208333333333304</v>
      </c>
      <c r="B1336" s="154">
        <v>40</v>
      </c>
      <c r="C1336" s="154">
        <v>1</v>
      </c>
      <c r="D1336" s="154">
        <v>0</v>
      </c>
      <c r="E1336" s="154">
        <v>38</v>
      </c>
      <c r="F1336" s="154">
        <v>1</v>
      </c>
      <c r="G1336" s="154">
        <v>0</v>
      </c>
      <c r="H1336" s="154">
        <v>0</v>
      </c>
      <c r="I1336" s="154">
        <v>0</v>
      </c>
      <c r="J1336" s="154">
        <v>0</v>
      </c>
      <c r="K1336" s="154">
        <v>0</v>
      </c>
      <c r="L1336" s="154">
        <v>0</v>
      </c>
      <c r="M1336" s="154">
        <v>0</v>
      </c>
      <c r="N1336" s="154">
        <v>21.1</v>
      </c>
      <c r="O1336" s="154">
        <v>25</v>
      </c>
      <c r="P1336" s="2"/>
    </row>
    <row r="1337" spans="1:16" ht="13.5" customHeight="1" x14ac:dyDescent="0.25">
      <c r="A1337" s="155">
        <v>0.8125</v>
      </c>
      <c r="B1337" s="154">
        <v>22</v>
      </c>
      <c r="C1337" s="154">
        <v>0</v>
      </c>
      <c r="D1337" s="154">
        <v>0</v>
      </c>
      <c r="E1337" s="154">
        <v>18</v>
      </c>
      <c r="F1337" s="154">
        <v>4</v>
      </c>
      <c r="G1337" s="154">
        <v>0</v>
      </c>
      <c r="H1337" s="154">
        <v>0</v>
      </c>
      <c r="I1337" s="154">
        <v>0</v>
      </c>
      <c r="J1337" s="154">
        <v>0</v>
      </c>
      <c r="K1337" s="154">
        <v>0</v>
      </c>
      <c r="L1337" s="154">
        <v>0</v>
      </c>
      <c r="M1337" s="154">
        <v>0</v>
      </c>
      <c r="N1337" s="154">
        <v>25.4</v>
      </c>
      <c r="O1337" s="154">
        <v>30.9</v>
      </c>
      <c r="P1337" s="2"/>
    </row>
    <row r="1338" spans="1:16" ht="13.5" customHeight="1" x14ac:dyDescent="0.25">
      <c r="A1338" s="155">
        <v>0.82291666666666696</v>
      </c>
      <c r="B1338" s="154">
        <v>15</v>
      </c>
      <c r="C1338" s="154">
        <v>0</v>
      </c>
      <c r="D1338" s="154">
        <v>1</v>
      </c>
      <c r="E1338" s="154">
        <v>14</v>
      </c>
      <c r="F1338" s="154">
        <v>0</v>
      </c>
      <c r="G1338" s="154">
        <v>0</v>
      </c>
      <c r="H1338" s="154">
        <v>0</v>
      </c>
      <c r="I1338" s="154">
        <v>0</v>
      </c>
      <c r="J1338" s="154">
        <v>0</v>
      </c>
      <c r="K1338" s="154">
        <v>0</v>
      </c>
      <c r="L1338" s="154">
        <v>0</v>
      </c>
      <c r="M1338" s="154">
        <v>0</v>
      </c>
      <c r="N1338" s="154">
        <v>24.2</v>
      </c>
      <c r="O1338" s="154">
        <v>29.5</v>
      </c>
      <c r="P1338" s="2"/>
    </row>
    <row r="1339" spans="1:16" ht="13.5" customHeight="1" x14ac:dyDescent="0.25">
      <c r="A1339" s="155">
        <v>0.83333333333333304</v>
      </c>
      <c r="B1339" s="154">
        <v>15</v>
      </c>
      <c r="C1339" s="154">
        <v>0</v>
      </c>
      <c r="D1339" s="154">
        <v>0</v>
      </c>
      <c r="E1339" s="154">
        <v>15</v>
      </c>
      <c r="F1339" s="154">
        <v>0</v>
      </c>
      <c r="G1339" s="154">
        <v>0</v>
      </c>
      <c r="H1339" s="154">
        <v>0</v>
      </c>
      <c r="I1339" s="154">
        <v>0</v>
      </c>
      <c r="J1339" s="154">
        <v>0</v>
      </c>
      <c r="K1339" s="154">
        <v>0</v>
      </c>
      <c r="L1339" s="154">
        <v>0</v>
      </c>
      <c r="M1339" s="154">
        <v>0</v>
      </c>
      <c r="N1339" s="154">
        <v>24.7</v>
      </c>
      <c r="O1339" s="154">
        <v>29.9</v>
      </c>
      <c r="P1339" s="2"/>
    </row>
    <row r="1340" spans="1:16" ht="13.5" customHeight="1" x14ac:dyDescent="0.25">
      <c r="A1340" s="155">
        <v>0.84375</v>
      </c>
      <c r="B1340" s="154">
        <v>20</v>
      </c>
      <c r="C1340" s="154">
        <v>0</v>
      </c>
      <c r="D1340" s="154">
        <v>0</v>
      </c>
      <c r="E1340" s="154">
        <v>18</v>
      </c>
      <c r="F1340" s="154">
        <v>2</v>
      </c>
      <c r="G1340" s="154">
        <v>0</v>
      </c>
      <c r="H1340" s="154">
        <v>0</v>
      </c>
      <c r="I1340" s="154">
        <v>0</v>
      </c>
      <c r="J1340" s="154">
        <v>0</v>
      </c>
      <c r="K1340" s="154">
        <v>0</v>
      </c>
      <c r="L1340" s="154">
        <v>0</v>
      </c>
      <c r="M1340" s="154">
        <v>0</v>
      </c>
      <c r="N1340" s="154">
        <v>23.3</v>
      </c>
      <c r="O1340" s="154">
        <v>27.9</v>
      </c>
      <c r="P1340" s="2"/>
    </row>
    <row r="1341" spans="1:16" ht="13.5" customHeight="1" x14ac:dyDescent="0.25">
      <c r="A1341" s="155">
        <v>0.85416666666666696</v>
      </c>
      <c r="B1341" s="154">
        <v>19</v>
      </c>
      <c r="C1341" s="154">
        <v>0</v>
      </c>
      <c r="D1341" s="154">
        <v>2</v>
      </c>
      <c r="E1341" s="154">
        <v>15</v>
      </c>
      <c r="F1341" s="154">
        <v>2</v>
      </c>
      <c r="G1341" s="154">
        <v>0</v>
      </c>
      <c r="H1341" s="154">
        <v>0</v>
      </c>
      <c r="I1341" s="154">
        <v>0</v>
      </c>
      <c r="J1341" s="154">
        <v>0</v>
      </c>
      <c r="K1341" s="154">
        <v>0</v>
      </c>
      <c r="L1341" s="154">
        <v>0</v>
      </c>
      <c r="M1341" s="154">
        <v>0</v>
      </c>
      <c r="N1341" s="154">
        <v>24.5</v>
      </c>
      <c r="O1341" s="154">
        <v>30.5</v>
      </c>
      <c r="P1341" s="2"/>
    </row>
    <row r="1342" spans="1:16" ht="13.5" customHeight="1" x14ac:dyDescent="0.25">
      <c r="A1342" s="155">
        <v>0.86458333333333304</v>
      </c>
      <c r="B1342" s="154">
        <v>19</v>
      </c>
      <c r="C1342" s="154">
        <v>0</v>
      </c>
      <c r="D1342" s="154">
        <v>0</v>
      </c>
      <c r="E1342" s="154">
        <v>18</v>
      </c>
      <c r="F1342" s="154">
        <v>0</v>
      </c>
      <c r="G1342" s="154">
        <v>1</v>
      </c>
      <c r="H1342" s="154">
        <v>0</v>
      </c>
      <c r="I1342" s="154">
        <v>0</v>
      </c>
      <c r="J1342" s="154">
        <v>0</v>
      </c>
      <c r="K1342" s="154">
        <v>0</v>
      </c>
      <c r="L1342" s="154">
        <v>0</v>
      </c>
      <c r="M1342" s="154">
        <v>0</v>
      </c>
      <c r="N1342" s="154">
        <v>21.4</v>
      </c>
      <c r="O1342" s="154">
        <v>25.1</v>
      </c>
      <c r="P1342" s="2"/>
    </row>
    <row r="1343" spans="1:16" ht="13.5" customHeight="1" x14ac:dyDescent="0.25">
      <c r="A1343" s="155">
        <v>0.875</v>
      </c>
      <c r="B1343" s="154">
        <v>11</v>
      </c>
      <c r="C1343" s="154">
        <v>0</v>
      </c>
      <c r="D1343" s="154">
        <v>0</v>
      </c>
      <c r="E1343" s="154">
        <v>9</v>
      </c>
      <c r="F1343" s="154">
        <v>2</v>
      </c>
      <c r="G1343" s="154">
        <v>0</v>
      </c>
      <c r="H1343" s="154">
        <v>0</v>
      </c>
      <c r="I1343" s="154">
        <v>0</v>
      </c>
      <c r="J1343" s="154">
        <v>0</v>
      </c>
      <c r="K1343" s="154">
        <v>0</v>
      </c>
      <c r="L1343" s="154">
        <v>0</v>
      </c>
      <c r="M1343" s="154">
        <v>0</v>
      </c>
      <c r="N1343" s="154">
        <v>23.6</v>
      </c>
      <c r="O1343" s="154">
        <v>28.2</v>
      </c>
      <c r="P1343" s="2"/>
    </row>
    <row r="1344" spans="1:16" ht="13.5" customHeight="1" x14ac:dyDescent="0.25">
      <c r="A1344" s="155">
        <v>0.88541666666666696</v>
      </c>
      <c r="B1344" s="154">
        <v>14</v>
      </c>
      <c r="C1344" s="154">
        <v>0</v>
      </c>
      <c r="D1344" s="154">
        <v>0</v>
      </c>
      <c r="E1344" s="154">
        <v>13</v>
      </c>
      <c r="F1344" s="154">
        <v>1</v>
      </c>
      <c r="G1344" s="154">
        <v>0</v>
      </c>
      <c r="H1344" s="154">
        <v>0</v>
      </c>
      <c r="I1344" s="154">
        <v>0</v>
      </c>
      <c r="J1344" s="154">
        <v>0</v>
      </c>
      <c r="K1344" s="154">
        <v>0</v>
      </c>
      <c r="L1344" s="154">
        <v>0</v>
      </c>
      <c r="M1344" s="154">
        <v>0</v>
      </c>
      <c r="N1344" s="154">
        <v>26.6</v>
      </c>
      <c r="O1344" s="154">
        <v>29</v>
      </c>
      <c r="P1344" s="2"/>
    </row>
    <row r="1345" spans="1:16" ht="13.5" customHeight="1" x14ac:dyDescent="0.25">
      <c r="A1345" s="155">
        <v>0.89583333333333304</v>
      </c>
      <c r="B1345" s="154">
        <v>15</v>
      </c>
      <c r="C1345" s="154">
        <v>0</v>
      </c>
      <c r="D1345" s="154">
        <v>0</v>
      </c>
      <c r="E1345" s="154">
        <v>15</v>
      </c>
      <c r="F1345" s="154">
        <v>0</v>
      </c>
      <c r="G1345" s="154">
        <v>0</v>
      </c>
      <c r="H1345" s="154">
        <v>0</v>
      </c>
      <c r="I1345" s="154">
        <v>0</v>
      </c>
      <c r="J1345" s="154">
        <v>0</v>
      </c>
      <c r="K1345" s="154">
        <v>0</v>
      </c>
      <c r="L1345" s="154">
        <v>0</v>
      </c>
      <c r="M1345" s="154">
        <v>0</v>
      </c>
      <c r="N1345" s="154">
        <v>23.1</v>
      </c>
      <c r="O1345" s="154">
        <v>25.2</v>
      </c>
      <c r="P1345" s="2"/>
    </row>
    <row r="1346" spans="1:16" ht="13.5" customHeight="1" x14ac:dyDescent="0.25">
      <c r="A1346" s="155">
        <v>0.90625</v>
      </c>
      <c r="B1346" s="154">
        <v>13</v>
      </c>
      <c r="C1346" s="154">
        <v>0</v>
      </c>
      <c r="D1346" s="154">
        <v>0</v>
      </c>
      <c r="E1346" s="154">
        <v>12</v>
      </c>
      <c r="F1346" s="154">
        <v>1</v>
      </c>
      <c r="G1346" s="154">
        <v>0</v>
      </c>
      <c r="H1346" s="154">
        <v>0</v>
      </c>
      <c r="I1346" s="154">
        <v>0</v>
      </c>
      <c r="J1346" s="154">
        <v>0</v>
      </c>
      <c r="K1346" s="154">
        <v>0</v>
      </c>
      <c r="L1346" s="154">
        <v>0</v>
      </c>
      <c r="M1346" s="154">
        <v>0</v>
      </c>
      <c r="N1346" s="154">
        <v>19</v>
      </c>
      <c r="O1346" s="154">
        <v>26.9</v>
      </c>
      <c r="P1346" s="2"/>
    </row>
    <row r="1347" spans="1:16" ht="13.5" customHeight="1" x14ac:dyDescent="0.25">
      <c r="A1347" s="155">
        <v>0.91666666666666696</v>
      </c>
      <c r="B1347" s="154">
        <v>9</v>
      </c>
      <c r="C1347" s="154">
        <v>0</v>
      </c>
      <c r="D1347" s="154">
        <v>1</v>
      </c>
      <c r="E1347" s="154">
        <v>8</v>
      </c>
      <c r="F1347" s="154">
        <v>0</v>
      </c>
      <c r="G1347" s="154">
        <v>0</v>
      </c>
      <c r="H1347" s="154">
        <v>0</v>
      </c>
      <c r="I1347" s="154">
        <v>0</v>
      </c>
      <c r="J1347" s="154">
        <v>0</v>
      </c>
      <c r="K1347" s="154">
        <v>0</v>
      </c>
      <c r="L1347" s="154">
        <v>0</v>
      </c>
      <c r="M1347" s="154">
        <v>0</v>
      </c>
      <c r="N1347" s="154">
        <v>23.3</v>
      </c>
      <c r="O1347" s="154" t="s">
        <v>187</v>
      </c>
      <c r="P1347" s="2"/>
    </row>
    <row r="1348" spans="1:16" ht="13.5" customHeight="1" x14ac:dyDescent="0.25">
      <c r="A1348" s="155">
        <v>0.92708333333333304</v>
      </c>
      <c r="B1348" s="154">
        <v>11</v>
      </c>
      <c r="C1348" s="154">
        <v>0</v>
      </c>
      <c r="D1348" s="154">
        <v>0</v>
      </c>
      <c r="E1348" s="154">
        <v>11</v>
      </c>
      <c r="F1348" s="154">
        <v>0</v>
      </c>
      <c r="G1348" s="154">
        <v>0</v>
      </c>
      <c r="H1348" s="154">
        <v>0</v>
      </c>
      <c r="I1348" s="154">
        <v>0</v>
      </c>
      <c r="J1348" s="154">
        <v>0</v>
      </c>
      <c r="K1348" s="154">
        <v>0</v>
      </c>
      <c r="L1348" s="154">
        <v>0</v>
      </c>
      <c r="M1348" s="154">
        <v>0</v>
      </c>
      <c r="N1348" s="154">
        <v>23.1</v>
      </c>
      <c r="O1348" s="154">
        <v>27.9</v>
      </c>
      <c r="P1348" s="2"/>
    </row>
    <row r="1349" spans="1:16" ht="13.5" customHeight="1" x14ac:dyDescent="0.25">
      <c r="A1349" s="155">
        <v>0.9375</v>
      </c>
      <c r="B1349" s="154">
        <v>6</v>
      </c>
      <c r="C1349" s="154">
        <v>0</v>
      </c>
      <c r="D1349" s="154">
        <v>0</v>
      </c>
      <c r="E1349" s="154">
        <v>6</v>
      </c>
      <c r="F1349" s="154">
        <v>0</v>
      </c>
      <c r="G1349" s="154">
        <v>0</v>
      </c>
      <c r="H1349" s="154">
        <v>0</v>
      </c>
      <c r="I1349" s="154">
        <v>0</v>
      </c>
      <c r="J1349" s="154">
        <v>0</v>
      </c>
      <c r="K1349" s="154">
        <v>0</v>
      </c>
      <c r="L1349" s="154">
        <v>0</v>
      </c>
      <c r="M1349" s="154">
        <v>0</v>
      </c>
      <c r="N1349" s="154">
        <v>26.1</v>
      </c>
      <c r="O1349" s="154" t="s">
        <v>187</v>
      </c>
      <c r="P1349" s="2"/>
    </row>
    <row r="1350" spans="1:16" ht="13.5" customHeight="1" x14ac:dyDescent="0.25">
      <c r="A1350" s="155">
        <v>0.94791666666666696</v>
      </c>
      <c r="B1350" s="154">
        <v>7</v>
      </c>
      <c r="C1350" s="154">
        <v>0</v>
      </c>
      <c r="D1350" s="154">
        <v>0</v>
      </c>
      <c r="E1350" s="154">
        <v>7</v>
      </c>
      <c r="F1350" s="154">
        <v>0</v>
      </c>
      <c r="G1350" s="154">
        <v>0</v>
      </c>
      <c r="H1350" s="154">
        <v>0</v>
      </c>
      <c r="I1350" s="154">
        <v>0</v>
      </c>
      <c r="J1350" s="154">
        <v>0</v>
      </c>
      <c r="K1350" s="154">
        <v>0</v>
      </c>
      <c r="L1350" s="154">
        <v>0</v>
      </c>
      <c r="M1350" s="154">
        <v>0</v>
      </c>
      <c r="N1350" s="154">
        <v>22.9</v>
      </c>
      <c r="O1350" s="154" t="s">
        <v>187</v>
      </c>
      <c r="P1350" s="2"/>
    </row>
    <row r="1351" spans="1:16" ht="13.5" customHeight="1" x14ac:dyDescent="0.25">
      <c r="A1351" s="155">
        <v>0.95833333333333304</v>
      </c>
      <c r="B1351" s="154">
        <v>10</v>
      </c>
      <c r="C1351" s="154">
        <v>0</v>
      </c>
      <c r="D1351" s="154">
        <v>0</v>
      </c>
      <c r="E1351" s="154">
        <v>9</v>
      </c>
      <c r="F1351" s="154">
        <v>1</v>
      </c>
      <c r="G1351" s="154">
        <v>0</v>
      </c>
      <c r="H1351" s="154">
        <v>0</v>
      </c>
      <c r="I1351" s="154">
        <v>0</v>
      </c>
      <c r="J1351" s="154">
        <v>0</v>
      </c>
      <c r="K1351" s="154">
        <v>0</v>
      </c>
      <c r="L1351" s="154">
        <v>0</v>
      </c>
      <c r="M1351" s="154">
        <v>0</v>
      </c>
      <c r="N1351" s="154">
        <v>22.7</v>
      </c>
      <c r="O1351" s="154" t="s">
        <v>187</v>
      </c>
      <c r="P1351" s="2"/>
    </row>
    <row r="1352" spans="1:16" ht="13.5" customHeight="1" x14ac:dyDescent="0.25">
      <c r="A1352" s="155">
        <v>0.96875</v>
      </c>
      <c r="B1352" s="154">
        <v>10</v>
      </c>
      <c r="C1352" s="154">
        <v>0</v>
      </c>
      <c r="D1352" s="154">
        <v>0</v>
      </c>
      <c r="E1352" s="154">
        <v>10</v>
      </c>
      <c r="F1352" s="154">
        <v>0</v>
      </c>
      <c r="G1352" s="154">
        <v>0</v>
      </c>
      <c r="H1352" s="154">
        <v>0</v>
      </c>
      <c r="I1352" s="154">
        <v>0</v>
      </c>
      <c r="J1352" s="154">
        <v>0</v>
      </c>
      <c r="K1352" s="154">
        <v>0</v>
      </c>
      <c r="L1352" s="154">
        <v>0</v>
      </c>
      <c r="M1352" s="154">
        <v>0</v>
      </c>
      <c r="N1352" s="154">
        <v>24.5</v>
      </c>
      <c r="O1352" s="154" t="s">
        <v>187</v>
      </c>
      <c r="P1352" s="2"/>
    </row>
    <row r="1353" spans="1:16" ht="13.5" customHeight="1" x14ac:dyDescent="0.25">
      <c r="A1353" s="155">
        <v>0.97916666666666696</v>
      </c>
      <c r="B1353" s="154">
        <v>6</v>
      </c>
      <c r="C1353" s="154">
        <v>0</v>
      </c>
      <c r="D1353" s="154">
        <v>0</v>
      </c>
      <c r="E1353" s="154">
        <v>6</v>
      </c>
      <c r="F1353" s="154">
        <v>0</v>
      </c>
      <c r="G1353" s="154">
        <v>0</v>
      </c>
      <c r="H1353" s="154">
        <v>0</v>
      </c>
      <c r="I1353" s="154">
        <v>0</v>
      </c>
      <c r="J1353" s="154">
        <v>0</v>
      </c>
      <c r="K1353" s="154">
        <v>0</v>
      </c>
      <c r="L1353" s="154">
        <v>0</v>
      </c>
      <c r="M1353" s="154">
        <v>0</v>
      </c>
      <c r="N1353" s="154">
        <v>26.1</v>
      </c>
      <c r="O1353" s="154" t="s">
        <v>187</v>
      </c>
      <c r="P1353" s="2"/>
    </row>
    <row r="1354" spans="1:16" ht="13.5" customHeight="1" thickBot="1" x14ac:dyDescent="0.3">
      <c r="A1354" s="156">
        <v>0.98958333333333304</v>
      </c>
      <c r="B1354" s="154">
        <v>6</v>
      </c>
      <c r="C1354" s="154">
        <v>0</v>
      </c>
      <c r="D1354" s="154">
        <v>0</v>
      </c>
      <c r="E1354" s="154">
        <v>5</v>
      </c>
      <c r="F1354" s="154">
        <v>1</v>
      </c>
      <c r="G1354" s="154">
        <v>0</v>
      </c>
      <c r="H1354" s="154">
        <v>0</v>
      </c>
      <c r="I1354" s="154">
        <v>0</v>
      </c>
      <c r="J1354" s="154">
        <v>0</v>
      </c>
      <c r="K1354" s="154">
        <v>0</v>
      </c>
      <c r="L1354" s="154">
        <v>0</v>
      </c>
      <c r="M1354" s="154">
        <v>0</v>
      </c>
      <c r="N1354" s="154">
        <v>24.9</v>
      </c>
      <c r="O1354" s="154" t="s">
        <v>187</v>
      </c>
      <c r="P1354" s="2"/>
    </row>
    <row r="1355" spans="1:16" ht="13.5" customHeight="1" thickTop="1" x14ac:dyDescent="0.25">
      <c r="A1355" s="157" t="s">
        <v>44</v>
      </c>
      <c r="B1355" s="158">
        <f t="shared" ref="B1355:M1355" si="97">SUM(B1287:B1334)</f>
        <v>2005</v>
      </c>
      <c r="C1355" s="158">
        <f t="shared" si="97"/>
        <v>26</v>
      </c>
      <c r="D1355" s="158">
        <f t="shared" si="97"/>
        <v>19</v>
      </c>
      <c r="E1355" s="158">
        <f t="shared" si="97"/>
        <v>1778</v>
      </c>
      <c r="F1355" s="158">
        <f t="shared" si="97"/>
        <v>158</v>
      </c>
      <c r="G1355" s="158">
        <f t="shared" si="97"/>
        <v>9</v>
      </c>
      <c r="H1355" s="158">
        <f t="shared" si="97"/>
        <v>3</v>
      </c>
      <c r="I1355" s="158">
        <f t="shared" si="97"/>
        <v>2</v>
      </c>
      <c r="J1355" s="158">
        <f t="shared" si="97"/>
        <v>7</v>
      </c>
      <c r="K1355" s="158">
        <f t="shared" si="97"/>
        <v>0</v>
      </c>
      <c r="L1355" s="158">
        <f t="shared" si="97"/>
        <v>3</v>
      </c>
      <c r="M1355" s="158">
        <f t="shared" si="97"/>
        <v>0</v>
      </c>
      <c r="N1355" s="159">
        <v>20.2</v>
      </c>
      <c r="O1355" s="159">
        <v>24.6</v>
      </c>
    </row>
    <row r="1356" spans="1:16" ht="13.5" customHeight="1" x14ac:dyDescent="0.25">
      <c r="A1356" s="160" t="s">
        <v>45</v>
      </c>
      <c r="B1356" s="154">
        <f t="shared" ref="B1356:M1356" si="98">SUM(B1283:B1346)</f>
        <v>2269</v>
      </c>
      <c r="C1356" s="154">
        <f t="shared" si="98"/>
        <v>29</v>
      </c>
      <c r="D1356" s="154">
        <f t="shared" si="98"/>
        <v>22</v>
      </c>
      <c r="E1356" s="154">
        <f t="shared" si="98"/>
        <v>2015</v>
      </c>
      <c r="F1356" s="154">
        <f t="shared" si="98"/>
        <v>176</v>
      </c>
      <c r="G1356" s="154">
        <f t="shared" si="98"/>
        <v>11</v>
      </c>
      <c r="H1356" s="154">
        <f t="shared" si="98"/>
        <v>3</v>
      </c>
      <c r="I1356" s="154">
        <f t="shared" si="98"/>
        <v>3</v>
      </c>
      <c r="J1356" s="154">
        <f t="shared" si="98"/>
        <v>7</v>
      </c>
      <c r="K1356" s="154">
        <f t="shared" si="98"/>
        <v>0</v>
      </c>
      <c r="L1356" s="154">
        <f t="shared" si="98"/>
        <v>3</v>
      </c>
      <c r="M1356" s="154">
        <f t="shared" si="98"/>
        <v>0</v>
      </c>
      <c r="N1356" s="161">
        <v>20.5</v>
      </c>
      <c r="O1356" s="161">
        <v>25</v>
      </c>
    </row>
    <row r="1357" spans="1:16" ht="13.5" customHeight="1" x14ac:dyDescent="0.25">
      <c r="A1357" s="154" t="s">
        <v>46</v>
      </c>
      <c r="B1357" s="154">
        <f t="shared" ref="B1357:M1357" si="99">SUM(B1283:B1354)</f>
        <v>2334</v>
      </c>
      <c r="C1357" s="154">
        <f t="shared" si="99"/>
        <v>29</v>
      </c>
      <c r="D1357" s="154">
        <f t="shared" si="99"/>
        <v>23</v>
      </c>
      <c r="E1357" s="154">
        <f t="shared" si="99"/>
        <v>2077</v>
      </c>
      <c r="F1357" s="154">
        <f t="shared" si="99"/>
        <v>178</v>
      </c>
      <c r="G1357" s="154">
        <f t="shared" si="99"/>
        <v>11</v>
      </c>
      <c r="H1357" s="154">
        <f t="shared" si="99"/>
        <v>3</v>
      </c>
      <c r="I1357" s="154">
        <f t="shared" si="99"/>
        <v>3</v>
      </c>
      <c r="J1357" s="154">
        <f t="shared" si="99"/>
        <v>7</v>
      </c>
      <c r="K1357" s="154">
        <f t="shared" si="99"/>
        <v>0</v>
      </c>
      <c r="L1357" s="154">
        <f t="shared" si="99"/>
        <v>3</v>
      </c>
      <c r="M1357" s="154">
        <f t="shared" si="99"/>
        <v>0</v>
      </c>
      <c r="N1357" s="161">
        <v>20.6</v>
      </c>
      <c r="O1357" s="161">
        <v>25.1</v>
      </c>
    </row>
    <row r="1358" spans="1:16" ht="13.5" customHeight="1" thickBot="1" x14ac:dyDescent="0.3">
      <c r="A1358" s="162" t="s">
        <v>47</v>
      </c>
      <c r="B1358" s="162">
        <f t="shared" ref="B1358:M1358" si="100">SUM(B1259:B1354)</f>
        <v>2387</v>
      </c>
      <c r="C1358" s="162">
        <f t="shared" si="100"/>
        <v>29</v>
      </c>
      <c r="D1358" s="162">
        <f t="shared" si="100"/>
        <v>23</v>
      </c>
      <c r="E1358" s="162">
        <f t="shared" si="100"/>
        <v>2121</v>
      </c>
      <c r="F1358" s="162">
        <f t="shared" si="100"/>
        <v>186</v>
      </c>
      <c r="G1358" s="162">
        <f t="shared" si="100"/>
        <v>12</v>
      </c>
      <c r="H1358" s="162">
        <f t="shared" si="100"/>
        <v>3</v>
      </c>
      <c r="I1358" s="162">
        <f t="shared" si="100"/>
        <v>3</v>
      </c>
      <c r="J1358" s="162">
        <f t="shared" si="100"/>
        <v>7</v>
      </c>
      <c r="K1358" s="162">
        <f t="shared" si="100"/>
        <v>0</v>
      </c>
      <c r="L1358" s="162">
        <f t="shared" si="100"/>
        <v>3</v>
      </c>
      <c r="M1358" s="162">
        <f t="shared" si="100"/>
        <v>0</v>
      </c>
      <c r="N1358" s="163">
        <v>20.8</v>
      </c>
      <c r="O1358" s="163">
        <v>25.2</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6</v>
      </c>
      <c r="C1363" s="154">
        <v>0</v>
      </c>
      <c r="D1363" s="154">
        <v>0</v>
      </c>
      <c r="E1363" s="154">
        <v>5</v>
      </c>
      <c r="F1363" s="154">
        <v>1</v>
      </c>
      <c r="G1363" s="154">
        <v>0</v>
      </c>
      <c r="H1363" s="154">
        <v>0</v>
      </c>
      <c r="I1363" s="154">
        <v>0</v>
      </c>
      <c r="J1363" s="154">
        <v>0</v>
      </c>
      <c r="K1363" s="154">
        <v>0</v>
      </c>
      <c r="L1363" s="154">
        <v>0</v>
      </c>
      <c r="M1363" s="154">
        <v>0</v>
      </c>
      <c r="N1363" s="154">
        <v>27.6</v>
      </c>
      <c r="O1363" s="154" t="s">
        <v>187</v>
      </c>
      <c r="P1363" s="2"/>
    </row>
    <row r="1364" spans="1:16" ht="13.5" customHeight="1" x14ac:dyDescent="0.25">
      <c r="A1364" s="155">
        <v>1.0416666666666666E-2</v>
      </c>
      <c r="B1364" s="154">
        <v>5</v>
      </c>
      <c r="C1364" s="154">
        <v>0</v>
      </c>
      <c r="D1364" s="154">
        <v>0</v>
      </c>
      <c r="E1364" s="154">
        <v>4</v>
      </c>
      <c r="F1364" s="154">
        <v>1</v>
      </c>
      <c r="G1364" s="154">
        <v>0</v>
      </c>
      <c r="H1364" s="154">
        <v>0</v>
      </c>
      <c r="I1364" s="154">
        <v>0</v>
      </c>
      <c r="J1364" s="154">
        <v>0</v>
      </c>
      <c r="K1364" s="154">
        <v>0</v>
      </c>
      <c r="L1364" s="154">
        <v>0</v>
      </c>
      <c r="M1364" s="154">
        <v>0</v>
      </c>
      <c r="N1364" s="154">
        <v>28</v>
      </c>
      <c r="O1364" s="154" t="s">
        <v>187</v>
      </c>
      <c r="P1364" s="2"/>
    </row>
    <row r="1365" spans="1:16" ht="13.5" customHeight="1" x14ac:dyDescent="0.25">
      <c r="A1365" s="155">
        <v>2.0833333333333332E-2</v>
      </c>
      <c r="B1365" s="154">
        <v>6</v>
      </c>
      <c r="C1365" s="154">
        <v>0</v>
      </c>
      <c r="D1365" s="154">
        <v>0</v>
      </c>
      <c r="E1365" s="154">
        <v>6</v>
      </c>
      <c r="F1365" s="154">
        <v>0</v>
      </c>
      <c r="G1365" s="154">
        <v>0</v>
      </c>
      <c r="H1365" s="154">
        <v>0</v>
      </c>
      <c r="I1365" s="154">
        <v>0</v>
      </c>
      <c r="J1365" s="154">
        <v>0</v>
      </c>
      <c r="K1365" s="154">
        <v>0</v>
      </c>
      <c r="L1365" s="154">
        <v>0</v>
      </c>
      <c r="M1365" s="154">
        <v>0</v>
      </c>
      <c r="N1365" s="154">
        <v>26.7</v>
      </c>
      <c r="O1365" s="154" t="s">
        <v>187</v>
      </c>
      <c r="P1365" s="2"/>
    </row>
    <row r="1366" spans="1:16" ht="13.5" customHeight="1" x14ac:dyDescent="0.25">
      <c r="A1366" s="155">
        <v>3.125E-2</v>
      </c>
      <c r="B1366" s="154">
        <v>4</v>
      </c>
      <c r="C1366" s="154">
        <v>0</v>
      </c>
      <c r="D1366" s="154">
        <v>0</v>
      </c>
      <c r="E1366" s="154">
        <v>3</v>
      </c>
      <c r="F1366" s="154">
        <v>1</v>
      </c>
      <c r="G1366" s="154">
        <v>0</v>
      </c>
      <c r="H1366" s="154">
        <v>0</v>
      </c>
      <c r="I1366" s="154">
        <v>0</v>
      </c>
      <c r="J1366" s="154">
        <v>0</v>
      </c>
      <c r="K1366" s="154">
        <v>0</v>
      </c>
      <c r="L1366" s="154">
        <v>0</v>
      </c>
      <c r="M1366" s="154">
        <v>0</v>
      </c>
      <c r="N1366" s="154">
        <v>26.7</v>
      </c>
      <c r="O1366" s="154" t="s">
        <v>187</v>
      </c>
      <c r="P1366" s="2"/>
    </row>
    <row r="1367" spans="1:16" ht="13.5" customHeight="1" x14ac:dyDescent="0.25">
      <c r="A1367" s="155">
        <v>4.1666666666666664E-2</v>
      </c>
      <c r="B1367" s="154">
        <v>5</v>
      </c>
      <c r="C1367" s="154">
        <v>0</v>
      </c>
      <c r="D1367" s="154">
        <v>0</v>
      </c>
      <c r="E1367" s="154">
        <v>4</v>
      </c>
      <c r="F1367" s="154">
        <v>1</v>
      </c>
      <c r="G1367" s="154">
        <v>0</v>
      </c>
      <c r="H1367" s="154">
        <v>0</v>
      </c>
      <c r="I1367" s="154">
        <v>0</v>
      </c>
      <c r="J1367" s="154">
        <v>0</v>
      </c>
      <c r="K1367" s="154">
        <v>0</v>
      </c>
      <c r="L1367" s="154">
        <v>0</v>
      </c>
      <c r="M1367" s="154">
        <v>0</v>
      </c>
      <c r="N1367" s="154">
        <v>34.700000000000003</v>
      </c>
      <c r="O1367" s="154" t="s">
        <v>187</v>
      </c>
      <c r="P1367" s="2"/>
    </row>
    <row r="1368" spans="1:16" ht="13.5" customHeight="1" x14ac:dyDescent="0.25">
      <c r="A1368" s="155">
        <v>5.2083333333333336E-2</v>
      </c>
      <c r="B1368" s="154">
        <v>4</v>
      </c>
      <c r="C1368" s="154">
        <v>0</v>
      </c>
      <c r="D1368" s="154">
        <v>0</v>
      </c>
      <c r="E1368" s="154">
        <v>2</v>
      </c>
      <c r="F1368" s="154">
        <v>2</v>
      </c>
      <c r="G1368" s="154">
        <v>0</v>
      </c>
      <c r="H1368" s="154">
        <v>0</v>
      </c>
      <c r="I1368" s="154">
        <v>0</v>
      </c>
      <c r="J1368" s="154">
        <v>0</v>
      </c>
      <c r="K1368" s="154">
        <v>0</v>
      </c>
      <c r="L1368" s="154">
        <v>0</v>
      </c>
      <c r="M1368" s="154">
        <v>0</v>
      </c>
      <c r="N1368" s="154">
        <v>27</v>
      </c>
      <c r="O1368" s="154" t="s">
        <v>187</v>
      </c>
      <c r="P1368" s="2"/>
    </row>
    <row r="1369" spans="1:16" ht="13.5" customHeight="1" x14ac:dyDescent="0.25">
      <c r="A1369" s="155">
        <v>6.25E-2</v>
      </c>
      <c r="B1369" s="154">
        <v>3</v>
      </c>
      <c r="C1369" s="154">
        <v>0</v>
      </c>
      <c r="D1369" s="154">
        <v>0</v>
      </c>
      <c r="E1369" s="154">
        <v>3</v>
      </c>
      <c r="F1369" s="154">
        <v>0</v>
      </c>
      <c r="G1369" s="154">
        <v>0</v>
      </c>
      <c r="H1369" s="154">
        <v>0</v>
      </c>
      <c r="I1369" s="154">
        <v>0</v>
      </c>
      <c r="J1369" s="154">
        <v>0</v>
      </c>
      <c r="K1369" s="154">
        <v>0</v>
      </c>
      <c r="L1369" s="154">
        <v>0</v>
      </c>
      <c r="M1369" s="154">
        <v>0</v>
      </c>
      <c r="N1369" s="154">
        <v>22.2</v>
      </c>
      <c r="O1369" s="154" t="s">
        <v>187</v>
      </c>
      <c r="P1369" s="2"/>
    </row>
    <row r="1370" spans="1:16" ht="13.5" customHeight="1" x14ac:dyDescent="0.25">
      <c r="A1370" s="155">
        <v>7.2916666666666699E-2</v>
      </c>
      <c r="B1370" s="154">
        <v>4</v>
      </c>
      <c r="C1370" s="154">
        <v>0</v>
      </c>
      <c r="D1370" s="154">
        <v>0</v>
      </c>
      <c r="E1370" s="154">
        <v>3</v>
      </c>
      <c r="F1370" s="154">
        <v>1</v>
      </c>
      <c r="G1370" s="154">
        <v>0</v>
      </c>
      <c r="H1370" s="154">
        <v>0</v>
      </c>
      <c r="I1370" s="154">
        <v>0</v>
      </c>
      <c r="J1370" s="154">
        <v>0</v>
      </c>
      <c r="K1370" s="154">
        <v>0</v>
      </c>
      <c r="L1370" s="154">
        <v>0</v>
      </c>
      <c r="M1370" s="154">
        <v>0</v>
      </c>
      <c r="N1370" s="154">
        <v>26.9</v>
      </c>
      <c r="O1370" s="154" t="s">
        <v>187</v>
      </c>
      <c r="P1370" s="2"/>
    </row>
    <row r="1371" spans="1:16" ht="13.5" customHeight="1" x14ac:dyDescent="0.25">
      <c r="A1371" s="155">
        <v>8.3333333333333301E-2</v>
      </c>
      <c r="B1371" s="154">
        <v>4</v>
      </c>
      <c r="C1371" s="154">
        <v>0</v>
      </c>
      <c r="D1371" s="154">
        <v>0</v>
      </c>
      <c r="E1371" s="154">
        <v>4</v>
      </c>
      <c r="F1371" s="154">
        <v>0</v>
      </c>
      <c r="G1371" s="154">
        <v>0</v>
      </c>
      <c r="H1371" s="154">
        <v>0</v>
      </c>
      <c r="I1371" s="154">
        <v>0</v>
      </c>
      <c r="J1371" s="154">
        <v>0</v>
      </c>
      <c r="K1371" s="154">
        <v>0</v>
      </c>
      <c r="L1371" s="154">
        <v>0</v>
      </c>
      <c r="M1371" s="154">
        <v>0</v>
      </c>
      <c r="N1371" s="154">
        <v>30.5</v>
      </c>
      <c r="O1371" s="154" t="s">
        <v>187</v>
      </c>
      <c r="P1371" s="2"/>
    </row>
    <row r="1372" spans="1:16" ht="13.5" customHeight="1" x14ac:dyDescent="0.25">
      <c r="A1372" s="155">
        <v>9.375E-2</v>
      </c>
      <c r="B1372" s="154">
        <v>4</v>
      </c>
      <c r="C1372" s="154">
        <v>0</v>
      </c>
      <c r="D1372" s="154">
        <v>0</v>
      </c>
      <c r="E1372" s="154">
        <v>4</v>
      </c>
      <c r="F1372" s="154">
        <v>0</v>
      </c>
      <c r="G1372" s="154">
        <v>0</v>
      </c>
      <c r="H1372" s="154">
        <v>0</v>
      </c>
      <c r="I1372" s="154">
        <v>0</v>
      </c>
      <c r="J1372" s="154">
        <v>0</v>
      </c>
      <c r="K1372" s="154">
        <v>0</v>
      </c>
      <c r="L1372" s="154">
        <v>0</v>
      </c>
      <c r="M1372" s="154">
        <v>0</v>
      </c>
      <c r="N1372" s="154">
        <v>27</v>
      </c>
      <c r="O1372" s="154" t="s">
        <v>187</v>
      </c>
      <c r="P1372" s="2"/>
    </row>
    <row r="1373" spans="1:16" ht="13.5" customHeight="1" x14ac:dyDescent="0.25">
      <c r="A1373" s="155">
        <v>0.104166666666667</v>
      </c>
      <c r="B1373" s="154">
        <v>0</v>
      </c>
      <c r="C1373" s="154">
        <v>0</v>
      </c>
      <c r="D1373" s="154">
        <v>0</v>
      </c>
      <c r="E1373" s="154">
        <v>0</v>
      </c>
      <c r="F1373" s="154">
        <v>0</v>
      </c>
      <c r="G1373" s="154">
        <v>0</v>
      </c>
      <c r="H1373" s="154">
        <v>0</v>
      </c>
      <c r="I1373" s="154">
        <v>0</v>
      </c>
      <c r="J1373" s="154">
        <v>0</v>
      </c>
      <c r="K1373" s="154">
        <v>0</v>
      </c>
      <c r="L1373" s="154">
        <v>0</v>
      </c>
      <c r="M1373" s="154">
        <v>0</v>
      </c>
      <c r="N1373" s="154" t="s">
        <v>187</v>
      </c>
      <c r="O1373" s="154" t="s">
        <v>187</v>
      </c>
      <c r="P1373" s="2"/>
    </row>
    <row r="1374" spans="1:16" ht="13.5" customHeight="1" x14ac:dyDescent="0.25">
      <c r="A1374" s="155">
        <v>0.114583333333333</v>
      </c>
      <c r="B1374" s="154">
        <v>3</v>
      </c>
      <c r="C1374" s="154">
        <v>0</v>
      </c>
      <c r="D1374" s="154">
        <v>0</v>
      </c>
      <c r="E1374" s="154">
        <v>3</v>
      </c>
      <c r="F1374" s="154">
        <v>0</v>
      </c>
      <c r="G1374" s="154">
        <v>0</v>
      </c>
      <c r="H1374" s="154">
        <v>0</v>
      </c>
      <c r="I1374" s="154">
        <v>0</v>
      </c>
      <c r="J1374" s="154">
        <v>0</v>
      </c>
      <c r="K1374" s="154">
        <v>0</v>
      </c>
      <c r="L1374" s="154">
        <v>0</v>
      </c>
      <c r="M1374" s="154">
        <v>0</v>
      </c>
      <c r="N1374" s="154">
        <v>27.8</v>
      </c>
      <c r="O1374" s="154" t="s">
        <v>187</v>
      </c>
      <c r="P1374" s="2"/>
    </row>
    <row r="1375" spans="1:16" ht="13.5" customHeight="1" x14ac:dyDescent="0.25">
      <c r="A1375" s="155">
        <v>0.125</v>
      </c>
      <c r="B1375" s="154">
        <v>3</v>
      </c>
      <c r="C1375" s="154">
        <v>0</v>
      </c>
      <c r="D1375" s="154">
        <v>0</v>
      </c>
      <c r="E1375" s="154">
        <v>1</v>
      </c>
      <c r="F1375" s="154">
        <v>2</v>
      </c>
      <c r="G1375" s="154">
        <v>0</v>
      </c>
      <c r="H1375" s="154">
        <v>0</v>
      </c>
      <c r="I1375" s="154">
        <v>0</v>
      </c>
      <c r="J1375" s="154">
        <v>0</v>
      </c>
      <c r="K1375" s="154">
        <v>0</v>
      </c>
      <c r="L1375" s="154">
        <v>0</v>
      </c>
      <c r="M1375" s="154">
        <v>0</v>
      </c>
      <c r="N1375" s="154">
        <v>32.299999999999997</v>
      </c>
      <c r="O1375" s="154" t="s">
        <v>187</v>
      </c>
      <c r="P1375" s="2"/>
    </row>
    <row r="1376" spans="1:16" ht="13.5" customHeight="1" x14ac:dyDescent="0.25">
      <c r="A1376" s="155">
        <v>0.13541666666666699</v>
      </c>
      <c r="B1376" s="154">
        <v>6</v>
      </c>
      <c r="C1376" s="154">
        <v>0</v>
      </c>
      <c r="D1376" s="154">
        <v>0</v>
      </c>
      <c r="E1376" s="154">
        <v>5</v>
      </c>
      <c r="F1376" s="154">
        <v>1</v>
      </c>
      <c r="G1376" s="154">
        <v>0</v>
      </c>
      <c r="H1376" s="154">
        <v>0</v>
      </c>
      <c r="I1376" s="154">
        <v>0</v>
      </c>
      <c r="J1376" s="154">
        <v>0</v>
      </c>
      <c r="K1376" s="154">
        <v>0</v>
      </c>
      <c r="L1376" s="154">
        <v>0</v>
      </c>
      <c r="M1376" s="154">
        <v>0</v>
      </c>
      <c r="N1376" s="154">
        <v>22.1</v>
      </c>
      <c r="O1376" s="154" t="s">
        <v>187</v>
      </c>
      <c r="P1376" s="2"/>
    </row>
    <row r="1377" spans="1:16" ht="13.5" customHeight="1" x14ac:dyDescent="0.25">
      <c r="A1377" s="155">
        <v>0.14583333333333301</v>
      </c>
      <c r="B1377" s="154">
        <v>2</v>
      </c>
      <c r="C1377" s="154">
        <v>0</v>
      </c>
      <c r="D1377" s="154">
        <v>0</v>
      </c>
      <c r="E1377" s="154">
        <v>1</v>
      </c>
      <c r="F1377" s="154">
        <v>1</v>
      </c>
      <c r="G1377" s="154">
        <v>0</v>
      </c>
      <c r="H1377" s="154">
        <v>0</v>
      </c>
      <c r="I1377" s="154">
        <v>0</v>
      </c>
      <c r="J1377" s="154">
        <v>0</v>
      </c>
      <c r="K1377" s="154">
        <v>0</v>
      </c>
      <c r="L1377" s="154">
        <v>0</v>
      </c>
      <c r="M1377" s="154">
        <v>0</v>
      </c>
      <c r="N1377" s="154">
        <v>30.8</v>
      </c>
      <c r="O1377" s="154" t="s">
        <v>187</v>
      </c>
      <c r="P1377" s="2"/>
    </row>
    <row r="1378" spans="1:16" ht="13.5" customHeight="1" x14ac:dyDescent="0.25">
      <c r="A1378" s="155">
        <v>0.15625</v>
      </c>
      <c r="B1378" s="154">
        <v>2</v>
      </c>
      <c r="C1378" s="154">
        <v>0</v>
      </c>
      <c r="D1378" s="154">
        <v>0</v>
      </c>
      <c r="E1378" s="154">
        <v>2</v>
      </c>
      <c r="F1378" s="154">
        <v>0</v>
      </c>
      <c r="G1378" s="154">
        <v>0</v>
      </c>
      <c r="H1378" s="154">
        <v>0</v>
      </c>
      <c r="I1378" s="154">
        <v>0</v>
      </c>
      <c r="J1378" s="154">
        <v>0</v>
      </c>
      <c r="K1378" s="154">
        <v>0</v>
      </c>
      <c r="L1378" s="154">
        <v>0</v>
      </c>
      <c r="M1378" s="154">
        <v>0</v>
      </c>
      <c r="N1378" s="154">
        <v>25.9</v>
      </c>
      <c r="O1378" s="154" t="s">
        <v>187</v>
      </c>
      <c r="P1378" s="2"/>
    </row>
    <row r="1379" spans="1:16" ht="13.5" customHeight="1" x14ac:dyDescent="0.25">
      <c r="A1379" s="155">
        <v>0.16666666666666699</v>
      </c>
      <c r="B1379" s="154">
        <v>2</v>
      </c>
      <c r="C1379" s="154">
        <v>0</v>
      </c>
      <c r="D1379" s="154">
        <v>0</v>
      </c>
      <c r="E1379" s="154">
        <v>2</v>
      </c>
      <c r="F1379" s="154">
        <v>0</v>
      </c>
      <c r="G1379" s="154">
        <v>0</v>
      </c>
      <c r="H1379" s="154">
        <v>0</v>
      </c>
      <c r="I1379" s="154">
        <v>0</v>
      </c>
      <c r="J1379" s="154">
        <v>0</v>
      </c>
      <c r="K1379" s="154">
        <v>0</v>
      </c>
      <c r="L1379" s="154">
        <v>0</v>
      </c>
      <c r="M1379" s="154">
        <v>0</v>
      </c>
      <c r="N1379" s="154">
        <v>29.8</v>
      </c>
      <c r="O1379" s="154" t="s">
        <v>187</v>
      </c>
      <c r="P1379" s="2"/>
    </row>
    <row r="1380" spans="1:16" ht="13.5" customHeight="1" x14ac:dyDescent="0.25">
      <c r="A1380" s="155">
        <v>0.17708333333333301</v>
      </c>
      <c r="B1380" s="154">
        <v>5</v>
      </c>
      <c r="C1380" s="154">
        <v>0</v>
      </c>
      <c r="D1380" s="154">
        <v>0</v>
      </c>
      <c r="E1380" s="154">
        <v>4</v>
      </c>
      <c r="F1380" s="154">
        <v>1</v>
      </c>
      <c r="G1380" s="154">
        <v>0</v>
      </c>
      <c r="H1380" s="154">
        <v>0</v>
      </c>
      <c r="I1380" s="154">
        <v>0</v>
      </c>
      <c r="J1380" s="154">
        <v>0</v>
      </c>
      <c r="K1380" s="154">
        <v>0</v>
      </c>
      <c r="L1380" s="154">
        <v>0</v>
      </c>
      <c r="M1380" s="154">
        <v>0</v>
      </c>
      <c r="N1380" s="154">
        <v>29.4</v>
      </c>
      <c r="O1380" s="154" t="s">
        <v>187</v>
      </c>
      <c r="P1380" s="2"/>
    </row>
    <row r="1381" spans="1:16" ht="13.5" customHeight="1" x14ac:dyDescent="0.25">
      <c r="A1381" s="155">
        <v>0.1875</v>
      </c>
      <c r="B1381" s="154">
        <v>1</v>
      </c>
      <c r="C1381" s="154">
        <v>0</v>
      </c>
      <c r="D1381" s="154">
        <v>0</v>
      </c>
      <c r="E1381" s="154">
        <v>1</v>
      </c>
      <c r="F1381" s="154">
        <v>0</v>
      </c>
      <c r="G1381" s="154">
        <v>0</v>
      </c>
      <c r="H1381" s="154">
        <v>0</v>
      </c>
      <c r="I1381" s="154">
        <v>0</v>
      </c>
      <c r="J1381" s="154">
        <v>0</v>
      </c>
      <c r="K1381" s="154">
        <v>0</v>
      </c>
      <c r="L1381" s="154">
        <v>0</v>
      </c>
      <c r="M1381" s="154">
        <v>0</v>
      </c>
      <c r="N1381" s="154">
        <v>43.2</v>
      </c>
      <c r="O1381" s="154" t="s">
        <v>187</v>
      </c>
      <c r="P1381" s="2"/>
    </row>
    <row r="1382" spans="1:16" ht="13.5" customHeight="1" x14ac:dyDescent="0.25">
      <c r="A1382" s="155">
        <v>0.19791666666666699</v>
      </c>
      <c r="B1382" s="154">
        <v>0</v>
      </c>
      <c r="C1382" s="154">
        <v>0</v>
      </c>
      <c r="D1382" s="154">
        <v>0</v>
      </c>
      <c r="E1382" s="154">
        <v>0</v>
      </c>
      <c r="F1382" s="154">
        <v>0</v>
      </c>
      <c r="G1382" s="154">
        <v>0</v>
      </c>
      <c r="H1382" s="154">
        <v>0</v>
      </c>
      <c r="I1382" s="154">
        <v>0</v>
      </c>
      <c r="J1382" s="154">
        <v>0</v>
      </c>
      <c r="K1382" s="154">
        <v>0</v>
      </c>
      <c r="L1382" s="154">
        <v>0</v>
      </c>
      <c r="M1382" s="154">
        <v>0</v>
      </c>
      <c r="N1382" s="154" t="s">
        <v>187</v>
      </c>
      <c r="O1382" s="154" t="s">
        <v>187</v>
      </c>
      <c r="P1382" s="2"/>
    </row>
    <row r="1383" spans="1:16"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187</v>
      </c>
      <c r="O1383" s="154" t="s">
        <v>187</v>
      </c>
      <c r="P1383" s="2"/>
    </row>
    <row r="1384" spans="1:16" ht="13.5" customHeight="1" x14ac:dyDescent="0.25">
      <c r="A1384" s="155">
        <v>0.21875</v>
      </c>
      <c r="B1384" s="154">
        <v>2</v>
      </c>
      <c r="C1384" s="154">
        <v>0</v>
      </c>
      <c r="D1384" s="154">
        <v>0</v>
      </c>
      <c r="E1384" s="154">
        <v>2</v>
      </c>
      <c r="F1384" s="154">
        <v>0</v>
      </c>
      <c r="G1384" s="154">
        <v>0</v>
      </c>
      <c r="H1384" s="154">
        <v>0</v>
      </c>
      <c r="I1384" s="154">
        <v>0</v>
      </c>
      <c r="J1384" s="154">
        <v>0</v>
      </c>
      <c r="K1384" s="154">
        <v>0</v>
      </c>
      <c r="L1384" s="154">
        <v>0</v>
      </c>
      <c r="M1384" s="154">
        <v>0</v>
      </c>
      <c r="N1384" s="154">
        <v>27.1</v>
      </c>
      <c r="O1384" s="154" t="s">
        <v>187</v>
      </c>
      <c r="P1384" s="2"/>
    </row>
    <row r="1385" spans="1:16" ht="13.5" customHeight="1" x14ac:dyDescent="0.25">
      <c r="A1385" s="155">
        <v>0.22916666666666699</v>
      </c>
      <c r="B1385" s="154">
        <v>1</v>
      </c>
      <c r="C1385" s="154">
        <v>0</v>
      </c>
      <c r="D1385" s="154">
        <v>0</v>
      </c>
      <c r="E1385" s="154">
        <v>0</v>
      </c>
      <c r="F1385" s="154">
        <v>1</v>
      </c>
      <c r="G1385" s="154">
        <v>0</v>
      </c>
      <c r="H1385" s="154">
        <v>0</v>
      </c>
      <c r="I1385" s="154">
        <v>0</v>
      </c>
      <c r="J1385" s="154">
        <v>0</v>
      </c>
      <c r="K1385" s="154">
        <v>0</v>
      </c>
      <c r="L1385" s="154">
        <v>0</v>
      </c>
      <c r="M1385" s="154">
        <v>0</v>
      </c>
      <c r="N1385" s="154">
        <v>27.4</v>
      </c>
      <c r="O1385" s="154" t="s">
        <v>187</v>
      </c>
      <c r="P1385" s="2"/>
    </row>
    <row r="1386" spans="1:16" ht="13.5" customHeight="1" x14ac:dyDescent="0.25">
      <c r="A1386" s="155">
        <v>0.23958333333333301</v>
      </c>
      <c r="B1386" s="154">
        <v>2</v>
      </c>
      <c r="C1386" s="154">
        <v>0</v>
      </c>
      <c r="D1386" s="154">
        <v>0</v>
      </c>
      <c r="E1386" s="154">
        <v>2</v>
      </c>
      <c r="F1386" s="154">
        <v>0</v>
      </c>
      <c r="G1386" s="154">
        <v>0</v>
      </c>
      <c r="H1386" s="154">
        <v>0</v>
      </c>
      <c r="I1386" s="154">
        <v>0</v>
      </c>
      <c r="J1386" s="154">
        <v>0</v>
      </c>
      <c r="K1386" s="154">
        <v>0</v>
      </c>
      <c r="L1386" s="154">
        <v>0</v>
      </c>
      <c r="M1386" s="154">
        <v>0</v>
      </c>
      <c r="N1386" s="154">
        <v>30.3</v>
      </c>
      <c r="O1386" s="154" t="s">
        <v>187</v>
      </c>
      <c r="P1386" s="2"/>
    </row>
    <row r="1387" spans="1:16" ht="13.5" customHeight="1" x14ac:dyDescent="0.25">
      <c r="A1387" s="155">
        <v>0.25</v>
      </c>
      <c r="B1387" s="154">
        <v>5</v>
      </c>
      <c r="C1387" s="154">
        <v>0</v>
      </c>
      <c r="D1387" s="154">
        <v>0</v>
      </c>
      <c r="E1387" s="154">
        <v>3</v>
      </c>
      <c r="F1387" s="154">
        <v>2</v>
      </c>
      <c r="G1387" s="154">
        <v>0</v>
      </c>
      <c r="H1387" s="154">
        <v>0</v>
      </c>
      <c r="I1387" s="154">
        <v>0</v>
      </c>
      <c r="J1387" s="154">
        <v>0</v>
      </c>
      <c r="K1387" s="154">
        <v>0</v>
      </c>
      <c r="L1387" s="154">
        <v>0</v>
      </c>
      <c r="M1387" s="154">
        <v>0</v>
      </c>
      <c r="N1387" s="154">
        <v>25.1</v>
      </c>
      <c r="O1387" s="154" t="s">
        <v>187</v>
      </c>
      <c r="P1387" s="2"/>
    </row>
    <row r="1388" spans="1:16" ht="13.5" customHeight="1" x14ac:dyDescent="0.25">
      <c r="A1388" s="155">
        <v>0.26041666666666702</v>
      </c>
      <c r="B1388" s="154">
        <v>2</v>
      </c>
      <c r="C1388" s="154">
        <v>0</v>
      </c>
      <c r="D1388" s="154">
        <v>0</v>
      </c>
      <c r="E1388" s="154">
        <v>1</v>
      </c>
      <c r="F1388" s="154">
        <v>1</v>
      </c>
      <c r="G1388" s="154">
        <v>0</v>
      </c>
      <c r="H1388" s="154">
        <v>0</v>
      </c>
      <c r="I1388" s="154">
        <v>0</v>
      </c>
      <c r="J1388" s="154">
        <v>0</v>
      </c>
      <c r="K1388" s="154">
        <v>0</v>
      </c>
      <c r="L1388" s="154">
        <v>0</v>
      </c>
      <c r="M1388" s="154">
        <v>0</v>
      </c>
      <c r="N1388" s="154">
        <v>27.8</v>
      </c>
      <c r="O1388" s="154" t="s">
        <v>187</v>
      </c>
      <c r="P1388" s="2"/>
    </row>
    <row r="1389" spans="1:16" ht="13.5" customHeight="1" x14ac:dyDescent="0.25">
      <c r="A1389" s="155">
        <v>0.27083333333333298</v>
      </c>
      <c r="B1389" s="154">
        <v>7</v>
      </c>
      <c r="C1389" s="154">
        <v>0</v>
      </c>
      <c r="D1389" s="154">
        <v>0</v>
      </c>
      <c r="E1389" s="154">
        <v>7</v>
      </c>
      <c r="F1389" s="154">
        <v>0</v>
      </c>
      <c r="G1389" s="154">
        <v>0</v>
      </c>
      <c r="H1389" s="154">
        <v>0</v>
      </c>
      <c r="I1389" s="154">
        <v>0</v>
      </c>
      <c r="J1389" s="154">
        <v>0</v>
      </c>
      <c r="K1389" s="154">
        <v>0</v>
      </c>
      <c r="L1389" s="154">
        <v>0</v>
      </c>
      <c r="M1389" s="154">
        <v>0</v>
      </c>
      <c r="N1389" s="154">
        <v>29.1</v>
      </c>
      <c r="O1389" s="154" t="s">
        <v>187</v>
      </c>
      <c r="P1389" s="2"/>
    </row>
    <row r="1390" spans="1:16" ht="13.5" customHeight="1" x14ac:dyDescent="0.25">
      <c r="A1390" s="155">
        <v>0.28125</v>
      </c>
      <c r="B1390" s="154">
        <v>12</v>
      </c>
      <c r="C1390" s="154">
        <v>1</v>
      </c>
      <c r="D1390" s="154">
        <v>0</v>
      </c>
      <c r="E1390" s="154">
        <v>9</v>
      </c>
      <c r="F1390" s="154">
        <v>2</v>
      </c>
      <c r="G1390" s="154">
        <v>0</v>
      </c>
      <c r="H1390" s="154">
        <v>0</v>
      </c>
      <c r="I1390" s="154">
        <v>0</v>
      </c>
      <c r="J1390" s="154">
        <v>0</v>
      </c>
      <c r="K1390" s="154">
        <v>0</v>
      </c>
      <c r="L1390" s="154">
        <v>0</v>
      </c>
      <c r="M1390" s="154">
        <v>0</v>
      </c>
      <c r="N1390" s="154">
        <v>26.1</v>
      </c>
      <c r="O1390" s="154">
        <v>31</v>
      </c>
      <c r="P1390" s="2"/>
    </row>
    <row r="1391" spans="1:16" ht="13.5" customHeight="1" x14ac:dyDescent="0.25">
      <c r="A1391" s="155">
        <v>0.29166666666666702</v>
      </c>
      <c r="B1391" s="154">
        <v>6</v>
      </c>
      <c r="C1391" s="154">
        <v>0</v>
      </c>
      <c r="D1391" s="154">
        <v>0</v>
      </c>
      <c r="E1391" s="154">
        <v>5</v>
      </c>
      <c r="F1391" s="154">
        <v>1</v>
      </c>
      <c r="G1391" s="154">
        <v>0</v>
      </c>
      <c r="H1391" s="154">
        <v>0</v>
      </c>
      <c r="I1391" s="154">
        <v>0</v>
      </c>
      <c r="J1391" s="154">
        <v>0</v>
      </c>
      <c r="K1391" s="154">
        <v>0</v>
      </c>
      <c r="L1391" s="154">
        <v>0</v>
      </c>
      <c r="M1391" s="154">
        <v>0</v>
      </c>
      <c r="N1391" s="154">
        <v>25.6</v>
      </c>
      <c r="O1391" s="154" t="s">
        <v>187</v>
      </c>
      <c r="P1391" s="2"/>
    </row>
    <row r="1392" spans="1:16" ht="13.5" customHeight="1" x14ac:dyDescent="0.25">
      <c r="A1392" s="155">
        <v>0.30208333333333298</v>
      </c>
      <c r="B1392" s="154">
        <v>7</v>
      </c>
      <c r="C1392" s="154">
        <v>0</v>
      </c>
      <c r="D1392" s="154">
        <v>0</v>
      </c>
      <c r="E1392" s="154">
        <v>7</v>
      </c>
      <c r="F1392" s="154">
        <v>0</v>
      </c>
      <c r="G1392" s="154">
        <v>0</v>
      </c>
      <c r="H1392" s="154">
        <v>0</v>
      </c>
      <c r="I1392" s="154">
        <v>0</v>
      </c>
      <c r="J1392" s="154">
        <v>0</v>
      </c>
      <c r="K1392" s="154">
        <v>0</v>
      </c>
      <c r="L1392" s="154">
        <v>0</v>
      </c>
      <c r="M1392" s="154">
        <v>0</v>
      </c>
      <c r="N1392" s="154">
        <v>27.7</v>
      </c>
      <c r="O1392" s="154" t="s">
        <v>187</v>
      </c>
      <c r="P1392" s="2"/>
    </row>
    <row r="1393" spans="1:16" ht="13.5" customHeight="1" x14ac:dyDescent="0.25">
      <c r="A1393" s="155">
        <v>0.3125</v>
      </c>
      <c r="B1393" s="154">
        <v>6</v>
      </c>
      <c r="C1393" s="154">
        <v>0</v>
      </c>
      <c r="D1393" s="154">
        <v>0</v>
      </c>
      <c r="E1393" s="154">
        <v>6</v>
      </c>
      <c r="F1393" s="154">
        <v>0</v>
      </c>
      <c r="G1393" s="154">
        <v>0</v>
      </c>
      <c r="H1393" s="154">
        <v>0</v>
      </c>
      <c r="I1393" s="154">
        <v>0</v>
      </c>
      <c r="J1393" s="154">
        <v>0</v>
      </c>
      <c r="K1393" s="154">
        <v>0</v>
      </c>
      <c r="L1393" s="154">
        <v>0</v>
      </c>
      <c r="M1393" s="154">
        <v>0</v>
      </c>
      <c r="N1393" s="154">
        <v>23.6</v>
      </c>
      <c r="O1393" s="154" t="s">
        <v>187</v>
      </c>
      <c r="P1393" s="2"/>
    </row>
    <row r="1394" spans="1:16" ht="13.5" customHeight="1" x14ac:dyDescent="0.25">
      <c r="A1394" s="155">
        <v>0.32291666666666702</v>
      </c>
      <c r="B1394" s="154">
        <v>8</v>
      </c>
      <c r="C1394" s="154">
        <v>0</v>
      </c>
      <c r="D1394" s="154">
        <v>0</v>
      </c>
      <c r="E1394" s="154">
        <v>6</v>
      </c>
      <c r="F1394" s="154">
        <v>2</v>
      </c>
      <c r="G1394" s="154">
        <v>0</v>
      </c>
      <c r="H1394" s="154">
        <v>0</v>
      </c>
      <c r="I1394" s="154">
        <v>0</v>
      </c>
      <c r="J1394" s="154">
        <v>0</v>
      </c>
      <c r="K1394" s="154">
        <v>0</v>
      </c>
      <c r="L1394" s="154">
        <v>0</v>
      </c>
      <c r="M1394" s="154">
        <v>0</v>
      </c>
      <c r="N1394" s="154">
        <v>26.4</v>
      </c>
      <c r="O1394" s="154" t="s">
        <v>187</v>
      </c>
      <c r="P1394" s="2"/>
    </row>
    <row r="1395" spans="1:16" ht="13.5" customHeight="1" x14ac:dyDescent="0.25">
      <c r="A1395" s="155">
        <v>0.33333333333333298</v>
      </c>
      <c r="B1395" s="154">
        <v>8</v>
      </c>
      <c r="C1395" s="154">
        <v>0</v>
      </c>
      <c r="D1395" s="154">
        <v>0</v>
      </c>
      <c r="E1395" s="154">
        <v>8</v>
      </c>
      <c r="F1395" s="154">
        <v>0</v>
      </c>
      <c r="G1395" s="154">
        <v>0</v>
      </c>
      <c r="H1395" s="154">
        <v>0</v>
      </c>
      <c r="I1395" s="154">
        <v>0</v>
      </c>
      <c r="J1395" s="154">
        <v>0</v>
      </c>
      <c r="K1395" s="154">
        <v>0</v>
      </c>
      <c r="L1395" s="154">
        <v>0</v>
      </c>
      <c r="M1395" s="154">
        <v>0</v>
      </c>
      <c r="N1395" s="154">
        <v>23.5</v>
      </c>
      <c r="O1395" s="154" t="s">
        <v>187</v>
      </c>
      <c r="P1395" s="2"/>
    </row>
    <row r="1396" spans="1:16" ht="13.5" customHeight="1" x14ac:dyDescent="0.25">
      <c r="A1396" s="155">
        <v>0.34375</v>
      </c>
      <c r="B1396" s="154">
        <v>16</v>
      </c>
      <c r="C1396" s="154">
        <v>0</v>
      </c>
      <c r="D1396" s="154">
        <v>1</v>
      </c>
      <c r="E1396" s="154">
        <v>14</v>
      </c>
      <c r="F1396" s="154">
        <v>1</v>
      </c>
      <c r="G1396" s="154">
        <v>0</v>
      </c>
      <c r="H1396" s="154">
        <v>0</v>
      </c>
      <c r="I1396" s="154">
        <v>0</v>
      </c>
      <c r="J1396" s="154">
        <v>0</v>
      </c>
      <c r="K1396" s="154">
        <v>0</v>
      </c>
      <c r="L1396" s="154">
        <v>0</v>
      </c>
      <c r="M1396" s="154">
        <v>0</v>
      </c>
      <c r="N1396" s="154">
        <v>24</v>
      </c>
      <c r="O1396" s="154">
        <v>27.8</v>
      </c>
      <c r="P1396" s="2"/>
    </row>
    <row r="1397" spans="1:16" ht="13.5" customHeight="1" x14ac:dyDescent="0.25">
      <c r="A1397" s="155">
        <v>0.35416666666666702</v>
      </c>
      <c r="B1397" s="154">
        <v>8</v>
      </c>
      <c r="C1397" s="154">
        <v>0</v>
      </c>
      <c r="D1397" s="154">
        <v>0</v>
      </c>
      <c r="E1397" s="154">
        <v>7</v>
      </c>
      <c r="F1397" s="154">
        <v>1</v>
      </c>
      <c r="G1397" s="154">
        <v>0</v>
      </c>
      <c r="H1397" s="154">
        <v>0</v>
      </c>
      <c r="I1397" s="154">
        <v>0</v>
      </c>
      <c r="J1397" s="154">
        <v>0</v>
      </c>
      <c r="K1397" s="154">
        <v>0</v>
      </c>
      <c r="L1397" s="154">
        <v>0</v>
      </c>
      <c r="M1397" s="154">
        <v>0</v>
      </c>
      <c r="N1397" s="154">
        <v>22</v>
      </c>
      <c r="O1397" s="154" t="s">
        <v>187</v>
      </c>
      <c r="P1397" s="2"/>
    </row>
    <row r="1398" spans="1:16" ht="13.5" customHeight="1" x14ac:dyDescent="0.25">
      <c r="A1398" s="155">
        <v>0.36458333333333298</v>
      </c>
      <c r="B1398" s="154">
        <v>11</v>
      </c>
      <c r="C1398" s="154">
        <v>1</v>
      </c>
      <c r="D1398" s="154">
        <v>0</v>
      </c>
      <c r="E1398" s="154">
        <v>8</v>
      </c>
      <c r="F1398" s="154">
        <v>2</v>
      </c>
      <c r="G1398" s="154">
        <v>0</v>
      </c>
      <c r="H1398" s="154">
        <v>0</v>
      </c>
      <c r="I1398" s="154">
        <v>0</v>
      </c>
      <c r="J1398" s="154">
        <v>0</v>
      </c>
      <c r="K1398" s="154">
        <v>0</v>
      </c>
      <c r="L1398" s="154">
        <v>0</v>
      </c>
      <c r="M1398" s="154">
        <v>0</v>
      </c>
      <c r="N1398" s="154">
        <v>23.1</v>
      </c>
      <c r="O1398" s="154">
        <v>26.4</v>
      </c>
      <c r="P1398" s="2"/>
    </row>
    <row r="1399" spans="1:16" ht="13.5" customHeight="1" x14ac:dyDescent="0.25">
      <c r="A1399" s="155">
        <v>0.375</v>
      </c>
      <c r="B1399" s="154">
        <v>9</v>
      </c>
      <c r="C1399" s="154">
        <v>0</v>
      </c>
      <c r="D1399" s="154">
        <v>0</v>
      </c>
      <c r="E1399" s="154">
        <v>9</v>
      </c>
      <c r="F1399" s="154">
        <v>0</v>
      </c>
      <c r="G1399" s="154">
        <v>0</v>
      </c>
      <c r="H1399" s="154">
        <v>0</v>
      </c>
      <c r="I1399" s="154">
        <v>0</v>
      </c>
      <c r="J1399" s="154">
        <v>0</v>
      </c>
      <c r="K1399" s="154">
        <v>0</v>
      </c>
      <c r="L1399" s="154">
        <v>0</v>
      </c>
      <c r="M1399" s="154">
        <v>0</v>
      </c>
      <c r="N1399" s="154">
        <v>23.2</v>
      </c>
      <c r="O1399" s="154" t="s">
        <v>187</v>
      </c>
      <c r="P1399" s="2"/>
    </row>
    <row r="1400" spans="1:16" ht="13.5" customHeight="1" x14ac:dyDescent="0.25">
      <c r="A1400" s="155">
        <v>0.38541666666666702</v>
      </c>
      <c r="B1400" s="154">
        <v>17</v>
      </c>
      <c r="C1400" s="154">
        <v>1</v>
      </c>
      <c r="D1400" s="154">
        <v>0</v>
      </c>
      <c r="E1400" s="154">
        <v>13</v>
      </c>
      <c r="F1400" s="154">
        <v>3</v>
      </c>
      <c r="G1400" s="154">
        <v>0</v>
      </c>
      <c r="H1400" s="154">
        <v>0</v>
      </c>
      <c r="I1400" s="154">
        <v>0</v>
      </c>
      <c r="J1400" s="154">
        <v>0</v>
      </c>
      <c r="K1400" s="154">
        <v>0</v>
      </c>
      <c r="L1400" s="154">
        <v>0</v>
      </c>
      <c r="M1400" s="154">
        <v>0</v>
      </c>
      <c r="N1400" s="154">
        <v>22.2</v>
      </c>
      <c r="O1400" s="154">
        <v>24.6</v>
      </c>
      <c r="P1400" s="2"/>
    </row>
    <row r="1401" spans="1:16" ht="13.5" customHeight="1" x14ac:dyDescent="0.25">
      <c r="A1401" s="155">
        <v>0.39583333333333298</v>
      </c>
      <c r="B1401" s="154">
        <v>30</v>
      </c>
      <c r="C1401" s="154">
        <v>1</v>
      </c>
      <c r="D1401" s="154">
        <v>1</v>
      </c>
      <c r="E1401" s="154">
        <v>23</v>
      </c>
      <c r="F1401" s="154">
        <v>5</v>
      </c>
      <c r="G1401" s="154">
        <v>0</v>
      </c>
      <c r="H1401" s="154">
        <v>0</v>
      </c>
      <c r="I1401" s="154">
        <v>0</v>
      </c>
      <c r="J1401" s="154">
        <v>0</v>
      </c>
      <c r="K1401" s="154">
        <v>0</v>
      </c>
      <c r="L1401" s="154">
        <v>0</v>
      </c>
      <c r="M1401" s="154">
        <v>0</v>
      </c>
      <c r="N1401" s="154">
        <v>22.5</v>
      </c>
      <c r="O1401" s="154">
        <v>26.9</v>
      </c>
      <c r="P1401" s="2"/>
    </row>
    <row r="1402" spans="1:16" ht="13.5" customHeight="1" x14ac:dyDescent="0.25">
      <c r="A1402" s="155">
        <v>0.40625</v>
      </c>
      <c r="B1402" s="154">
        <v>32</v>
      </c>
      <c r="C1402" s="154">
        <v>2</v>
      </c>
      <c r="D1402" s="154">
        <v>0</v>
      </c>
      <c r="E1402" s="154">
        <v>29</v>
      </c>
      <c r="F1402" s="154">
        <v>1</v>
      </c>
      <c r="G1402" s="154">
        <v>0</v>
      </c>
      <c r="H1402" s="154">
        <v>0</v>
      </c>
      <c r="I1402" s="154">
        <v>0</v>
      </c>
      <c r="J1402" s="154">
        <v>0</v>
      </c>
      <c r="K1402" s="154">
        <v>0</v>
      </c>
      <c r="L1402" s="154">
        <v>0</v>
      </c>
      <c r="M1402" s="154">
        <v>0</v>
      </c>
      <c r="N1402" s="154">
        <v>21.9</v>
      </c>
      <c r="O1402" s="154">
        <v>25.5</v>
      </c>
      <c r="P1402" s="2"/>
    </row>
    <row r="1403" spans="1:16" ht="13.5" customHeight="1" x14ac:dyDescent="0.25">
      <c r="A1403" s="155">
        <v>0.41666666666666702</v>
      </c>
      <c r="B1403" s="154">
        <v>37</v>
      </c>
      <c r="C1403" s="154">
        <v>0</v>
      </c>
      <c r="D1403" s="154">
        <v>0</v>
      </c>
      <c r="E1403" s="154">
        <v>27</v>
      </c>
      <c r="F1403" s="154">
        <v>7</v>
      </c>
      <c r="G1403" s="154">
        <v>1</v>
      </c>
      <c r="H1403" s="154">
        <v>0</v>
      </c>
      <c r="I1403" s="154">
        <v>0</v>
      </c>
      <c r="J1403" s="154">
        <v>2</v>
      </c>
      <c r="K1403" s="154">
        <v>0</v>
      </c>
      <c r="L1403" s="154">
        <v>0</v>
      </c>
      <c r="M1403" s="154">
        <v>0</v>
      </c>
      <c r="N1403" s="154">
        <v>18.5</v>
      </c>
      <c r="O1403" s="154">
        <v>23.1</v>
      </c>
      <c r="P1403" s="2"/>
    </row>
    <row r="1404" spans="1:16" ht="13.5" customHeight="1" x14ac:dyDescent="0.25">
      <c r="A1404" s="155">
        <v>0.42708333333333298</v>
      </c>
      <c r="B1404" s="154">
        <v>43</v>
      </c>
      <c r="C1404" s="154">
        <v>1</v>
      </c>
      <c r="D1404" s="154">
        <v>0</v>
      </c>
      <c r="E1404" s="154">
        <v>39</v>
      </c>
      <c r="F1404" s="154">
        <v>2</v>
      </c>
      <c r="G1404" s="154">
        <v>1</v>
      </c>
      <c r="H1404" s="154">
        <v>0</v>
      </c>
      <c r="I1404" s="154">
        <v>0</v>
      </c>
      <c r="J1404" s="154">
        <v>0</v>
      </c>
      <c r="K1404" s="154">
        <v>0</v>
      </c>
      <c r="L1404" s="154">
        <v>0</v>
      </c>
      <c r="M1404" s="154">
        <v>0</v>
      </c>
      <c r="N1404" s="154">
        <v>19.100000000000001</v>
      </c>
      <c r="O1404" s="154">
        <v>22.8</v>
      </c>
      <c r="P1404" s="2"/>
    </row>
    <row r="1405" spans="1:16" ht="13.5" customHeight="1" x14ac:dyDescent="0.25">
      <c r="A1405" s="155">
        <v>0.4375</v>
      </c>
      <c r="B1405" s="154">
        <v>45</v>
      </c>
      <c r="C1405" s="154">
        <v>0</v>
      </c>
      <c r="D1405" s="154">
        <v>0</v>
      </c>
      <c r="E1405" s="154">
        <v>40</v>
      </c>
      <c r="F1405" s="154">
        <v>5</v>
      </c>
      <c r="G1405" s="154">
        <v>0</v>
      </c>
      <c r="H1405" s="154">
        <v>0</v>
      </c>
      <c r="I1405" s="154">
        <v>0</v>
      </c>
      <c r="J1405" s="154">
        <v>0</v>
      </c>
      <c r="K1405" s="154">
        <v>0</v>
      </c>
      <c r="L1405" s="154">
        <v>0</v>
      </c>
      <c r="M1405" s="154">
        <v>0</v>
      </c>
      <c r="N1405" s="154">
        <v>22.7</v>
      </c>
      <c r="O1405" s="154">
        <v>25.3</v>
      </c>
      <c r="P1405" s="2"/>
    </row>
    <row r="1406" spans="1:16" ht="13.5" customHeight="1" x14ac:dyDescent="0.25">
      <c r="A1406" s="155">
        <v>0.44791666666666702</v>
      </c>
      <c r="B1406" s="154">
        <v>47</v>
      </c>
      <c r="C1406" s="154">
        <v>1</v>
      </c>
      <c r="D1406" s="154">
        <v>0</v>
      </c>
      <c r="E1406" s="154">
        <v>44</v>
      </c>
      <c r="F1406" s="154">
        <v>2</v>
      </c>
      <c r="G1406" s="154">
        <v>0</v>
      </c>
      <c r="H1406" s="154">
        <v>0</v>
      </c>
      <c r="I1406" s="154">
        <v>0</v>
      </c>
      <c r="J1406" s="154">
        <v>0</v>
      </c>
      <c r="K1406" s="154">
        <v>0</v>
      </c>
      <c r="L1406" s="154">
        <v>0</v>
      </c>
      <c r="M1406" s="154">
        <v>0</v>
      </c>
      <c r="N1406" s="154">
        <v>20.3</v>
      </c>
      <c r="O1406" s="154">
        <v>23.5</v>
      </c>
      <c r="P1406" s="2"/>
    </row>
    <row r="1407" spans="1:16" ht="13.5" customHeight="1" x14ac:dyDescent="0.25">
      <c r="A1407" s="155">
        <v>0.45833333333333298</v>
      </c>
      <c r="B1407" s="154">
        <v>39</v>
      </c>
      <c r="C1407" s="154">
        <v>0</v>
      </c>
      <c r="D1407" s="154">
        <v>0</v>
      </c>
      <c r="E1407" s="154">
        <v>34</v>
      </c>
      <c r="F1407" s="154">
        <v>4</v>
      </c>
      <c r="G1407" s="154">
        <v>0</v>
      </c>
      <c r="H1407" s="154">
        <v>0</v>
      </c>
      <c r="I1407" s="154">
        <v>0</v>
      </c>
      <c r="J1407" s="154">
        <v>0</v>
      </c>
      <c r="K1407" s="154">
        <v>0</v>
      </c>
      <c r="L1407" s="154">
        <v>1</v>
      </c>
      <c r="M1407" s="154">
        <v>0</v>
      </c>
      <c r="N1407" s="154">
        <v>18.899999999999999</v>
      </c>
      <c r="O1407" s="154">
        <v>24.2</v>
      </c>
      <c r="P1407" s="2"/>
    </row>
    <row r="1408" spans="1:16" ht="13.5" customHeight="1" x14ac:dyDescent="0.25">
      <c r="A1408" s="155">
        <v>0.46875</v>
      </c>
      <c r="B1408" s="154">
        <v>48</v>
      </c>
      <c r="C1408" s="154">
        <v>1</v>
      </c>
      <c r="D1408" s="154">
        <v>0</v>
      </c>
      <c r="E1408" s="154">
        <v>39</v>
      </c>
      <c r="F1408" s="154">
        <v>7</v>
      </c>
      <c r="G1408" s="154">
        <v>0</v>
      </c>
      <c r="H1408" s="154">
        <v>0</v>
      </c>
      <c r="I1408" s="154">
        <v>1</v>
      </c>
      <c r="J1408" s="154">
        <v>0</v>
      </c>
      <c r="K1408" s="154">
        <v>0</v>
      </c>
      <c r="L1408" s="154">
        <v>0</v>
      </c>
      <c r="M1408" s="154">
        <v>0</v>
      </c>
      <c r="N1408" s="154">
        <v>19.8</v>
      </c>
      <c r="O1408" s="154">
        <v>23.9</v>
      </c>
      <c r="P1408" s="2"/>
    </row>
    <row r="1409" spans="1:16" ht="13.5" customHeight="1" x14ac:dyDescent="0.25">
      <c r="A1409" s="155">
        <v>0.47916666666666702</v>
      </c>
      <c r="B1409" s="154">
        <v>41</v>
      </c>
      <c r="C1409" s="154">
        <v>1</v>
      </c>
      <c r="D1409" s="154">
        <v>0</v>
      </c>
      <c r="E1409" s="154">
        <v>35</v>
      </c>
      <c r="F1409" s="154">
        <v>5</v>
      </c>
      <c r="G1409" s="154">
        <v>0</v>
      </c>
      <c r="H1409" s="154">
        <v>0</v>
      </c>
      <c r="I1409" s="154">
        <v>0</v>
      </c>
      <c r="J1409" s="154">
        <v>0</v>
      </c>
      <c r="K1409" s="154">
        <v>0</v>
      </c>
      <c r="L1409" s="154">
        <v>0</v>
      </c>
      <c r="M1409" s="154">
        <v>0</v>
      </c>
      <c r="N1409" s="154">
        <v>20.9</v>
      </c>
      <c r="O1409" s="154">
        <v>25.5</v>
      </c>
      <c r="P1409" s="2"/>
    </row>
    <row r="1410" spans="1:16" ht="13.5" customHeight="1" x14ac:dyDescent="0.25">
      <c r="A1410" s="155">
        <v>0.48958333333333298</v>
      </c>
      <c r="B1410" s="154">
        <v>44</v>
      </c>
      <c r="C1410" s="154">
        <v>0</v>
      </c>
      <c r="D1410" s="154">
        <v>1</v>
      </c>
      <c r="E1410" s="154">
        <v>35</v>
      </c>
      <c r="F1410" s="154">
        <v>8</v>
      </c>
      <c r="G1410" s="154">
        <v>0</v>
      </c>
      <c r="H1410" s="154">
        <v>0</v>
      </c>
      <c r="I1410" s="154">
        <v>0</v>
      </c>
      <c r="J1410" s="154">
        <v>0</v>
      </c>
      <c r="K1410" s="154">
        <v>0</v>
      </c>
      <c r="L1410" s="154">
        <v>0</v>
      </c>
      <c r="M1410" s="154">
        <v>0</v>
      </c>
      <c r="N1410" s="154">
        <v>20.3</v>
      </c>
      <c r="O1410" s="154">
        <v>23.6</v>
      </c>
      <c r="P1410" s="2"/>
    </row>
    <row r="1411" spans="1:16" ht="13.5" customHeight="1" x14ac:dyDescent="0.25">
      <c r="A1411" s="155">
        <v>0.5</v>
      </c>
      <c r="B1411" s="154">
        <v>38</v>
      </c>
      <c r="C1411" s="154">
        <v>1</v>
      </c>
      <c r="D1411" s="154">
        <v>1</v>
      </c>
      <c r="E1411" s="154">
        <v>33</v>
      </c>
      <c r="F1411" s="154">
        <v>2</v>
      </c>
      <c r="G1411" s="154">
        <v>1</v>
      </c>
      <c r="H1411" s="154">
        <v>0</v>
      </c>
      <c r="I1411" s="154">
        <v>0</v>
      </c>
      <c r="J1411" s="154">
        <v>0</v>
      </c>
      <c r="K1411" s="154">
        <v>0</v>
      </c>
      <c r="L1411" s="154">
        <v>0</v>
      </c>
      <c r="M1411" s="154">
        <v>0</v>
      </c>
      <c r="N1411" s="154">
        <v>20.6</v>
      </c>
      <c r="O1411" s="154">
        <v>24.6</v>
      </c>
      <c r="P1411" s="2"/>
    </row>
    <row r="1412" spans="1:16" ht="13.5" customHeight="1" x14ac:dyDescent="0.25">
      <c r="A1412" s="155">
        <v>0.51041666666666696</v>
      </c>
      <c r="B1412" s="154">
        <v>47</v>
      </c>
      <c r="C1412" s="154">
        <v>1</v>
      </c>
      <c r="D1412" s="154">
        <v>2</v>
      </c>
      <c r="E1412" s="154">
        <v>37</v>
      </c>
      <c r="F1412" s="154">
        <v>7</v>
      </c>
      <c r="G1412" s="154">
        <v>0</v>
      </c>
      <c r="H1412" s="154">
        <v>0</v>
      </c>
      <c r="I1412" s="154">
        <v>0</v>
      </c>
      <c r="J1412" s="154">
        <v>0</v>
      </c>
      <c r="K1412" s="154">
        <v>0</v>
      </c>
      <c r="L1412" s="154">
        <v>0</v>
      </c>
      <c r="M1412" s="154">
        <v>0</v>
      </c>
      <c r="N1412" s="154">
        <v>19.100000000000001</v>
      </c>
      <c r="O1412" s="154">
        <v>23.2</v>
      </c>
      <c r="P1412" s="2"/>
    </row>
    <row r="1413" spans="1:16" ht="13.5" customHeight="1" x14ac:dyDescent="0.25">
      <c r="A1413" s="155">
        <v>0.52083333333333304</v>
      </c>
      <c r="B1413" s="154">
        <v>48</v>
      </c>
      <c r="C1413" s="154">
        <v>1</v>
      </c>
      <c r="D1413" s="154">
        <v>1</v>
      </c>
      <c r="E1413" s="154">
        <v>39</v>
      </c>
      <c r="F1413" s="154">
        <v>6</v>
      </c>
      <c r="G1413" s="154">
        <v>1</v>
      </c>
      <c r="H1413" s="154">
        <v>0</v>
      </c>
      <c r="I1413" s="154">
        <v>0</v>
      </c>
      <c r="J1413" s="154">
        <v>0</v>
      </c>
      <c r="K1413" s="154">
        <v>0</v>
      </c>
      <c r="L1413" s="154">
        <v>0</v>
      </c>
      <c r="M1413" s="154">
        <v>0</v>
      </c>
      <c r="N1413" s="154">
        <v>17.8</v>
      </c>
      <c r="O1413" s="154">
        <v>22.6</v>
      </c>
      <c r="P1413" s="2"/>
    </row>
    <row r="1414" spans="1:16" ht="13.5" customHeight="1" x14ac:dyDescent="0.25">
      <c r="A1414" s="155">
        <v>0.53125</v>
      </c>
      <c r="B1414" s="154">
        <v>37</v>
      </c>
      <c r="C1414" s="154">
        <v>0</v>
      </c>
      <c r="D1414" s="154">
        <v>0</v>
      </c>
      <c r="E1414" s="154">
        <v>33</v>
      </c>
      <c r="F1414" s="154">
        <v>4</v>
      </c>
      <c r="G1414" s="154">
        <v>0</v>
      </c>
      <c r="H1414" s="154">
        <v>0</v>
      </c>
      <c r="I1414" s="154">
        <v>0</v>
      </c>
      <c r="J1414" s="154">
        <v>0</v>
      </c>
      <c r="K1414" s="154">
        <v>0</v>
      </c>
      <c r="L1414" s="154">
        <v>0</v>
      </c>
      <c r="M1414" s="154">
        <v>0</v>
      </c>
      <c r="N1414" s="154">
        <v>22</v>
      </c>
      <c r="O1414" s="154">
        <v>25.8</v>
      </c>
      <c r="P1414" s="2"/>
    </row>
    <row r="1415" spans="1:16" ht="13.5" customHeight="1" x14ac:dyDescent="0.25">
      <c r="A1415" s="155">
        <v>0.54166666666666696</v>
      </c>
      <c r="B1415" s="154">
        <v>27</v>
      </c>
      <c r="C1415" s="154">
        <v>0</v>
      </c>
      <c r="D1415" s="154">
        <v>0</v>
      </c>
      <c r="E1415" s="154">
        <v>24</v>
      </c>
      <c r="F1415" s="154">
        <v>3</v>
      </c>
      <c r="G1415" s="154">
        <v>0</v>
      </c>
      <c r="H1415" s="154">
        <v>0</v>
      </c>
      <c r="I1415" s="154">
        <v>0</v>
      </c>
      <c r="J1415" s="154">
        <v>0</v>
      </c>
      <c r="K1415" s="154">
        <v>0</v>
      </c>
      <c r="L1415" s="154">
        <v>0</v>
      </c>
      <c r="M1415" s="154">
        <v>0</v>
      </c>
      <c r="N1415" s="154">
        <v>21</v>
      </c>
      <c r="O1415" s="154">
        <v>25.4</v>
      </c>
      <c r="P1415" s="2"/>
    </row>
    <row r="1416" spans="1:16" ht="13.5" customHeight="1" x14ac:dyDescent="0.25">
      <c r="A1416" s="155">
        <v>0.55208333333333304</v>
      </c>
      <c r="B1416" s="154">
        <v>52</v>
      </c>
      <c r="C1416" s="154">
        <v>0</v>
      </c>
      <c r="D1416" s="154">
        <v>1</v>
      </c>
      <c r="E1416" s="154">
        <v>43</v>
      </c>
      <c r="F1416" s="154">
        <v>8</v>
      </c>
      <c r="G1416" s="154">
        <v>0</v>
      </c>
      <c r="H1416" s="154">
        <v>0</v>
      </c>
      <c r="I1416" s="154">
        <v>0</v>
      </c>
      <c r="J1416" s="154">
        <v>0</v>
      </c>
      <c r="K1416" s="154">
        <v>0</v>
      </c>
      <c r="L1416" s="154">
        <v>0</v>
      </c>
      <c r="M1416" s="154">
        <v>0</v>
      </c>
      <c r="N1416" s="154">
        <v>19.600000000000001</v>
      </c>
      <c r="O1416" s="154">
        <v>23.9</v>
      </c>
      <c r="P1416" s="2"/>
    </row>
    <row r="1417" spans="1:16" ht="13.5" customHeight="1" x14ac:dyDescent="0.25">
      <c r="A1417" s="155">
        <v>0.5625</v>
      </c>
      <c r="B1417" s="154">
        <v>25</v>
      </c>
      <c r="C1417" s="154">
        <v>1</v>
      </c>
      <c r="D1417" s="154">
        <v>0</v>
      </c>
      <c r="E1417" s="154">
        <v>20</v>
      </c>
      <c r="F1417" s="154">
        <v>4</v>
      </c>
      <c r="G1417" s="154">
        <v>0</v>
      </c>
      <c r="H1417" s="154">
        <v>0</v>
      </c>
      <c r="I1417" s="154">
        <v>0</v>
      </c>
      <c r="J1417" s="154">
        <v>0</v>
      </c>
      <c r="K1417" s="154">
        <v>0</v>
      </c>
      <c r="L1417" s="154">
        <v>0</v>
      </c>
      <c r="M1417" s="154">
        <v>0</v>
      </c>
      <c r="N1417" s="154">
        <v>19.100000000000001</v>
      </c>
      <c r="O1417" s="154">
        <v>25.2</v>
      </c>
      <c r="P1417" s="2"/>
    </row>
    <row r="1418" spans="1:16" ht="13.5" customHeight="1" x14ac:dyDescent="0.25">
      <c r="A1418" s="155">
        <v>0.57291666666666696</v>
      </c>
      <c r="B1418" s="154">
        <v>41</v>
      </c>
      <c r="C1418" s="154">
        <v>1</v>
      </c>
      <c r="D1418" s="154">
        <v>0</v>
      </c>
      <c r="E1418" s="154">
        <v>34</v>
      </c>
      <c r="F1418" s="154">
        <v>6</v>
      </c>
      <c r="G1418" s="154">
        <v>0</v>
      </c>
      <c r="H1418" s="154">
        <v>0</v>
      </c>
      <c r="I1418" s="154">
        <v>0</v>
      </c>
      <c r="J1418" s="154">
        <v>0</v>
      </c>
      <c r="K1418" s="154">
        <v>0</v>
      </c>
      <c r="L1418" s="154">
        <v>0</v>
      </c>
      <c r="M1418" s="154">
        <v>0</v>
      </c>
      <c r="N1418" s="154">
        <v>17.899999999999999</v>
      </c>
      <c r="O1418" s="154">
        <v>21.6</v>
      </c>
      <c r="P1418" s="2"/>
    </row>
    <row r="1419" spans="1:16" ht="13.5" customHeight="1" x14ac:dyDescent="0.25">
      <c r="A1419" s="155">
        <v>0.58333333333333304</v>
      </c>
      <c r="B1419" s="154">
        <v>29</v>
      </c>
      <c r="C1419" s="154">
        <v>1</v>
      </c>
      <c r="D1419" s="154">
        <v>3</v>
      </c>
      <c r="E1419" s="154">
        <v>22</v>
      </c>
      <c r="F1419" s="154">
        <v>3</v>
      </c>
      <c r="G1419" s="154">
        <v>0</v>
      </c>
      <c r="H1419" s="154">
        <v>0</v>
      </c>
      <c r="I1419" s="154">
        <v>0</v>
      </c>
      <c r="J1419" s="154">
        <v>0</v>
      </c>
      <c r="K1419" s="154">
        <v>0</v>
      </c>
      <c r="L1419" s="154">
        <v>0</v>
      </c>
      <c r="M1419" s="154">
        <v>0</v>
      </c>
      <c r="N1419" s="154">
        <v>20.399999999999999</v>
      </c>
      <c r="O1419" s="154">
        <v>25.6</v>
      </c>
      <c r="P1419" s="2"/>
    </row>
    <row r="1420" spans="1:16" ht="13.5" customHeight="1" x14ac:dyDescent="0.25">
      <c r="A1420" s="155">
        <v>0.59375</v>
      </c>
      <c r="B1420" s="154">
        <v>43</v>
      </c>
      <c r="C1420" s="154">
        <v>1</v>
      </c>
      <c r="D1420" s="154">
        <v>1</v>
      </c>
      <c r="E1420" s="154">
        <v>38</v>
      </c>
      <c r="F1420" s="154">
        <v>3</v>
      </c>
      <c r="G1420" s="154">
        <v>0</v>
      </c>
      <c r="H1420" s="154">
        <v>0</v>
      </c>
      <c r="I1420" s="154">
        <v>0</v>
      </c>
      <c r="J1420" s="154">
        <v>0</v>
      </c>
      <c r="K1420" s="154">
        <v>0</v>
      </c>
      <c r="L1420" s="154">
        <v>0</v>
      </c>
      <c r="M1420" s="154">
        <v>0</v>
      </c>
      <c r="N1420" s="154">
        <v>21.8</v>
      </c>
      <c r="O1420" s="154">
        <v>25.9</v>
      </c>
      <c r="P1420" s="2"/>
    </row>
    <row r="1421" spans="1:16" ht="13.5" customHeight="1" x14ac:dyDescent="0.25">
      <c r="A1421" s="155">
        <v>0.60416666666666696</v>
      </c>
      <c r="B1421" s="154">
        <v>30</v>
      </c>
      <c r="C1421" s="154">
        <v>2</v>
      </c>
      <c r="D1421" s="154">
        <v>0</v>
      </c>
      <c r="E1421" s="154">
        <v>22</v>
      </c>
      <c r="F1421" s="154">
        <v>5</v>
      </c>
      <c r="G1421" s="154">
        <v>0</v>
      </c>
      <c r="H1421" s="154">
        <v>0</v>
      </c>
      <c r="I1421" s="154">
        <v>0</v>
      </c>
      <c r="J1421" s="154">
        <v>1</v>
      </c>
      <c r="K1421" s="154">
        <v>0</v>
      </c>
      <c r="L1421" s="154">
        <v>0</v>
      </c>
      <c r="M1421" s="154">
        <v>0</v>
      </c>
      <c r="N1421" s="154">
        <v>19.7</v>
      </c>
      <c r="O1421" s="154">
        <v>24.3</v>
      </c>
      <c r="P1421" s="2"/>
    </row>
    <row r="1422" spans="1:16" ht="13.5" customHeight="1" x14ac:dyDescent="0.25">
      <c r="A1422" s="155">
        <v>0.61458333333333304</v>
      </c>
      <c r="B1422" s="154">
        <v>45</v>
      </c>
      <c r="C1422" s="154">
        <v>2</v>
      </c>
      <c r="D1422" s="154">
        <v>0</v>
      </c>
      <c r="E1422" s="154">
        <v>42</v>
      </c>
      <c r="F1422" s="154">
        <v>1</v>
      </c>
      <c r="G1422" s="154">
        <v>0</v>
      </c>
      <c r="H1422" s="154">
        <v>0</v>
      </c>
      <c r="I1422" s="154">
        <v>0</v>
      </c>
      <c r="J1422" s="154">
        <v>0</v>
      </c>
      <c r="K1422" s="154">
        <v>0</v>
      </c>
      <c r="L1422" s="154">
        <v>0</v>
      </c>
      <c r="M1422" s="154">
        <v>0</v>
      </c>
      <c r="N1422" s="154">
        <v>19.100000000000001</v>
      </c>
      <c r="O1422" s="154">
        <v>22.7</v>
      </c>
      <c r="P1422" s="2"/>
    </row>
    <row r="1423" spans="1:16" ht="13.5" customHeight="1" x14ac:dyDescent="0.25">
      <c r="A1423" s="155">
        <v>0.625</v>
      </c>
      <c r="B1423" s="154">
        <v>39</v>
      </c>
      <c r="C1423" s="154">
        <v>1</v>
      </c>
      <c r="D1423" s="154">
        <v>0</v>
      </c>
      <c r="E1423" s="154">
        <v>31</v>
      </c>
      <c r="F1423" s="154">
        <v>6</v>
      </c>
      <c r="G1423" s="154">
        <v>0</v>
      </c>
      <c r="H1423" s="154">
        <v>0</v>
      </c>
      <c r="I1423" s="154">
        <v>0</v>
      </c>
      <c r="J1423" s="154">
        <v>1</v>
      </c>
      <c r="K1423" s="154">
        <v>0</v>
      </c>
      <c r="L1423" s="154">
        <v>0</v>
      </c>
      <c r="M1423" s="154">
        <v>0</v>
      </c>
      <c r="N1423" s="154">
        <v>19.5</v>
      </c>
      <c r="O1423" s="154">
        <v>24.3</v>
      </c>
      <c r="P1423" s="2"/>
    </row>
    <row r="1424" spans="1:16" ht="13.5" customHeight="1" x14ac:dyDescent="0.25">
      <c r="A1424" s="155">
        <v>0.63541666666666696</v>
      </c>
      <c r="B1424" s="154">
        <v>40</v>
      </c>
      <c r="C1424" s="154">
        <v>1</v>
      </c>
      <c r="D1424" s="154">
        <v>1</v>
      </c>
      <c r="E1424" s="154">
        <v>33</v>
      </c>
      <c r="F1424" s="154">
        <v>5</v>
      </c>
      <c r="G1424" s="154">
        <v>0</v>
      </c>
      <c r="H1424" s="154">
        <v>0</v>
      </c>
      <c r="I1424" s="154">
        <v>0</v>
      </c>
      <c r="J1424" s="154">
        <v>0</v>
      </c>
      <c r="K1424" s="154">
        <v>0</v>
      </c>
      <c r="L1424" s="154">
        <v>0</v>
      </c>
      <c r="M1424" s="154">
        <v>0</v>
      </c>
      <c r="N1424" s="154">
        <v>20.100000000000001</v>
      </c>
      <c r="O1424" s="154">
        <v>23.3</v>
      </c>
      <c r="P1424" s="2"/>
    </row>
    <row r="1425" spans="1:16" ht="13.5" customHeight="1" x14ac:dyDescent="0.25">
      <c r="A1425" s="155">
        <v>0.64583333333333304</v>
      </c>
      <c r="B1425" s="154">
        <v>22</v>
      </c>
      <c r="C1425" s="154">
        <v>0</v>
      </c>
      <c r="D1425" s="154">
        <v>0</v>
      </c>
      <c r="E1425" s="154">
        <v>19</v>
      </c>
      <c r="F1425" s="154">
        <v>3</v>
      </c>
      <c r="G1425" s="154">
        <v>0</v>
      </c>
      <c r="H1425" s="154">
        <v>0</v>
      </c>
      <c r="I1425" s="154">
        <v>0</v>
      </c>
      <c r="J1425" s="154">
        <v>0</v>
      </c>
      <c r="K1425" s="154">
        <v>0</v>
      </c>
      <c r="L1425" s="154">
        <v>0</v>
      </c>
      <c r="M1425" s="154">
        <v>0</v>
      </c>
      <c r="N1425" s="154">
        <v>21.4</v>
      </c>
      <c r="O1425" s="154">
        <v>25.2</v>
      </c>
      <c r="P1425" s="2"/>
    </row>
    <row r="1426" spans="1:16" ht="13.5" customHeight="1" x14ac:dyDescent="0.25">
      <c r="A1426" s="155">
        <v>0.65625</v>
      </c>
      <c r="B1426" s="154">
        <v>22</v>
      </c>
      <c r="C1426" s="154">
        <v>0</v>
      </c>
      <c r="D1426" s="154">
        <v>1</v>
      </c>
      <c r="E1426" s="154">
        <v>18</v>
      </c>
      <c r="F1426" s="154">
        <v>2</v>
      </c>
      <c r="G1426" s="154">
        <v>0</v>
      </c>
      <c r="H1426" s="154">
        <v>0</v>
      </c>
      <c r="I1426" s="154">
        <v>0</v>
      </c>
      <c r="J1426" s="154">
        <v>1</v>
      </c>
      <c r="K1426" s="154">
        <v>0</v>
      </c>
      <c r="L1426" s="154">
        <v>0</v>
      </c>
      <c r="M1426" s="154">
        <v>0</v>
      </c>
      <c r="N1426" s="154">
        <v>21</v>
      </c>
      <c r="O1426" s="154">
        <v>27.5</v>
      </c>
      <c r="P1426" s="2"/>
    </row>
    <row r="1427" spans="1:16" ht="13.5" customHeight="1" x14ac:dyDescent="0.25">
      <c r="A1427" s="155">
        <v>0.66666666666666696</v>
      </c>
      <c r="B1427" s="154">
        <v>34</v>
      </c>
      <c r="C1427" s="154">
        <v>0</v>
      </c>
      <c r="D1427" s="154">
        <v>0</v>
      </c>
      <c r="E1427" s="154">
        <v>27</v>
      </c>
      <c r="F1427" s="154">
        <v>7</v>
      </c>
      <c r="G1427" s="154">
        <v>0</v>
      </c>
      <c r="H1427" s="154">
        <v>0</v>
      </c>
      <c r="I1427" s="154">
        <v>0</v>
      </c>
      <c r="J1427" s="154">
        <v>0</v>
      </c>
      <c r="K1427" s="154">
        <v>0</v>
      </c>
      <c r="L1427" s="154">
        <v>0</v>
      </c>
      <c r="M1427" s="154">
        <v>0</v>
      </c>
      <c r="N1427" s="154">
        <v>19.399999999999999</v>
      </c>
      <c r="O1427" s="154">
        <v>22.2</v>
      </c>
      <c r="P1427" s="2"/>
    </row>
    <row r="1428" spans="1:16" ht="13.5" customHeight="1" x14ac:dyDescent="0.25">
      <c r="A1428" s="155">
        <v>0.67708333333333304</v>
      </c>
      <c r="B1428" s="154">
        <v>41</v>
      </c>
      <c r="C1428" s="154">
        <v>1</v>
      </c>
      <c r="D1428" s="154">
        <v>0</v>
      </c>
      <c r="E1428" s="154">
        <v>38</v>
      </c>
      <c r="F1428" s="154">
        <v>2</v>
      </c>
      <c r="G1428" s="154">
        <v>0</v>
      </c>
      <c r="H1428" s="154">
        <v>0</v>
      </c>
      <c r="I1428" s="154">
        <v>0</v>
      </c>
      <c r="J1428" s="154">
        <v>0</v>
      </c>
      <c r="K1428" s="154">
        <v>0</v>
      </c>
      <c r="L1428" s="154">
        <v>0</v>
      </c>
      <c r="M1428" s="154">
        <v>0</v>
      </c>
      <c r="N1428" s="154">
        <v>22.4</v>
      </c>
      <c r="O1428" s="154">
        <v>25.2</v>
      </c>
      <c r="P1428" s="2"/>
    </row>
    <row r="1429" spans="1:16" ht="13.5" customHeight="1" x14ac:dyDescent="0.25">
      <c r="A1429" s="155">
        <v>0.6875</v>
      </c>
      <c r="B1429" s="154">
        <v>34</v>
      </c>
      <c r="C1429" s="154">
        <v>1</v>
      </c>
      <c r="D1429" s="154">
        <v>0</v>
      </c>
      <c r="E1429" s="154">
        <v>29</v>
      </c>
      <c r="F1429" s="154">
        <v>4</v>
      </c>
      <c r="G1429" s="154">
        <v>0</v>
      </c>
      <c r="H1429" s="154">
        <v>0</v>
      </c>
      <c r="I1429" s="154">
        <v>0</v>
      </c>
      <c r="J1429" s="154">
        <v>0</v>
      </c>
      <c r="K1429" s="154">
        <v>0</v>
      </c>
      <c r="L1429" s="154">
        <v>0</v>
      </c>
      <c r="M1429" s="154">
        <v>0</v>
      </c>
      <c r="N1429" s="154">
        <v>20</v>
      </c>
      <c r="O1429" s="154">
        <v>23.9</v>
      </c>
      <c r="P1429" s="2"/>
    </row>
    <row r="1430" spans="1:16" ht="13.5" customHeight="1" x14ac:dyDescent="0.25">
      <c r="A1430" s="155">
        <v>0.69791666666666696</v>
      </c>
      <c r="B1430" s="154">
        <v>29</v>
      </c>
      <c r="C1430" s="154">
        <v>0</v>
      </c>
      <c r="D1430" s="154">
        <v>1</v>
      </c>
      <c r="E1430" s="154">
        <v>24</v>
      </c>
      <c r="F1430" s="154">
        <v>4</v>
      </c>
      <c r="G1430" s="154">
        <v>0</v>
      </c>
      <c r="H1430" s="154">
        <v>0</v>
      </c>
      <c r="I1430" s="154">
        <v>0</v>
      </c>
      <c r="J1430" s="154">
        <v>0</v>
      </c>
      <c r="K1430" s="154">
        <v>0</v>
      </c>
      <c r="L1430" s="154">
        <v>0</v>
      </c>
      <c r="M1430" s="154">
        <v>0</v>
      </c>
      <c r="N1430" s="154">
        <v>22.5</v>
      </c>
      <c r="O1430" s="154">
        <v>27</v>
      </c>
      <c r="P1430" s="2"/>
    </row>
    <row r="1431" spans="1:16" ht="13.5" customHeight="1" x14ac:dyDescent="0.25">
      <c r="A1431" s="155">
        <v>0.70833333333333304</v>
      </c>
      <c r="B1431" s="154">
        <v>28</v>
      </c>
      <c r="C1431" s="154">
        <v>1</v>
      </c>
      <c r="D1431" s="154">
        <v>0</v>
      </c>
      <c r="E1431" s="154">
        <v>25</v>
      </c>
      <c r="F1431" s="154">
        <v>2</v>
      </c>
      <c r="G1431" s="154">
        <v>0</v>
      </c>
      <c r="H1431" s="154">
        <v>0</v>
      </c>
      <c r="I1431" s="154">
        <v>0</v>
      </c>
      <c r="J1431" s="154">
        <v>0</v>
      </c>
      <c r="K1431" s="154">
        <v>0</v>
      </c>
      <c r="L1431" s="154">
        <v>0</v>
      </c>
      <c r="M1431" s="154">
        <v>0</v>
      </c>
      <c r="N1431" s="154">
        <v>20.8</v>
      </c>
      <c r="O1431" s="154">
        <v>25.4</v>
      </c>
      <c r="P1431" s="2"/>
    </row>
    <row r="1432" spans="1:16" ht="13.5" customHeight="1" x14ac:dyDescent="0.25">
      <c r="A1432" s="155">
        <v>0.71875</v>
      </c>
      <c r="B1432" s="154">
        <v>40</v>
      </c>
      <c r="C1432" s="154">
        <v>2</v>
      </c>
      <c r="D1432" s="154">
        <v>0</v>
      </c>
      <c r="E1432" s="154">
        <v>35</v>
      </c>
      <c r="F1432" s="154">
        <v>3</v>
      </c>
      <c r="G1432" s="154">
        <v>0</v>
      </c>
      <c r="H1432" s="154">
        <v>0</v>
      </c>
      <c r="I1432" s="154">
        <v>0</v>
      </c>
      <c r="J1432" s="154">
        <v>0</v>
      </c>
      <c r="K1432" s="154">
        <v>0</v>
      </c>
      <c r="L1432" s="154">
        <v>0</v>
      </c>
      <c r="M1432" s="154">
        <v>0</v>
      </c>
      <c r="N1432" s="154">
        <v>21.3</v>
      </c>
      <c r="O1432" s="154">
        <v>26</v>
      </c>
      <c r="P1432" s="2"/>
    </row>
    <row r="1433" spans="1:16" ht="13.5" customHeight="1" x14ac:dyDescent="0.25">
      <c r="A1433" s="155">
        <v>0.72916666666666696</v>
      </c>
      <c r="B1433" s="154">
        <v>34</v>
      </c>
      <c r="C1433" s="154">
        <v>0</v>
      </c>
      <c r="D1433" s="154">
        <v>2</v>
      </c>
      <c r="E1433" s="154">
        <v>28</v>
      </c>
      <c r="F1433" s="154">
        <v>4</v>
      </c>
      <c r="G1433" s="154">
        <v>0</v>
      </c>
      <c r="H1433" s="154">
        <v>0</v>
      </c>
      <c r="I1433" s="154">
        <v>0</v>
      </c>
      <c r="J1433" s="154">
        <v>0</v>
      </c>
      <c r="K1433" s="154">
        <v>0</v>
      </c>
      <c r="L1433" s="154">
        <v>0</v>
      </c>
      <c r="M1433" s="154">
        <v>0</v>
      </c>
      <c r="N1433" s="154">
        <v>21.3</v>
      </c>
      <c r="O1433" s="154">
        <v>26.2</v>
      </c>
      <c r="P1433" s="2"/>
    </row>
    <row r="1434" spans="1:16" ht="13.5" customHeight="1" x14ac:dyDescent="0.25">
      <c r="A1434" s="155">
        <v>0.73958333333333304</v>
      </c>
      <c r="B1434" s="154">
        <v>21</v>
      </c>
      <c r="C1434" s="154">
        <v>0</v>
      </c>
      <c r="D1434" s="154">
        <v>1</v>
      </c>
      <c r="E1434" s="154">
        <v>19</v>
      </c>
      <c r="F1434" s="154">
        <v>1</v>
      </c>
      <c r="G1434" s="154">
        <v>0</v>
      </c>
      <c r="H1434" s="154">
        <v>0</v>
      </c>
      <c r="I1434" s="154">
        <v>0</v>
      </c>
      <c r="J1434" s="154">
        <v>0</v>
      </c>
      <c r="K1434" s="154">
        <v>0</v>
      </c>
      <c r="L1434" s="154">
        <v>0</v>
      </c>
      <c r="M1434" s="154">
        <v>0</v>
      </c>
      <c r="N1434" s="154">
        <v>24.4</v>
      </c>
      <c r="O1434" s="154">
        <v>28.8</v>
      </c>
      <c r="P1434" s="2"/>
    </row>
    <row r="1435" spans="1:16" ht="13.5" customHeight="1" x14ac:dyDescent="0.25">
      <c r="A1435" s="155">
        <v>0.75</v>
      </c>
      <c r="B1435" s="154">
        <v>25</v>
      </c>
      <c r="C1435" s="154">
        <v>0</v>
      </c>
      <c r="D1435" s="154">
        <v>1</v>
      </c>
      <c r="E1435" s="154">
        <v>22</v>
      </c>
      <c r="F1435" s="154">
        <v>2</v>
      </c>
      <c r="G1435" s="154">
        <v>0</v>
      </c>
      <c r="H1435" s="154">
        <v>0</v>
      </c>
      <c r="I1435" s="154">
        <v>0</v>
      </c>
      <c r="J1435" s="154">
        <v>0</v>
      </c>
      <c r="K1435" s="154">
        <v>0</v>
      </c>
      <c r="L1435" s="154">
        <v>0</v>
      </c>
      <c r="M1435" s="154">
        <v>0</v>
      </c>
      <c r="N1435" s="154">
        <v>22.5</v>
      </c>
      <c r="O1435" s="154">
        <v>25.4</v>
      </c>
      <c r="P1435" s="2"/>
    </row>
    <row r="1436" spans="1:16" ht="13.5" customHeight="1" x14ac:dyDescent="0.25">
      <c r="A1436" s="155">
        <v>0.76041666666666696</v>
      </c>
      <c r="B1436" s="154">
        <v>33</v>
      </c>
      <c r="C1436" s="154">
        <v>1</v>
      </c>
      <c r="D1436" s="154">
        <v>1</v>
      </c>
      <c r="E1436" s="154">
        <v>28</v>
      </c>
      <c r="F1436" s="154">
        <v>1</v>
      </c>
      <c r="G1436" s="154">
        <v>0</v>
      </c>
      <c r="H1436" s="154">
        <v>0</v>
      </c>
      <c r="I1436" s="154">
        <v>0</v>
      </c>
      <c r="J1436" s="154">
        <v>2</v>
      </c>
      <c r="K1436" s="154">
        <v>0</v>
      </c>
      <c r="L1436" s="154">
        <v>0</v>
      </c>
      <c r="M1436" s="154">
        <v>0</v>
      </c>
      <c r="N1436" s="154">
        <v>20.3</v>
      </c>
      <c r="O1436" s="154">
        <v>24.3</v>
      </c>
      <c r="P1436" s="2"/>
    </row>
    <row r="1437" spans="1:16" ht="13.5" customHeight="1" x14ac:dyDescent="0.25">
      <c r="A1437" s="155">
        <v>0.77083333333333304</v>
      </c>
      <c r="B1437" s="154">
        <v>22</v>
      </c>
      <c r="C1437" s="154">
        <v>0</v>
      </c>
      <c r="D1437" s="154">
        <v>0</v>
      </c>
      <c r="E1437" s="154">
        <v>20</v>
      </c>
      <c r="F1437" s="154">
        <v>0</v>
      </c>
      <c r="G1437" s="154">
        <v>0</v>
      </c>
      <c r="H1437" s="154">
        <v>0</v>
      </c>
      <c r="I1437" s="154">
        <v>1</v>
      </c>
      <c r="J1437" s="154">
        <v>1</v>
      </c>
      <c r="K1437" s="154">
        <v>0</v>
      </c>
      <c r="L1437" s="154">
        <v>0</v>
      </c>
      <c r="M1437" s="154">
        <v>0</v>
      </c>
      <c r="N1437" s="154">
        <v>22.4</v>
      </c>
      <c r="O1437" s="154">
        <v>26.1</v>
      </c>
      <c r="P1437" s="2"/>
    </row>
    <row r="1438" spans="1:16" ht="13.5" customHeight="1" x14ac:dyDescent="0.25">
      <c r="A1438" s="155">
        <v>0.78125</v>
      </c>
      <c r="B1438" s="154">
        <v>32</v>
      </c>
      <c r="C1438" s="154">
        <v>1</v>
      </c>
      <c r="D1438" s="154">
        <v>1</v>
      </c>
      <c r="E1438" s="154">
        <v>30</v>
      </c>
      <c r="F1438" s="154">
        <v>0</v>
      </c>
      <c r="G1438" s="154">
        <v>0</v>
      </c>
      <c r="H1438" s="154">
        <v>0</v>
      </c>
      <c r="I1438" s="154">
        <v>0</v>
      </c>
      <c r="J1438" s="154">
        <v>0</v>
      </c>
      <c r="K1438" s="154">
        <v>0</v>
      </c>
      <c r="L1438" s="154">
        <v>0</v>
      </c>
      <c r="M1438" s="154">
        <v>0</v>
      </c>
      <c r="N1438" s="154">
        <v>21</v>
      </c>
      <c r="O1438" s="154">
        <v>25</v>
      </c>
      <c r="P1438" s="2"/>
    </row>
    <row r="1439" spans="1:16" ht="13.5" customHeight="1" x14ac:dyDescent="0.25">
      <c r="A1439" s="155">
        <v>0.79166666666666696</v>
      </c>
      <c r="B1439" s="154">
        <v>37</v>
      </c>
      <c r="C1439" s="154">
        <v>1</v>
      </c>
      <c r="D1439" s="154">
        <v>3</v>
      </c>
      <c r="E1439" s="154">
        <v>32</v>
      </c>
      <c r="F1439" s="154">
        <v>1</v>
      </c>
      <c r="G1439" s="154">
        <v>0</v>
      </c>
      <c r="H1439" s="154">
        <v>0</v>
      </c>
      <c r="I1439" s="154">
        <v>0</v>
      </c>
      <c r="J1439" s="154">
        <v>0</v>
      </c>
      <c r="K1439" s="154">
        <v>0</v>
      </c>
      <c r="L1439" s="154">
        <v>0</v>
      </c>
      <c r="M1439" s="154">
        <v>0</v>
      </c>
      <c r="N1439" s="154">
        <v>21.6</v>
      </c>
      <c r="O1439" s="154">
        <v>26.3</v>
      </c>
      <c r="P1439" s="2"/>
    </row>
    <row r="1440" spans="1:16" ht="13.5" customHeight="1" x14ac:dyDescent="0.25">
      <c r="A1440" s="155">
        <v>0.80208333333333304</v>
      </c>
      <c r="B1440" s="154">
        <v>25</v>
      </c>
      <c r="C1440" s="154">
        <v>0</v>
      </c>
      <c r="D1440" s="154">
        <v>0</v>
      </c>
      <c r="E1440" s="154">
        <v>22</v>
      </c>
      <c r="F1440" s="154">
        <v>3</v>
      </c>
      <c r="G1440" s="154">
        <v>0</v>
      </c>
      <c r="H1440" s="154">
        <v>0</v>
      </c>
      <c r="I1440" s="154">
        <v>0</v>
      </c>
      <c r="J1440" s="154">
        <v>0</v>
      </c>
      <c r="K1440" s="154">
        <v>0</v>
      </c>
      <c r="L1440" s="154">
        <v>0</v>
      </c>
      <c r="M1440" s="154">
        <v>0</v>
      </c>
      <c r="N1440" s="154">
        <v>22</v>
      </c>
      <c r="O1440" s="154">
        <v>25.1</v>
      </c>
      <c r="P1440" s="2"/>
    </row>
    <row r="1441" spans="1:16" ht="13.5" customHeight="1" x14ac:dyDescent="0.25">
      <c r="A1441" s="155">
        <v>0.8125</v>
      </c>
      <c r="B1441" s="154">
        <v>15</v>
      </c>
      <c r="C1441" s="154">
        <v>0</v>
      </c>
      <c r="D1441" s="154">
        <v>0</v>
      </c>
      <c r="E1441" s="154">
        <v>12</v>
      </c>
      <c r="F1441" s="154">
        <v>3</v>
      </c>
      <c r="G1441" s="154">
        <v>0</v>
      </c>
      <c r="H1441" s="154">
        <v>0</v>
      </c>
      <c r="I1441" s="154">
        <v>0</v>
      </c>
      <c r="J1441" s="154">
        <v>0</v>
      </c>
      <c r="K1441" s="154">
        <v>0</v>
      </c>
      <c r="L1441" s="154">
        <v>0</v>
      </c>
      <c r="M1441" s="154">
        <v>0</v>
      </c>
      <c r="N1441" s="154">
        <v>22.2</v>
      </c>
      <c r="O1441" s="154">
        <v>28.3</v>
      </c>
      <c r="P1441" s="2"/>
    </row>
    <row r="1442" spans="1:16" ht="13.5" customHeight="1" x14ac:dyDescent="0.25">
      <c r="A1442" s="155">
        <v>0.82291666666666696</v>
      </c>
      <c r="B1442" s="154">
        <v>10</v>
      </c>
      <c r="C1442" s="154">
        <v>0</v>
      </c>
      <c r="D1442" s="154">
        <v>2</v>
      </c>
      <c r="E1442" s="154">
        <v>7</v>
      </c>
      <c r="F1442" s="154">
        <v>1</v>
      </c>
      <c r="G1442" s="154">
        <v>0</v>
      </c>
      <c r="H1442" s="154">
        <v>0</v>
      </c>
      <c r="I1442" s="154">
        <v>0</v>
      </c>
      <c r="J1442" s="154">
        <v>0</v>
      </c>
      <c r="K1442" s="154">
        <v>0</v>
      </c>
      <c r="L1442" s="154">
        <v>0</v>
      </c>
      <c r="M1442" s="154">
        <v>0</v>
      </c>
      <c r="N1442" s="154">
        <v>28.5</v>
      </c>
      <c r="O1442" s="154" t="s">
        <v>187</v>
      </c>
      <c r="P1442" s="2"/>
    </row>
    <row r="1443" spans="1:16" ht="13.5" customHeight="1" x14ac:dyDescent="0.25">
      <c r="A1443" s="155">
        <v>0.83333333333333304</v>
      </c>
      <c r="B1443" s="154">
        <v>18</v>
      </c>
      <c r="C1443" s="154">
        <v>0</v>
      </c>
      <c r="D1443" s="154">
        <v>0</v>
      </c>
      <c r="E1443" s="154">
        <v>15</v>
      </c>
      <c r="F1443" s="154">
        <v>2</v>
      </c>
      <c r="G1443" s="154">
        <v>0</v>
      </c>
      <c r="H1443" s="154">
        <v>1</v>
      </c>
      <c r="I1443" s="154">
        <v>0</v>
      </c>
      <c r="J1443" s="154">
        <v>0</v>
      </c>
      <c r="K1443" s="154">
        <v>0</v>
      </c>
      <c r="L1443" s="154">
        <v>0</v>
      </c>
      <c r="M1443" s="154">
        <v>0</v>
      </c>
      <c r="N1443" s="154">
        <v>25.9</v>
      </c>
      <c r="O1443" s="154">
        <v>31.1</v>
      </c>
      <c r="P1443" s="2"/>
    </row>
    <row r="1444" spans="1:16" ht="13.5" customHeight="1" x14ac:dyDescent="0.25">
      <c r="A1444" s="155">
        <v>0.84375</v>
      </c>
      <c r="B1444" s="154">
        <v>14</v>
      </c>
      <c r="C1444" s="154">
        <v>0</v>
      </c>
      <c r="D1444" s="154">
        <v>2</v>
      </c>
      <c r="E1444" s="154">
        <v>12</v>
      </c>
      <c r="F1444" s="154">
        <v>0</v>
      </c>
      <c r="G1444" s="154">
        <v>0</v>
      </c>
      <c r="H1444" s="154">
        <v>0</v>
      </c>
      <c r="I1444" s="154">
        <v>0</v>
      </c>
      <c r="J1444" s="154">
        <v>0</v>
      </c>
      <c r="K1444" s="154">
        <v>0</v>
      </c>
      <c r="L1444" s="154">
        <v>0</v>
      </c>
      <c r="M1444" s="154">
        <v>0</v>
      </c>
      <c r="N1444" s="154">
        <v>26.5</v>
      </c>
      <c r="O1444" s="154">
        <v>30</v>
      </c>
      <c r="P1444" s="2"/>
    </row>
    <row r="1445" spans="1:16" ht="13.5" customHeight="1" x14ac:dyDescent="0.25">
      <c r="A1445" s="155">
        <v>0.85416666666666696</v>
      </c>
      <c r="B1445" s="154">
        <v>10</v>
      </c>
      <c r="C1445" s="154">
        <v>0</v>
      </c>
      <c r="D1445" s="154">
        <v>1</v>
      </c>
      <c r="E1445" s="154">
        <v>9</v>
      </c>
      <c r="F1445" s="154">
        <v>0</v>
      </c>
      <c r="G1445" s="154">
        <v>0</v>
      </c>
      <c r="H1445" s="154">
        <v>0</v>
      </c>
      <c r="I1445" s="154">
        <v>0</v>
      </c>
      <c r="J1445" s="154">
        <v>0</v>
      </c>
      <c r="K1445" s="154">
        <v>0</v>
      </c>
      <c r="L1445" s="154">
        <v>0</v>
      </c>
      <c r="M1445" s="154">
        <v>0</v>
      </c>
      <c r="N1445" s="154">
        <v>21.8</v>
      </c>
      <c r="O1445" s="154" t="s">
        <v>187</v>
      </c>
      <c r="P1445" s="2"/>
    </row>
    <row r="1446" spans="1:16" ht="13.5" customHeight="1" x14ac:dyDescent="0.25">
      <c r="A1446" s="155">
        <v>0.86458333333333304</v>
      </c>
      <c r="B1446" s="154">
        <v>13</v>
      </c>
      <c r="C1446" s="154">
        <v>0</v>
      </c>
      <c r="D1446" s="154">
        <v>0</v>
      </c>
      <c r="E1446" s="154">
        <v>11</v>
      </c>
      <c r="F1446" s="154">
        <v>0</v>
      </c>
      <c r="G1446" s="154">
        <v>0</v>
      </c>
      <c r="H1446" s="154">
        <v>0</v>
      </c>
      <c r="I1446" s="154">
        <v>0</v>
      </c>
      <c r="J1446" s="154">
        <v>2</v>
      </c>
      <c r="K1446" s="154">
        <v>0</v>
      </c>
      <c r="L1446" s="154">
        <v>0</v>
      </c>
      <c r="M1446" s="154">
        <v>0</v>
      </c>
      <c r="N1446" s="154">
        <v>22</v>
      </c>
      <c r="O1446" s="154">
        <v>27.9</v>
      </c>
      <c r="P1446" s="2"/>
    </row>
    <row r="1447" spans="1:16" ht="13.5" customHeight="1" x14ac:dyDescent="0.25">
      <c r="A1447" s="155">
        <v>0.875</v>
      </c>
      <c r="B1447" s="154">
        <v>3</v>
      </c>
      <c r="C1447" s="154">
        <v>0</v>
      </c>
      <c r="D1447" s="154">
        <v>0</v>
      </c>
      <c r="E1447" s="154">
        <v>3</v>
      </c>
      <c r="F1447" s="154">
        <v>0</v>
      </c>
      <c r="G1447" s="154">
        <v>0</v>
      </c>
      <c r="H1447" s="154">
        <v>0</v>
      </c>
      <c r="I1447" s="154">
        <v>0</v>
      </c>
      <c r="J1447" s="154">
        <v>0</v>
      </c>
      <c r="K1447" s="154">
        <v>0</v>
      </c>
      <c r="L1447" s="154">
        <v>0</v>
      </c>
      <c r="M1447" s="154">
        <v>0</v>
      </c>
      <c r="N1447" s="154">
        <v>22.4</v>
      </c>
      <c r="O1447" s="154" t="s">
        <v>187</v>
      </c>
      <c r="P1447" s="2"/>
    </row>
    <row r="1448" spans="1:16" ht="13.5" customHeight="1" x14ac:dyDescent="0.25">
      <c r="A1448" s="155">
        <v>0.88541666666666696</v>
      </c>
      <c r="B1448" s="154">
        <v>8</v>
      </c>
      <c r="C1448" s="154">
        <v>0</v>
      </c>
      <c r="D1448" s="154">
        <v>0</v>
      </c>
      <c r="E1448" s="154">
        <v>7</v>
      </c>
      <c r="F1448" s="154">
        <v>1</v>
      </c>
      <c r="G1448" s="154">
        <v>0</v>
      </c>
      <c r="H1448" s="154">
        <v>0</v>
      </c>
      <c r="I1448" s="154">
        <v>0</v>
      </c>
      <c r="J1448" s="154">
        <v>0</v>
      </c>
      <c r="K1448" s="154">
        <v>0</v>
      </c>
      <c r="L1448" s="154">
        <v>0</v>
      </c>
      <c r="M1448" s="154">
        <v>0</v>
      </c>
      <c r="N1448" s="154">
        <v>22.7</v>
      </c>
      <c r="O1448" s="154" t="s">
        <v>187</v>
      </c>
      <c r="P1448" s="2"/>
    </row>
    <row r="1449" spans="1:16" ht="13.5" customHeight="1" x14ac:dyDescent="0.25">
      <c r="A1449" s="155">
        <v>0.89583333333333304</v>
      </c>
      <c r="B1449" s="154">
        <v>11</v>
      </c>
      <c r="C1449" s="154">
        <v>0</v>
      </c>
      <c r="D1449" s="154">
        <v>0</v>
      </c>
      <c r="E1449" s="154">
        <v>9</v>
      </c>
      <c r="F1449" s="154">
        <v>2</v>
      </c>
      <c r="G1449" s="154">
        <v>0</v>
      </c>
      <c r="H1449" s="154">
        <v>0</v>
      </c>
      <c r="I1449" s="154">
        <v>0</v>
      </c>
      <c r="J1449" s="154">
        <v>0</v>
      </c>
      <c r="K1449" s="154">
        <v>0</v>
      </c>
      <c r="L1449" s="154">
        <v>0</v>
      </c>
      <c r="M1449" s="154">
        <v>0</v>
      </c>
      <c r="N1449" s="154">
        <v>24</v>
      </c>
      <c r="O1449" s="154">
        <v>27.7</v>
      </c>
      <c r="P1449" s="2"/>
    </row>
    <row r="1450" spans="1:16" ht="13.5" customHeight="1" x14ac:dyDescent="0.25">
      <c r="A1450" s="155">
        <v>0.90625</v>
      </c>
      <c r="B1450" s="154">
        <v>5</v>
      </c>
      <c r="C1450" s="154">
        <v>0</v>
      </c>
      <c r="D1450" s="154">
        <v>0</v>
      </c>
      <c r="E1450" s="154">
        <v>5</v>
      </c>
      <c r="F1450" s="154">
        <v>0</v>
      </c>
      <c r="G1450" s="154">
        <v>0</v>
      </c>
      <c r="H1450" s="154">
        <v>0</v>
      </c>
      <c r="I1450" s="154">
        <v>0</v>
      </c>
      <c r="J1450" s="154">
        <v>0</v>
      </c>
      <c r="K1450" s="154">
        <v>0</v>
      </c>
      <c r="L1450" s="154">
        <v>0</v>
      </c>
      <c r="M1450" s="154">
        <v>0</v>
      </c>
      <c r="N1450" s="154">
        <v>25.4</v>
      </c>
      <c r="O1450" s="154" t="s">
        <v>187</v>
      </c>
      <c r="P1450" s="2"/>
    </row>
    <row r="1451" spans="1:16" ht="13.5" customHeight="1" x14ac:dyDescent="0.25">
      <c r="A1451" s="155">
        <v>0.91666666666666696</v>
      </c>
      <c r="B1451" s="154">
        <v>8</v>
      </c>
      <c r="C1451" s="154">
        <v>0</v>
      </c>
      <c r="D1451" s="154">
        <v>0</v>
      </c>
      <c r="E1451" s="154">
        <v>7</v>
      </c>
      <c r="F1451" s="154">
        <v>1</v>
      </c>
      <c r="G1451" s="154">
        <v>0</v>
      </c>
      <c r="H1451" s="154">
        <v>0</v>
      </c>
      <c r="I1451" s="154">
        <v>0</v>
      </c>
      <c r="J1451" s="154">
        <v>0</v>
      </c>
      <c r="K1451" s="154">
        <v>0</v>
      </c>
      <c r="L1451" s="154">
        <v>0</v>
      </c>
      <c r="M1451" s="154">
        <v>0</v>
      </c>
      <c r="N1451" s="154">
        <v>23.7</v>
      </c>
      <c r="O1451" s="154" t="s">
        <v>187</v>
      </c>
      <c r="P1451" s="2"/>
    </row>
    <row r="1452" spans="1:16" ht="13.5" customHeight="1" x14ac:dyDescent="0.25">
      <c r="A1452" s="155">
        <v>0.92708333333333304</v>
      </c>
      <c r="B1452" s="154">
        <v>9</v>
      </c>
      <c r="C1452" s="154">
        <v>0</v>
      </c>
      <c r="D1452" s="154">
        <v>0</v>
      </c>
      <c r="E1452" s="154">
        <v>9</v>
      </c>
      <c r="F1452" s="154">
        <v>0</v>
      </c>
      <c r="G1452" s="154">
        <v>0</v>
      </c>
      <c r="H1452" s="154">
        <v>0</v>
      </c>
      <c r="I1452" s="154">
        <v>0</v>
      </c>
      <c r="J1452" s="154">
        <v>0</v>
      </c>
      <c r="K1452" s="154">
        <v>0</v>
      </c>
      <c r="L1452" s="154">
        <v>0</v>
      </c>
      <c r="M1452" s="154">
        <v>0</v>
      </c>
      <c r="N1452" s="154">
        <v>22.4</v>
      </c>
      <c r="O1452" s="154" t="s">
        <v>187</v>
      </c>
      <c r="P1452" s="2"/>
    </row>
    <row r="1453" spans="1:16" ht="13.5" customHeight="1" x14ac:dyDescent="0.25">
      <c r="A1453" s="155">
        <v>0.9375</v>
      </c>
      <c r="B1453" s="154">
        <v>2</v>
      </c>
      <c r="C1453" s="154">
        <v>0</v>
      </c>
      <c r="D1453" s="154">
        <v>0</v>
      </c>
      <c r="E1453" s="154">
        <v>2</v>
      </c>
      <c r="F1453" s="154">
        <v>0</v>
      </c>
      <c r="G1453" s="154">
        <v>0</v>
      </c>
      <c r="H1453" s="154">
        <v>0</v>
      </c>
      <c r="I1453" s="154">
        <v>0</v>
      </c>
      <c r="J1453" s="154">
        <v>0</v>
      </c>
      <c r="K1453" s="154">
        <v>0</v>
      </c>
      <c r="L1453" s="154">
        <v>0</v>
      </c>
      <c r="M1453" s="154">
        <v>0</v>
      </c>
      <c r="N1453" s="154">
        <v>23.2</v>
      </c>
      <c r="O1453" s="154" t="s">
        <v>187</v>
      </c>
      <c r="P1453" s="2"/>
    </row>
    <row r="1454" spans="1:16" ht="13.5" customHeight="1" x14ac:dyDescent="0.25">
      <c r="A1454" s="155">
        <v>0.94791666666666696</v>
      </c>
      <c r="B1454" s="154">
        <v>10</v>
      </c>
      <c r="C1454" s="154">
        <v>0</v>
      </c>
      <c r="D1454" s="154">
        <v>2</v>
      </c>
      <c r="E1454" s="154">
        <v>8</v>
      </c>
      <c r="F1454" s="154">
        <v>0</v>
      </c>
      <c r="G1454" s="154">
        <v>0</v>
      </c>
      <c r="H1454" s="154">
        <v>0</v>
      </c>
      <c r="I1454" s="154">
        <v>0</v>
      </c>
      <c r="J1454" s="154">
        <v>0</v>
      </c>
      <c r="K1454" s="154">
        <v>0</v>
      </c>
      <c r="L1454" s="154">
        <v>0</v>
      </c>
      <c r="M1454" s="154">
        <v>0</v>
      </c>
      <c r="N1454" s="154">
        <v>27.9</v>
      </c>
      <c r="O1454" s="154" t="s">
        <v>187</v>
      </c>
      <c r="P1454" s="2"/>
    </row>
    <row r="1455" spans="1:16" ht="13.5" customHeight="1" x14ac:dyDescent="0.25">
      <c r="A1455" s="155">
        <v>0.95833333333333304</v>
      </c>
      <c r="B1455" s="154">
        <v>6</v>
      </c>
      <c r="C1455" s="154">
        <v>0</v>
      </c>
      <c r="D1455" s="154">
        <v>0</v>
      </c>
      <c r="E1455" s="154">
        <v>6</v>
      </c>
      <c r="F1455" s="154">
        <v>0</v>
      </c>
      <c r="G1455" s="154">
        <v>0</v>
      </c>
      <c r="H1455" s="154">
        <v>0</v>
      </c>
      <c r="I1455" s="154">
        <v>0</v>
      </c>
      <c r="J1455" s="154">
        <v>0</v>
      </c>
      <c r="K1455" s="154">
        <v>0</v>
      </c>
      <c r="L1455" s="154">
        <v>0</v>
      </c>
      <c r="M1455" s="154">
        <v>0</v>
      </c>
      <c r="N1455" s="154">
        <v>25.7</v>
      </c>
      <c r="O1455" s="154" t="s">
        <v>187</v>
      </c>
      <c r="P1455" s="2"/>
    </row>
    <row r="1456" spans="1:16" ht="13.5" customHeight="1" x14ac:dyDescent="0.25">
      <c r="A1456" s="155">
        <v>0.96875</v>
      </c>
      <c r="B1456" s="154">
        <v>2</v>
      </c>
      <c r="C1456" s="154">
        <v>0</v>
      </c>
      <c r="D1456" s="154">
        <v>0</v>
      </c>
      <c r="E1456" s="154">
        <v>2</v>
      </c>
      <c r="F1456" s="154">
        <v>0</v>
      </c>
      <c r="G1456" s="154">
        <v>0</v>
      </c>
      <c r="H1456" s="154">
        <v>0</v>
      </c>
      <c r="I1456" s="154">
        <v>0</v>
      </c>
      <c r="J1456" s="154">
        <v>0</v>
      </c>
      <c r="K1456" s="154">
        <v>0</v>
      </c>
      <c r="L1456" s="154">
        <v>0</v>
      </c>
      <c r="M1456" s="154">
        <v>0</v>
      </c>
      <c r="N1456" s="154">
        <v>22.9</v>
      </c>
      <c r="O1456" s="154" t="s">
        <v>187</v>
      </c>
      <c r="P1456" s="2"/>
    </row>
    <row r="1457" spans="1:16" ht="13.5" customHeight="1" x14ac:dyDescent="0.25">
      <c r="A1457" s="155">
        <v>0.97916666666666696</v>
      </c>
      <c r="B1457" s="154">
        <v>4</v>
      </c>
      <c r="C1457" s="154">
        <v>0</v>
      </c>
      <c r="D1457" s="154">
        <v>0</v>
      </c>
      <c r="E1457" s="154">
        <v>4</v>
      </c>
      <c r="F1457" s="154">
        <v>0</v>
      </c>
      <c r="G1457" s="154">
        <v>0</v>
      </c>
      <c r="H1457" s="154">
        <v>0</v>
      </c>
      <c r="I1457" s="154">
        <v>0</v>
      </c>
      <c r="J1457" s="154">
        <v>0</v>
      </c>
      <c r="K1457" s="154">
        <v>0</v>
      </c>
      <c r="L1457" s="154">
        <v>0</v>
      </c>
      <c r="M1457" s="154">
        <v>0</v>
      </c>
      <c r="N1457" s="154">
        <v>23.9</v>
      </c>
      <c r="O1457" s="154" t="s">
        <v>187</v>
      </c>
      <c r="P1457" s="2"/>
    </row>
    <row r="1458" spans="1:16" ht="13.5" customHeight="1" thickBot="1" x14ac:dyDescent="0.3">
      <c r="A1458" s="156">
        <v>0.98958333333333304</v>
      </c>
      <c r="B1458" s="154">
        <v>3</v>
      </c>
      <c r="C1458" s="154">
        <v>0</v>
      </c>
      <c r="D1458" s="154">
        <v>0</v>
      </c>
      <c r="E1458" s="154">
        <v>2</v>
      </c>
      <c r="F1458" s="154">
        <v>1</v>
      </c>
      <c r="G1458" s="154">
        <v>0</v>
      </c>
      <c r="H1458" s="154">
        <v>0</v>
      </c>
      <c r="I1458" s="154">
        <v>0</v>
      </c>
      <c r="J1458" s="154">
        <v>0</v>
      </c>
      <c r="K1458" s="154">
        <v>0</v>
      </c>
      <c r="L1458" s="154">
        <v>0</v>
      </c>
      <c r="M1458" s="154">
        <v>0</v>
      </c>
      <c r="N1458" s="154">
        <v>32.4</v>
      </c>
      <c r="O1458" s="154" t="s">
        <v>187</v>
      </c>
      <c r="P1458" s="2"/>
    </row>
    <row r="1459" spans="1:16" ht="13.5" customHeight="1" thickTop="1" x14ac:dyDescent="0.25">
      <c r="A1459" s="157" t="s">
        <v>44</v>
      </c>
      <c r="B1459" s="158">
        <f t="shared" ref="B1459:M1459" si="101">SUM(B1391:B1438)</f>
        <v>1460</v>
      </c>
      <c r="C1459" s="158">
        <f t="shared" si="101"/>
        <v>29</v>
      </c>
      <c r="D1459" s="158">
        <f t="shared" si="101"/>
        <v>21</v>
      </c>
      <c r="E1459" s="158">
        <f t="shared" si="101"/>
        <v>1241</v>
      </c>
      <c r="F1459" s="158">
        <f t="shared" si="101"/>
        <v>154</v>
      </c>
      <c r="G1459" s="158">
        <f t="shared" si="101"/>
        <v>4</v>
      </c>
      <c r="H1459" s="158">
        <f t="shared" si="101"/>
        <v>0</v>
      </c>
      <c r="I1459" s="158">
        <f t="shared" si="101"/>
        <v>2</v>
      </c>
      <c r="J1459" s="158">
        <f t="shared" si="101"/>
        <v>8</v>
      </c>
      <c r="K1459" s="158">
        <f t="shared" si="101"/>
        <v>0</v>
      </c>
      <c r="L1459" s="158">
        <f t="shared" si="101"/>
        <v>1</v>
      </c>
      <c r="M1459" s="158">
        <f t="shared" si="101"/>
        <v>0</v>
      </c>
      <c r="N1459" s="159">
        <v>20.7</v>
      </c>
      <c r="O1459" s="159">
        <v>24.9</v>
      </c>
    </row>
    <row r="1460" spans="1:16" ht="13.5" customHeight="1" x14ac:dyDescent="0.25">
      <c r="A1460" s="160" t="s">
        <v>45</v>
      </c>
      <c r="B1460" s="154">
        <f t="shared" ref="B1460:M1460" si="102">SUM(B1387:B1450)</f>
        <v>1655</v>
      </c>
      <c r="C1460" s="154">
        <f t="shared" si="102"/>
        <v>31</v>
      </c>
      <c r="D1460" s="154">
        <f t="shared" si="102"/>
        <v>29</v>
      </c>
      <c r="E1460" s="154">
        <f t="shared" si="102"/>
        <v>1405</v>
      </c>
      <c r="F1460" s="154">
        <f t="shared" si="102"/>
        <v>172</v>
      </c>
      <c r="G1460" s="154">
        <f t="shared" si="102"/>
        <v>4</v>
      </c>
      <c r="H1460" s="154">
        <f t="shared" si="102"/>
        <v>1</v>
      </c>
      <c r="I1460" s="154">
        <f t="shared" si="102"/>
        <v>2</v>
      </c>
      <c r="J1460" s="154">
        <f t="shared" si="102"/>
        <v>10</v>
      </c>
      <c r="K1460" s="154">
        <f t="shared" si="102"/>
        <v>0</v>
      </c>
      <c r="L1460" s="154">
        <f t="shared" si="102"/>
        <v>1</v>
      </c>
      <c r="M1460" s="154">
        <f t="shared" si="102"/>
        <v>0</v>
      </c>
      <c r="N1460" s="161">
        <v>21</v>
      </c>
      <c r="O1460" s="161">
        <v>25.4</v>
      </c>
    </row>
    <row r="1461" spans="1:16" ht="13.5" customHeight="1" x14ac:dyDescent="0.25">
      <c r="A1461" s="154" t="s">
        <v>46</v>
      </c>
      <c r="B1461" s="154">
        <f t="shared" ref="B1461:M1461" si="103">SUM(B1387:B1458)</f>
        <v>1699</v>
      </c>
      <c r="C1461" s="154">
        <f t="shared" si="103"/>
        <v>31</v>
      </c>
      <c r="D1461" s="154">
        <f t="shared" si="103"/>
        <v>31</v>
      </c>
      <c r="E1461" s="154">
        <f t="shared" si="103"/>
        <v>1445</v>
      </c>
      <c r="F1461" s="154">
        <f t="shared" si="103"/>
        <v>174</v>
      </c>
      <c r="G1461" s="154">
        <f t="shared" si="103"/>
        <v>4</v>
      </c>
      <c r="H1461" s="154">
        <f t="shared" si="103"/>
        <v>1</v>
      </c>
      <c r="I1461" s="154">
        <f t="shared" si="103"/>
        <v>2</v>
      </c>
      <c r="J1461" s="154">
        <f t="shared" si="103"/>
        <v>10</v>
      </c>
      <c r="K1461" s="154">
        <f t="shared" si="103"/>
        <v>0</v>
      </c>
      <c r="L1461" s="154">
        <f t="shared" si="103"/>
        <v>1</v>
      </c>
      <c r="M1461" s="154">
        <f t="shared" si="103"/>
        <v>0</v>
      </c>
      <c r="N1461" s="161">
        <v>21.2</v>
      </c>
      <c r="O1461" s="161">
        <v>25.5</v>
      </c>
    </row>
    <row r="1462" spans="1:16" ht="13.5" customHeight="1" thickBot="1" x14ac:dyDescent="0.3">
      <c r="A1462" s="162" t="s">
        <v>47</v>
      </c>
      <c r="B1462" s="162">
        <f t="shared" ref="B1462:M1462" si="104">SUM(B1363:B1458)</f>
        <v>1773</v>
      </c>
      <c r="C1462" s="162">
        <f t="shared" si="104"/>
        <v>31</v>
      </c>
      <c r="D1462" s="162">
        <f t="shared" si="104"/>
        <v>31</v>
      </c>
      <c r="E1462" s="162">
        <f t="shared" si="104"/>
        <v>1506</v>
      </c>
      <c r="F1462" s="162">
        <f t="shared" si="104"/>
        <v>187</v>
      </c>
      <c r="G1462" s="162">
        <f t="shared" si="104"/>
        <v>4</v>
      </c>
      <c r="H1462" s="162">
        <f t="shared" si="104"/>
        <v>1</v>
      </c>
      <c r="I1462" s="162">
        <f t="shared" si="104"/>
        <v>2</v>
      </c>
      <c r="J1462" s="162">
        <f t="shared" si="104"/>
        <v>10</v>
      </c>
      <c r="K1462" s="162">
        <f t="shared" si="104"/>
        <v>0</v>
      </c>
      <c r="L1462" s="162">
        <f t="shared" si="104"/>
        <v>1</v>
      </c>
      <c r="M1462" s="162">
        <f t="shared" si="104"/>
        <v>0</v>
      </c>
      <c r="N1462" s="163">
        <v>21.4</v>
      </c>
      <c r="O1462" s="163">
        <v>25.9</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3</v>
      </c>
      <c r="C1467" s="154">
        <v>0</v>
      </c>
      <c r="D1467" s="154">
        <v>0</v>
      </c>
      <c r="E1467" s="154">
        <v>2</v>
      </c>
      <c r="F1467" s="154">
        <v>1</v>
      </c>
      <c r="G1467" s="154">
        <v>0</v>
      </c>
      <c r="H1467" s="154">
        <v>0</v>
      </c>
      <c r="I1467" s="154">
        <v>0</v>
      </c>
      <c r="J1467" s="154">
        <v>0</v>
      </c>
      <c r="K1467" s="154">
        <v>0</v>
      </c>
      <c r="L1467" s="154">
        <v>0</v>
      </c>
      <c r="M1467" s="154">
        <v>0</v>
      </c>
      <c r="N1467" s="154">
        <v>25.4</v>
      </c>
      <c r="O1467" s="154" t="s">
        <v>187</v>
      </c>
      <c r="P1467" s="2"/>
    </row>
    <row r="1468" spans="1:16" ht="13.5" customHeight="1" x14ac:dyDescent="0.25">
      <c r="A1468" s="155">
        <v>1.0416666666666666E-2</v>
      </c>
      <c r="B1468" s="154">
        <v>0</v>
      </c>
      <c r="C1468" s="154">
        <v>0</v>
      </c>
      <c r="D1468" s="154">
        <v>0</v>
      </c>
      <c r="E1468" s="154">
        <v>0</v>
      </c>
      <c r="F1468" s="154">
        <v>0</v>
      </c>
      <c r="G1468" s="154">
        <v>0</v>
      </c>
      <c r="H1468" s="154">
        <v>0</v>
      </c>
      <c r="I1468" s="154">
        <v>0</v>
      </c>
      <c r="J1468" s="154">
        <v>0</v>
      </c>
      <c r="K1468" s="154">
        <v>0</v>
      </c>
      <c r="L1468" s="154">
        <v>0</v>
      </c>
      <c r="M1468" s="154">
        <v>0</v>
      </c>
      <c r="N1468" s="154" t="s">
        <v>187</v>
      </c>
      <c r="O1468" s="154" t="s">
        <v>187</v>
      </c>
      <c r="P1468" s="2"/>
    </row>
    <row r="1469" spans="1:16" ht="13.5" customHeight="1" x14ac:dyDescent="0.25">
      <c r="A1469" s="155">
        <v>2.0833333333333332E-2</v>
      </c>
      <c r="B1469" s="154">
        <v>0</v>
      </c>
      <c r="C1469" s="154">
        <v>0</v>
      </c>
      <c r="D1469" s="154">
        <v>0</v>
      </c>
      <c r="E1469" s="154">
        <v>0</v>
      </c>
      <c r="F1469" s="154">
        <v>0</v>
      </c>
      <c r="G1469" s="154">
        <v>0</v>
      </c>
      <c r="H1469" s="154">
        <v>0</v>
      </c>
      <c r="I1469" s="154">
        <v>0</v>
      </c>
      <c r="J1469" s="154">
        <v>0</v>
      </c>
      <c r="K1469" s="154">
        <v>0</v>
      </c>
      <c r="L1469" s="154">
        <v>0</v>
      </c>
      <c r="M1469" s="154">
        <v>0</v>
      </c>
      <c r="N1469" s="154" t="s">
        <v>187</v>
      </c>
      <c r="O1469" s="154" t="s">
        <v>187</v>
      </c>
      <c r="P1469" s="2"/>
    </row>
    <row r="1470" spans="1:16" ht="13.5" customHeight="1" x14ac:dyDescent="0.25">
      <c r="A1470" s="155">
        <v>3.125E-2</v>
      </c>
      <c r="B1470" s="154">
        <v>4</v>
      </c>
      <c r="C1470" s="154">
        <v>0</v>
      </c>
      <c r="D1470" s="154">
        <v>0</v>
      </c>
      <c r="E1470" s="154">
        <v>4</v>
      </c>
      <c r="F1470" s="154">
        <v>0</v>
      </c>
      <c r="G1470" s="154">
        <v>0</v>
      </c>
      <c r="H1470" s="154">
        <v>0</v>
      </c>
      <c r="I1470" s="154">
        <v>0</v>
      </c>
      <c r="J1470" s="154">
        <v>0</v>
      </c>
      <c r="K1470" s="154">
        <v>0</v>
      </c>
      <c r="L1470" s="154">
        <v>0</v>
      </c>
      <c r="M1470" s="154">
        <v>0</v>
      </c>
      <c r="N1470" s="154">
        <v>27.6</v>
      </c>
      <c r="O1470" s="154" t="s">
        <v>187</v>
      </c>
      <c r="P1470" s="2"/>
    </row>
    <row r="1471" spans="1:16" ht="13.5" customHeight="1" x14ac:dyDescent="0.25">
      <c r="A1471" s="155">
        <v>4.1666666666666664E-2</v>
      </c>
      <c r="B1471" s="154">
        <v>0</v>
      </c>
      <c r="C1471" s="154">
        <v>0</v>
      </c>
      <c r="D1471" s="154">
        <v>0</v>
      </c>
      <c r="E1471" s="154">
        <v>0</v>
      </c>
      <c r="F1471" s="154">
        <v>0</v>
      </c>
      <c r="G1471" s="154">
        <v>0</v>
      </c>
      <c r="H1471" s="154">
        <v>0</v>
      </c>
      <c r="I1471" s="154">
        <v>0</v>
      </c>
      <c r="J1471" s="154">
        <v>0</v>
      </c>
      <c r="K1471" s="154">
        <v>0</v>
      </c>
      <c r="L1471" s="154">
        <v>0</v>
      </c>
      <c r="M1471" s="154">
        <v>0</v>
      </c>
      <c r="N1471" s="154" t="s">
        <v>187</v>
      </c>
      <c r="O1471" s="154" t="s">
        <v>187</v>
      </c>
      <c r="P1471" s="2"/>
    </row>
    <row r="1472" spans="1:16" ht="13.5" customHeight="1" x14ac:dyDescent="0.25">
      <c r="A1472" s="155">
        <v>5.2083333333333336E-2</v>
      </c>
      <c r="B1472" s="154">
        <v>1</v>
      </c>
      <c r="C1472" s="154">
        <v>0</v>
      </c>
      <c r="D1472" s="154">
        <v>0</v>
      </c>
      <c r="E1472" s="154">
        <v>1</v>
      </c>
      <c r="F1472" s="154">
        <v>0</v>
      </c>
      <c r="G1472" s="154">
        <v>0</v>
      </c>
      <c r="H1472" s="154">
        <v>0</v>
      </c>
      <c r="I1472" s="154">
        <v>0</v>
      </c>
      <c r="J1472" s="154">
        <v>0</v>
      </c>
      <c r="K1472" s="154">
        <v>0</v>
      </c>
      <c r="L1472" s="154">
        <v>0</v>
      </c>
      <c r="M1472" s="154">
        <v>0</v>
      </c>
      <c r="N1472" s="154">
        <v>33.700000000000003</v>
      </c>
      <c r="O1472" s="154" t="s">
        <v>187</v>
      </c>
      <c r="P1472" s="2"/>
    </row>
    <row r="1473" spans="1:16" ht="13.5" customHeight="1" x14ac:dyDescent="0.25">
      <c r="A1473" s="155">
        <v>6.25E-2</v>
      </c>
      <c r="B1473" s="154">
        <v>1</v>
      </c>
      <c r="C1473" s="154">
        <v>0</v>
      </c>
      <c r="D1473" s="154">
        <v>0</v>
      </c>
      <c r="E1473" s="154">
        <v>1</v>
      </c>
      <c r="F1473" s="154">
        <v>0</v>
      </c>
      <c r="G1473" s="154">
        <v>0</v>
      </c>
      <c r="H1473" s="154">
        <v>0</v>
      </c>
      <c r="I1473" s="154">
        <v>0</v>
      </c>
      <c r="J1473" s="154">
        <v>0</v>
      </c>
      <c r="K1473" s="154">
        <v>0</v>
      </c>
      <c r="L1473" s="154">
        <v>0</v>
      </c>
      <c r="M1473" s="154">
        <v>0</v>
      </c>
      <c r="N1473" s="154">
        <v>20.9</v>
      </c>
      <c r="O1473" s="154" t="s">
        <v>187</v>
      </c>
      <c r="P1473" s="2"/>
    </row>
    <row r="1474" spans="1:16"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187</v>
      </c>
      <c r="O1474" s="154" t="s">
        <v>187</v>
      </c>
      <c r="P1474" s="2"/>
    </row>
    <row r="1475" spans="1:16" ht="13.5" customHeight="1" x14ac:dyDescent="0.25">
      <c r="A1475" s="155">
        <v>8.3333333333333301E-2</v>
      </c>
      <c r="B1475" s="154">
        <v>1</v>
      </c>
      <c r="C1475" s="154">
        <v>0</v>
      </c>
      <c r="D1475" s="154">
        <v>0</v>
      </c>
      <c r="E1475" s="154">
        <v>0</v>
      </c>
      <c r="F1475" s="154">
        <v>1</v>
      </c>
      <c r="G1475" s="154">
        <v>0</v>
      </c>
      <c r="H1475" s="154">
        <v>0</v>
      </c>
      <c r="I1475" s="154">
        <v>0</v>
      </c>
      <c r="J1475" s="154">
        <v>0</v>
      </c>
      <c r="K1475" s="154">
        <v>0</v>
      </c>
      <c r="L1475" s="154">
        <v>0</v>
      </c>
      <c r="M1475" s="154">
        <v>0</v>
      </c>
      <c r="N1475" s="154">
        <v>29</v>
      </c>
      <c r="O1475" s="154" t="s">
        <v>187</v>
      </c>
      <c r="P1475" s="2"/>
    </row>
    <row r="1476" spans="1:16" ht="13.5" customHeight="1" x14ac:dyDescent="0.25">
      <c r="A1476" s="155">
        <v>9.375E-2</v>
      </c>
      <c r="B1476" s="154">
        <v>1</v>
      </c>
      <c r="C1476" s="154">
        <v>0</v>
      </c>
      <c r="D1476" s="154">
        <v>0</v>
      </c>
      <c r="E1476" s="154">
        <v>1</v>
      </c>
      <c r="F1476" s="154">
        <v>0</v>
      </c>
      <c r="G1476" s="154">
        <v>0</v>
      </c>
      <c r="H1476" s="154">
        <v>0</v>
      </c>
      <c r="I1476" s="154">
        <v>0</v>
      </c>
      <c r="J1476" s="154">
        <v>0</v>
      </c>
      <c r="K1476" s="154">
        <v>0</v>
      </c>
      <c r="L1476" s="154">
        <v>0</v>
      </c>
      <c r="M1476" s="154">
        <v>0</v>
      </c>
      <c r="N1476" s="154">
        <v>28.2</v>
      </c>
      <c r="O1476" s="154" t="s">
        <v>187</v>
      </c>
      <c r="P1476" s="2"/>
    </row>
    <row r="1477" spans="1:16" ht="13.5" customHeight="1" x14ac:dyDescent="0.25">
      <c r="A1477" s="155">
        <v>0.104166666666667</v>
      </c>
      <c r="B1477" s="154">
        <v>1</v>
      </c>
      <c r="C1477" s="154">
        <v>0</v>
      </c>
      <c r="D1477" s="154">
        <v>0</v>
      </c>
      <c r="E1477" s="154">
        <v>1</v>
      </c>
      <c r="F1477" s="154">
        <v>0</v>
      </c>
      <c r="G1477" s="154">
        <v>0</v>
      </c>
      <c r="H1477" s="154">
        <v>0</v>
      </c>
      <c r="I1477" s="154">
        <v>0</v>
      </c>
      <c r="J1477" s="154">
        <v>0</v>
      </c>
      <c r="K1477" s="154">
        <v>0</v>
      </c>
      <c r="L1477" s="154">
        <v>0</v>
      </c>
      <c r="M1477" s="154">
        <v>0</v>
      </c>
      <c r="N1477" s="154">
        <v>29.5</v>
      </c>
      <c r="O1477" s="154" t="s">
        <v>187</v>
      </c>
      <c r="P1477" s="2"/>
    </row>
    <row r="1478" spans="1:16" ht="13.5" customHeight="1" x14ac:dyDescent="0.25">
      <c r="A1478" s="155">
        <v>0.114583333333333</v>
      </c>
      <c r="B1478" s="154">
        <v>2</v>
      </c>
      <c r="C1478" s="154">
        <v>0</v>
      </c>
      <c r="D1478" s="154">
        <v>0</v>
      </c>
      <c r="E1478" s="154">
        <v>1</v>
      </c>
      <c r="F1478" s="154">
        <v>1</v>
      </c>
      <c r="G1478" s="154">
        <v>0</v>
      </c>
      <c r="H1478" s="154">
        <v>0</v>
      </c>
      <c r="I1478" s="154">
        <v>0</v>
      </c>
      <c r="J1478" s="154">
        <v>0</v>
      </c>
      <c r="K1478" s="154">
        <v>0</v>
      </c>
      <c r="L1478" s="154">
        <v>0</v>
      </c>
      <c r="M1478" s="154">
        <v>0</v>
      </c>
      <c r="N1478" s="154">
        <v>24</v>
      </c>
      <c r="O1478" s="154" t="s">
        <v>187</v>
      </c>
      <c r="P1478" s="2"/>
    </row>
    <row r="1479" spans="1:16" ht="13.5" customHeight="1" x14ac:dyDescent="0.25">
      <c r="A1479" s="155">
        <v>0.125</v>
      </c>
      <c r="B1479" s="154">
        <v>0</v>
      </c>
      <c r="C1479" s="154">
        <v>0</v>
      </c>
      <c r="D1479" s="154">
        <v>0</v>
      </c>
      <c r="E1479" s="154">
        <v>0</v>
      </c>
      <c r="F1479" s="154">
        <v>0</v>
      </c>
      <c r="G1479" s="154">
        <v>0</v>
      </c>
      <c r="H1479" s="154">
        <v>0</v>
      </c>
      <c r="I1479" s="154">
        <v>0</v>
      </c>
      <c r="J1479" s="154">
        <v>0</v>
      </c>
      <c r="K1479" s="154">
        <v>0</v>
      </c>
      <c r="L1479" s="154">
        <v>0</v>
      </c>
      <c r="M1479" s="154">
        <v>0</v>
      </c>
      <c r="N1479" s="154" t="s">
        <v>187</v>
      </c>
      <c r="O1479" s="154" t="s">
        <v>187</v>
      </c>
      <c r="P1479" s="2"/>
    </row>
    <row r="1480" spans="1:16" ht="13.5" customHeight="1" x14ac:dyDescent="0.25">
      <c r="A1480" s="155">
        <v>0.13541666666666699</v>
      </c>
      <c r="B1480" s="154">
        <v>2</v>
      </c>
      <c r="C1480" s="154">
        <v>0</v>
      </c>
      <c r="D1480" s="154">
        <v>0</v>
      </c>
      <c r="E1480" s="154">
        <v>2</v>
      </c>
      <c r="F1480" s="154">
        <v>0</v>
      </c>
      <c r="G1480" s="154">
        <v>0</v>
      </c>
      <c r="H1480" s="154">
        <v>0</v>
      </c>
      <c r="I1480" s="154">
        <v>0</v>
      </c>
      <c r="J1480" s="154">
        <v>0</v>
      </c>
      <c r="K1480" s="154">
        <v>0</v>
      </c>
      <c r="L1480" s="154">
        <v>0</v>
      </c>
      <c r="M1480" s="154">
        <v>0</v>
      </c>
      <c r="N1480" s="154">
        <v>26.5</v>
      </c>
      <c r="O1480" s="154" t="s">
        <v>187</v>
      </c>
      <c r="P1480" s="2"/>
    </row>
    <row r="1481" spans="1:16" ht="13.5" customHeight="1" x14ac:dyDescent="0.25">
      <c r="A1481" s="155">
        <v>0.14583333333333301</v>
      </c>
      <c r="B1481" s="154">
        <v>0</v>
      </c>
      <c r="C1481" s="154">
        <v>0</v>
      </c>
      <c r="D1481" s="154">
        <v>0</v>
      </c>
      <c r="E1481" s="154">
        <v>0</v>
      </c>
      <c r="F1481" s="154">
        <v>0</v>
      </c>
      <c r="G1481" s="154">
        <v>0</v>
      </c>
      <c r="H1481" s="154">
        <v>0</v>
      </c>
      <c r="I1481" s="154">
        <v>0</v>
      </c>
      <c r="J1481" s="154">
        <v>0</v>
      </c>
      <c r="K1481" s="154">
        <v>0</v>
      </c>
      <c r="L1481" s="154">
        <v>0</v>
      </c>
      <c r="M1481" s="154">
        <v>0</v>
      </c>
      <c r="N1481" s="154" t="s">
        <v>187</v>
      </c>
      <c r="O1481" s="154" t="s">
        <v>187</v>
      </c>
      <c r="P1481" s="2"/>
    </row>
    <row r="1482" spans="1:16" ht="13.5" customHeight="1" x14ac:dyDescent="0.25">
      <c r="A1482" s="155">
        <v>0.15625</v>
      </c>
      <c r="B1482" s="154">
        <v>0</v>
      </c>
      <c r="C1482" s="154">
        <v>0</v>
      </c>
      <c r="D1482" s="154">
        <v>0</v>
      </c>
      <c r="E1482" s="154">
        <v>0</v>
      </c>
      <c r="F1482" s="154">
        <v>0</v>
      </c>
      <c r="G1482" s="154">
        <v>0</v>
      </c>
      <c r="H1482" s="154">
        <v>0</v>
      </c>
      <c r="I1482" s="154">
        <v>0</v>
      </c>
      <c r="J1482" s="154">
        <v>0</v>
      </c>
      <c r="K1482" s="154">
        <v>0</v>
      </c>
      <c r="L1482" s="154">
        <v>0</v>
      </c>
      <c r="M1482" s="154">
        <v>0</v>
      </c>
      <c r="N1482" s="154" t="s">
        <v>187</v>
      </c>
      <c r="O1482" s="154" t="s">
        <v>187</v>
      </c>
      <c r="P1482" s="2"/>
    </row>
    <row r="1483" spans="1:16" ht="13.5" customHeight="1" x14ac:dyDescent="0.25">
      <c r="A1483" s="155">
        <v>0.16666666666666699</v>
      </c>
      <c r="B1483" s="154">
        <v>1</v>
      </c>
      <c r="C1483" s="154">
        <v>0</v>
      </c>
      <c r="D1483" s="154">
        <v>0</v>
      </c>
      <c r="E1483" s="154">
        <v>0</v>
      </c>
      <c r="F1483" s="154">
        <v>1</v>
      </c>
      <c r="G1483" s="154">
        <v>0</v>
      </c>
      <c r="H1483" s="154">
        <v>0</v>
      </c>
      <c r="I1483" s="154">
        <v>0</v>
      </c>
      <c r="J1483" s="154">
        <v>0</v>
      </c>
      <c r="K1483" s="154">
        <v>0</v>
      </c>
      <c r="L1483" s="154">
        <v>0</v>
      </c>
      <c r="M1483" s="154">
        <v>0</v>
      </c>
      <c r="N1483" s="154">
        <v>23.7</v>
      </c>
      <c r="O1483" s="154" t="s">
        <v>187</v>
      </c>
      <c r="P1483" s="2"/>
    </row>
    <row r="1484" spans="1:16" ht="13.5" customHeight="1" x14ac:dyDescent="0.25">
      <c r="A1484" s="155">
        <v>0.17708333333333301</v>
      </c>
      <c r="B1484" s="154">
        <v>1</v>
      </c>
      <c r="C1484" s="154">
        <v>0</v>
      </c>
      <c r="D1484" s="154">
        <v>0</v>
      </c>
      <c r="E1484" s="154">
        <v>1</v>
      </c>
      <c r="F1484" s="154">
        <v>0</v>
      </c>
      <c r="G1484" s="154">
        <v>0</v>
      </c>
      <c r="H1484" s="154">
        <v>0</v>
      </c>
      <c r="I1484" s="154">
        <v>0</v>
      </c>
      <c r="J1484" s="154">
        <v>0</v>
      </c>
      <c r="K1484" s="154">
        <v>0</v>
      </c>
      <c r="L1484" s="154">
        <v>0</v>
      </c>
      <c r="M1484" s="154">
        <v>0</v>
      </c>
      <c r="N1484" s="154">
        <v>27.2</v>
      </c>
      <c r="O1484" s="154" t="s">
        <v>187</v>
      </c>
      <c r="P1484" s="2"/>
    </row>
    <row r="1485" spans="1:16" ht="13.5" customHeight="1" x14ac:dyDescent="0.25">
      <c r="A1485" s="155">
        <v>0.1875</v>
      </c>
      <c r="B1485" s="154">
        <v>1</v>
      </c>
      <c r="C1485" s="154">
        <v>0</v>
      </c>
      <c r="D1485" s="154">
        <v>0</v>
      </c>
      <c r="E1485" s="154">
        <v>1</v>
      </c>
      <c r="F1485" s="154">
        <v>0</v>
      </c>
      <c r="G1485" s="154">
        <v>0</v>
      </c>
      <c r="H1485" s="154">
        <v>0</v>
      </c>
      <c r="I1485" s="154">
        <v>0</v>
      </c>
      <c r="J1485" s="154">
        <v>0</v>
      </c>
      <c r="K1485" s="154">
        <v>0</v>
      </c>
      <c r="L1485" s="154">
        <v>0</v>
      </c>
      <c r="M1485" s="154">
        <v>0</v>
      </c>
      <c r="N1485" s="154">
        <v>26</v>
      </c>
      <c r="O1485" s="154" t="s">
        <v>187</v>
      </c>
      <c r="P1485" s="2"/>
    </row>
    <row r="1486" spans="1:16" ht="13.5" customHeight="1" x14ac:dyDescent="0.25">
      <c r="A1486" s="155">
        <v>0.19791666666666699</v>
      </c>
      <c r="B1486" s="154">
        <v>4</v>
      </c>
      <c r="C1486" s="154">
        <v>0</v>
      </c>
      <c r="D1486" s="154">
        <v>0</v>
      </c>
      <c r="E1486" s="154">
        <v>4</v>
      </c>
      <c r="F1486" s="154">
        <v>0</v>
      </c>
      <c r="G1486" s="154">
        <v>0</v>
      </c>
      <c r="H1486" s="154">
        <v>0</v>
      </c>
      <c r="I1486" s="154">
        <v>0</v>
      </c>
      <c r="J1486" s="154">
        <v>0</v>
      </c>
      <c r="K1486" s="154">
        <v>0</v>
      </c>
      <c r="L1486" s="154">
        <v>0</v>
      </c>
      <c r="M1486" s="154">
        <v>0</v>
      </c>
      <c r="N1486" s="154">
        <v>23.6</v>
      </c>
      <c r="O1486" s="154" t="s">
        <v>187</v>
      </c>
      <c r="P1486" s="2"/>
    </row>
    <row r="1487" spans="1:16" ht="13.5" customHeight="1" x14ac:dyDescent="0.25">
      <c r="A1487" s="155">
        <v>0.20833333333333301</v>
      </c>
      <c r="B1487" s="154">
        <v>1</v>
      </c>
      <c r="C1487" s="154">
        <v>0</v>
      </c>
      <c r="D1487" s="154">
        <v>0</v>
      </c>
      <c r="E1487" s="154">
        <v>1</v>
      </c>
      <c r="F1487" s="154">
        <v>0</v>
      </c>
      <c r="G1487" s="154">
        <v>0</v>
      </c>
      <c r="H1487" s="154">
        <v>0</v>
      </c>
      <c r="I1487" s="154">
        <v>0</v>
      </c>
      <c r="J1487" s="154">
        <v>0</v>
      </c>
      <c r="K1487" s="154">
        <v>0</v>
      </c>
      <c r="L1487" s="154">
        <v>0</v>
      </c>
      <c r="M1487" s="154">
        <v>0</v>
      </c>
      <c r="N1487" s="154">
        <v>21.9</v>
      </c>
      <c r="O1487" s="154" t="s">
        <v>187</v>
      </c>
      <c r="P1487" s="2"/>
    </row>
    <row r="1488" spans="1:16" ht="13.5" customHeight="1" x14ac:dyDescent="0.25">
      <c r="A1488" s="155">
        <v>0.21875</v>
      </c>
      <c r="B1488" s="154">
        <v>3</v>
      </c>
      <c r="C1488" s="154">
        <v>0</v>
      </c>
      <c r="D1488" s="154">
        <v>0</v>
      </c>
      <c r="E1488" s="154">
        <v>2</v>
      </c>
      <c r="F1488" s="154">
        <v>1</v>
      </c>
      <c r="G1488" s="154">
        <v>0</v>
      </c>
      <c r="H1488" s="154">
        <v>0</v>
      </c>
      <c r="I1488" s="154">
        <v>0</v>
      </c>
      <c r="J1488" s="154">
        <v>0</v>
      </c>
      <c r="K1488" s="154">
        <v>0</v>
      </c>
      <c r="L1488" s="154">
        <v>0</v>
      </c>
      <c r="M1488" s="154">
        <v>0</v>
      </c>
      <c r="N1488" s="154">
        <v>19.600000000000001</v>
      </c>
      <c r="O1488" s="154" t="s">
        <v>187</v>
      </c>
      <c r="P1488" s="2"/>
    </row>
    <row r="1489" spans="1:16" ht="13.5" customHeight="1" x14ac:dyDescent="0.25">
      <c r="A1489" s="155">
        <v>0.22916666666666699</v>
      </c>
      <c r="B1489" s="154">
        <v>5</v>
      </c>
      <c r="C1489" s="154">
        <v>0</v>
      </c>
      <c r="D1489" s="154">
        <v>0</v>
      </c>
      <c r="E1489" s="154">
        <v>4</v>
      </c>
      <c r="F1489" s="154">
        <v>1</v>
      </c>
      <c r="G1489" s="154">
        <v>0</v>
      </c>
      <c r="H1489" s="154">
        <v>0</v>
      </c>
      <c r="I1489" s="154">
        <v>0</v>
      </c>
      <c r="J1489" s="154">
        <v>0</v>
      </c>
      <c r="K1489" s="154">
        <v>0</v>
      </c>
      <c r="L1489" s="154">
        <v>0</v>
      </c>
      <c r="M1489" s="154">
        <v>0</v>
      </c>
      <c r="N1489" s="154">
        <v>22.7</v>
      </c>
      <c r="O1489" s="154" t="s">
        <v>187</v>
      </c>
      <c r="P1489" s="2"/>
    </row>
    <row r="1490" spans="1:16" ht="13.5" customHeight="1" x14ac:dyDescent="0.25">
      <c r="A1490" s="155">
        <v>0.23958333333333301</v>
      </c>
      <c r="B1490" s="154">
        <v>3</v>
      </c>
      <c r="C1490" s="154">
        <v>0</v>
      </c>
      <c r="D1490" s="154">
        <v>0</v>
      </c>
      <c r="E1490" s="154">
        <v>3</v>
      </c>
      <c r="F1490" s="154">
        <v>0</v>
      </c>
      <c r="G1490" s="154">
        <v>0</v>
      </c>
      <c r="H1490" s="154">
        <v>0</v>
      </c>
      <c r="I1490" s="154">
        <v>0</v>
      </c>
      <c r="J1490" s="154">
        <v>0</v>
      </c>
      <c r="K1490" s="154">
        <v>0</v>
      </c>
      <c r="L1490" s="154">
        <v>0</v>
      </c>
      <c r="M1490" s="154">
        <v>0</v>
      </c>
      <c r="N1490" s="154">
        <v>28.5</v>
      </c>
      <c r="O1490" s="154" t="s">
        <v>187</v>
      </c>
      <c r="P1490" s="2"/>
    </row>
    <row r="1491" spans="1:16" ht="13.5" customHeight="1" x14ac:dyDescent="0.25">
      <c r="A1491" s="155">
        <v>0.25</v>
      </c>
      <c r="B1491" s="154">
        <v>9</v>
      </c>
      <c r="C1491" s="154">
        <v>0</v>
      </c>
      <c r="D1491" s="154">
        <v>0</v>
      </c>
      <c r="E1491" s="154">
        <v>7</v>
      </c>
      <c r="F1491" s="154">
        <v>1</v>
      </c>
      <c r="G1491" s="154">
        <v>0</v>
      </c>
      <c r="H1491" s="154">
        <v>0</v>
      </c>
      <c r="I1491" s="154">
        <v>1</v>
      </c>
      <c r="J1491" s="154">
        <v>0</v>
      </c>
      <c r="K1491" s="154">
        <v>0</v>
      </c>
      <c r="L1491" s="154">
        <v>0</v>
      </c>
      <c r="M1491" s="154">
        <v>0</v>
      </c>
      <c r="N1491" s="154">
        <v>26.8</v>
      </c>
      <c r="O1491" s="154" t="s">
        <v>187</v>
      </c>
      <c r="P1491" s="2"/>
    </row>
    <row r="1492" spans="1:16" ht="13.5" customHeight="1" x14ac:dyDescent="0.25">
      <c r="A1492" s="155">
        <v>0.26041666666666702</v>
      </c>
      <c r="B1492" s="154">
        <v>12</v>
      </c>
      <c r="C1492" s="154">
        <v>0</v>
      </c>
      <c r="D1492" s="154">
        <v>0</v>
      </c>
      <c r="E1492" s="154">
        <v>11</v>
      </c>
      <c r="F1492" s="154">
        <v>1</v>
      </c>
      <c r="G1492" s="154">
        <v>0</v>
      </c>
      <c r="H1492" s="154">
        <v>0</v>
      </c>
      <c r="I1492" s="154">
        <v>0</v>
      </c>
      <c r="J1492" s="154">
        <v>0</v>
      </c>
      <c r="K1492" s="154">
        <v>0</v>
      </c>
      <c r="L1492" s="154">
        <v>0</v>
      </c>
      <c r="M1492" s="154">
        <v>0</v>
      </c>
      <c r="N1492" s="154">
        <v>26.7</v>
      </c>
      <c r="O1492" s="154">
        <v>31.3</v>
      </c>
      <c r="P1492" s="2"/>
    </row>
    <row r="1493" spans="1:16" ht="13.5" customHeight="1" x14ac:dyDescent="0.25">
      <c r="A1493" s="155">
        <v>0.27083333333333298</v>
      </c>
      <c r="B1493" s="154">
        <v>14</v>
      </c>
      <c r="C1493" s="154">
        <v>0</v>
      </c>
      <c r="D1493" s="154">
        <v>0</v>
      </c>
      <c r="E1493" s="154">
        <v>12</v>
      </c>
      <c r="F1493" s="154">
        <v>2</v>
      </c>
      <c r="G1493" s="154">
        <v>0</v>
      </c>
      <c r="H1493" s="154">
        <v>0</v>
      </c>
      <c r="I1493" s="154">
        <v>0</v>
      </c>
      <c r="J1493" s="154">
        <v>0</v>
      </c>
      <c r="K1493" s="154">
        <v>0</v>
      </c>
      <c r="L1493" s="154">
        <v>0</v>
      </c>
      <c r="M1493" s="154">
        <v>0</v>
      </c>
      <c r="N1493" s="154">
        <v>25.5</v>
      </c>
      <c r="O1493" s="154">
        <v>27.9</v>
      </c>
      <c r="P1493" s="2"/>
    </row>
    <row r="1494" spans="1:16" ht="13.5" customHeight="1" x14ac:dyDescent="0.25">
      <c r="A1494" s="155">
        <v>0.28125</v>
      </c>
      <c r="B1494" s="154">
        <v>26</v>
      </c>
      <c r="C1494" s="154">
        <v>0</v>
      </c>
      <c r="D1494" s="154">
        <v>0</v>
      </c>
      <c r="E1494" s="154">
        <v>23</v>
      </c>
      <c r="F1494" s="154">
        <v>2</v>
      </c>
      <c r="G1494" s="154">
        <v>1</v>
      </c>
      <c r="H1494" s="154">
        <v>0</v>
      </c>
      <c r="I1494" s="154">
        <v>0</v>
      </c>
      <c r="J1494" s="154">
        <v>0</v>
      </c>
      <c r="K1494" s="154">
        <v>0</v>
      </c>
      <c r="L1494" s="154">
        <v>0</v>
      </c>
      <c r="M1494" s="154">
        <v>0</v>
      </c>
      <c r="N1494" s="154">
        <v>21</v>
      </c>
      <c r="O1494" s="154">
        <v>25.6</v>
      </c>
      <c r="P1494" s="2"/>
    </row>
    <row r="1495" spans="1:16" ht="13.5" customHeight="1" x14ac:dyDescent="0.25">
      <c r="A1495" s="155">
        <v>0.29166666666666702</v>
      </c>
      <c r="B1495" s="154">
        <v>28</v>
      </c>
      <c r="C1495" s="154">
        <v>0</v>
      </c>
      <c r="D1495" s="154">
        <v>0</v>
      </c>
      <c r="E1495" s="154">
        <v>24</v>
      </c>
      <c r="F1495" s="154">
        <v>4</v>
      </c>
      <c r="G1495" s="154">
        <v>0</v>
      </c>
      <c r="H1495" s="154">
        <v>0</v>
      </c>
      <c r="I1495" s="154">
        <v>0</v>
      </c>
      <c r="J1495" s="154">
        <v>0</v>
      </c>
      <c r="K1495" s="154">
        <v>0</v>
      </c>
      <c r="L1495" s="154">
        <v>0</v>
      </c>
      <c r="M1495" s="154">
        <v>0</v>
      </c>
      <c r="N1495" s="154">
        <v>22.6</v>
      </c>
      <c r="O1495" s="154">
        <v>27.1</v>
      </c>
      <c r="P1495" s="2"/>
    </row>
    <row r="1496" spans="1:16" ht="13.5" customHeight="1" x14ac:dyDescent="0.25">
      <c r="A1496" s="155">
        <v>0.30208333333333298</v>
      </c>
      <c r="B1496" s="154">
        <v>31</v>
      </c>
      <c r="C1496" s="154">
        <v>0</v>
      </c>
      <c r="D1496" s="154">
        <v>0</v>
      </c>
      <c r="E1496" s="154">
        <v>28</v>
      </c>
      <c r="F1496" s="154">
        <v>3</v>
      </c>
      <c r="G1496" s="154">
        <v>0</v>
      </c>
      <c r="H1496" s="154">
        <v>0</v>
      </c>
      <c r="I1496" s="154">
        <v>0</v>
      </c>
      <c r="J1496" s="154">
        <v>0</v>
      </c>
      <c r="K1496" s="154">
        <v>0</v>
      </c>
      <c r="L1496" s="154">
        <v>0</v>
      </c>
      <c r="M1496" s="154">
        <v>0</v>
      </c>
      <c r="N1496" s="154">
        <v>19.100000000000001</v>
      </c>
      <c r="O1496" s="154">
        <v>23.2</v>
      </c>
      <c r="P1496" s="2"/>
    </row>
    <row r="1497" spans="1:16" ht="13.5" customHeight="1" x14ac:dyDescent="0.25">
      <c r="A1497" s="155">
        <v>0.3125</v>
      </c>
      <c r="B1497" s="154">
        <v>54</v>
      </c>
      <c r="C1497" s="154">
        <v>0</v>
      </c>
      <c r="D1497" s="154">
        <v>0</v>
      </c>
      <c r="E1497" s="154">
        <v>50</v>
      </c>
      <c r="F1497" s="154">
        <v>4</v>
      </c>
      <c r="G1497" s="154">
        <v>0</v>
      </c>
      <c r="H1497" s="154">
        <v>0</v>
      </c>
      <c r="I1497" s="154">
        <v>0</v>
      </c>
      <c r="J1497" s="154">
        <v>0</v>
      </c>
      <c r="K1497" s="154">
        <v>0</v>
      </c>
      <c r="L1497" s="154">
        <v>0</v>
      </c>
      <c r="M1497" s="154">
        <v>0</v>
      </c>
      <c r="N1497" s="154">
        <v>19</v>
      </c>
      <c r="O1497" s="154">
        <v>22.5</v>
      </c>
      <c r="P1497" s="2"/>
    </row>
    <row r="1498" spans="1:16" ht="13.5" customHeight="1" x14ac:dyDescent="0.25">
      <c r="A1498" s="155">
        <v>0.32291666666666702</v>
      </c>
      <c r="B1498" s="154">
        <v>34</v>
      </c>
      <c r="C1498" s="154">
        <v>1</v>
      </c>
      <c r="D1498" s="154">
        <v>0</v>
      </c>
      <c r="E1498" s="154">
        <v>31</v>
      </c>
      <c r="F1498" s="154">
        <v>2</v>
      </c>
      <c r="G1498" s="154">
        <v>0</v>
      </c>
      <c r="H1498" s="154">
        <v>0</v>
      </c>
      <c r="I1498" s="154">
        <v>0</v>
      </c>
      <c r="J1498" s="154">
        <v>0</v>
      </c>
      <c r="K1498" s="154">
        <v>0</v>
      </c>
      <c r="L1498" s="154">
        <v>0</v>
      </c>
      <c r="M1498" s="154">
        <v>0</v>
      </c>
      <c r="N1498" s="154">
        <v>20.5</v>
      </c>
      <c r="O1498" s="154">
        <v>23.6</v>
      </c>
      <c r="P1498" s="2"/>
    </row>
    <row r="1499" spans="1:16" ht="13.5" customHeight="1" x14ac:dyDescent="0.25">
      <c r="A1499" s="155">
        <v>0.33333333333333298</v>
      </c>
      <c r="B1499" s="154">
        <v>51</v>
      </c>
      <c r="C1499" s="154">
        <v>0</v>
      </c>
      <c r="D1499" s="154">
        <v>0</v>
      </c>
      <c r="E1499" s="154">
        <v>44</v>
      </c>
      <c r="F1499" s="154">
        <v>6</v>
      </c>
      <c r="G1499" s="154">
        <v>1</v>
      </c>
      <c r="H1499" s="154">
        <v>0</v>
      </c>
      <c r="I1499" s="154">
        <v>0</v>
      </c>
      <c r="J1499" s="154">
        <v>0</v>
      </c>
      <c r="K1499" s="154">
        <v>0</v>
      </c>
      <c r="L1499" s="154">
        <v>0</v>
      </c>
      <c r="M1499" s="154">
        <v>0</v>
      </c>
      <c r="N1499" s="154">
        <v>20.2</v>
      </c>
      <c r="O1499" s="154">
        <v>23.1</v>
      </c>
      <c r="P1499" s="2"/>
    </row>
    <row r="1500" spans="1:16" ht="13.5" customHeight="1" x14ac:dyDescent="0.25">
      <c r="A1500" s="155">
        <v>0.34375</v>
      </c>
      <c r="B1500" s="154">
        <v>53</v>
      </c>
      <c r="C1500" s="154">
        <v>0</v>
      </c>
      <c r="D1500" s="154">
        <v>1</v>
      </c>
      <c r="E1500" s="154">
        <v>46</v>
      </c>
      <c r="F1500" s="154">
        <v>5</v>
      </c>
      <c r="G1500" s="154">
        <v>0</v>
      </c>
      <c r="H1500" s="154">
        <v>0</v>
      </c>
      <c r="I1500" s="154">
        <v>0</v>
      </c>
      <c r="J1500" s="154">
        <v>1</v>
      </c>
      <c r="K1500" s="154">
        <v>0</v>
      </c>
      <c r="L1500" s="154">
        <v>0</v>
      </c>
      <c r="M1500" s="154">
        <v>0</v>
      </c>
      <c r="N1500" s="154">
        <v>19.5</v>
      </c>
      <c r="O1500" s="154">
        <v>21.3</v>
      </c>
      <c r="P1500" s="2"/>
    </row>
    <row r="1501" spans="1:16" ht="13.5" customHeight="1" x14ac:dyDescent="0.25">
      <c r="A1501" s="155">
        <v>0.35416666666666702</v>
      </c>
      <c r="B1501" s="154">
        <v>58</v>
      </c>
      <c r="C1501" s="154">
        <v>1</v>
      </c>
      <c r="D1501" s="154">
        <v>1</v>
      </c>
      <c r="E1501" s="154">
        <v>52</v>
      </c>
      <c r="F1501" s="154">
        <v>4</v>
      </c>
      <c r="G1501" s="154">
        <v>0</v>
      </c>
      <c r="H1501" s="154">
        <v>0</v>
      </c>
      <c r="I1501" s="154">
        <v>0</v>
      </c>
      <c r="J1501" s="154">
        <v>0</v>
      </c>
      <c r="K1501" s="154">
        <v>0</v>
      </c>
      <c r="L1501" s="154">
        <v>0</v>
      </c>
      <c r="M1501" s="154">
        <v>0</v>
      </c>
      <c r="N1501" s="154">
        <v>18.2</v>
      </c>
      <c r="O1501" s="154">
        <v>19.8</v>
      </c>
      <c r="P1501" s="2"/>
    </row>
    <row r="1502" spans="1:16" ht="13.5" customHeight="1" x14ac:dyDescent="0.25">
      <c r="A1502" s="155">
        <v>0.36458333333333298</v>
      </c>
      <c r="B1502" s="154">
        <v>57</v>
      </c>
      <c r="C1502" s="154">
        <v>1</v>
      </c>
      <c r="D1502" s="154">
        <v>1</v>
      </c>
      <c r="E1502" s="154">
        <v>52</v>
      </c>
      <c r="F1502" s="154">
        <v>2</v>
      </c>
      <c r="G1502" s="154">
        <v>0</v>
      </c>
      <c r="H1502" s="154">
        <v>0</v>
      </c>
      <c r="I1502" s="154">
        <v>0</v>
      </c>
      <c r="J1502" s="154">
        <v>0</v>
      </c>
      <c r="K1502" s="154">
        <v>1</v>
      </c>
      <c r="L1502" s="154">
        <v>0</v>
      </c>
      <c r="M1502" s="154">
        <v>0</v>
      </c>
      <c r="N1502" s="154">
        <v>17.5</v>
      </c>
      <c r="O1502" s="154">
        <v>21.2</v>
      </c>
      <c r="P1502" s="2"/>
    </row>
    <row r="1503" spans="1:16" ht="13.5" customHeight="1" x14ac:dyDescent="0.25">
      <c r="A1503" s="155">
        <v>0.375</v>
      </c>
      <c r="B1503" s="154">
        <v>46</v>
      </c>
      <c r="C1503" s="154">
        <v>0</v>
      </c>
      <c r="D1503" s="154">
        <v>1</v>
      </c>
      <c r="E1503" s="154">
        <v>40</v>
      </c>
      <c r="F1503" s="154">
        <v>4</v>
      </c>
      <c r="G1503" s="154">
        <v>0</v>
      </c>
      <c r="H1503" s="154">
        <v>0</v>
      </c>
      <c r="I1503" s="154">
        <v>0</v>
      </c>
      <c r="J1503" s="154">
        <v>1</v>
      </c>
      <c r="K1503" s="154">
        <v>0</v>
      </c>
      <c r="L1503" s="154">
        <v>0</v>
      </c>
      <c r="M1503" s="154">
        <v>0</v>
      </c>
      <c r="N1503" s="154">
        <v>20</v>
      </c>
      <c r="O1503" s="154">
        <v>22.9</v>
      </c>
      <c r="P1503" s="2"/>
    </row>
    <row r="1504" spans="1:16" ht="13.5" customHeight="1" x14ac:dyDescent="0.25">
      <c r="A1504" s="155">
        <v>0.38541666666666702</v>
      </c>
      <c r="B1504" s="154">
        <v>43</v>
      </c>
      <c r="C1504" s="154">
        <v>0</v>
      </c>
      <c r="D1504" s="154">
        <v>2</v>
      </c>
      <c r="E1504" s="154">
        <v>38</v>
      </c>
      <c r="F1504" s="154">
        <v>2</v>
      </c>
      <c r="G1504" s="154">
        <v>1</v>
      </c>
      <c r="H1504" s="154">
        <v>0</v>
      </c>
      <c r="I1504" s="154">
        <v>0</v>
      </c>
      <c r="J1504" s="154">
        <v>0</v>
      </c>
      <c r="K1504" s="154">
        <v>0</v>
      </c>
      <c r="L1504" s="154">
        <v>0</v>
      </c>
      <c r="M1504" s="154">
        <v>0</v>
      </c>
      <c r="N1504" s="154">
        <v>19.899999999999999</v>
      </c>
      <c r="O1504" s="154">
        <v>25.1</v>
      </c>
      <c r="P1504" s="2"/>
    </row>
    <row r="1505" spans="1:16" ht="13.5" customHeight="1" x14ac:dyDescent="0.25">
      <c r="A1505" s="155">
        <v>0.39583333333333298</v>
      </c>
      <c r="B1505" s="154">
        <v>42</v>
      </c>
      <c r="C1505" s="154">
        <v>1</v>
      </c>
      <c r="D1505" s="154">
        <v>0</v>
      </c>
      <c r="E1505" s="154">
        <v>34</v>
      </c>
      <c r="F1505" s="154">
        <v>6</v>
      </c>
      <c r="G1505" s="154">
        <v>1</v>
      </c>
      <c r="H1505" s="154">
        <v>0</v>
      </c>
      <c r="I1505" s="154">
        <v>0</v>
      </c>
      <c r="J1505" s="154">
        <v>0</v>
      </c>
      <c r="K1505" s="154">
        <v>0</v>
      </c>
      <c r="L1505" s="154">
        <v>0</v>
      </c>
      <c r="M1505" s="154">
        <v>0</v>
      </c>
      <c r="N1505" s="154">
        <v>19.100000000000001</v>
      </c>
      <c r="O1505" s="154">
        <v>22.2</v>
      </c>
      <c r="P1505" s="2"/>
    </row>
    <row r="1506" spans="1:16" ht="13.5" customHeight="1" x14ac:dyDescent="0.25">
      <c r="A1506" s="155">
        <v>0.40625</v>
      </c>
      <c r="B1506" s="154">
        <v>40</v>
      </c>
      <c r="C1506" s="154">
        <v>0</v>
      </c>
      <c r="D1506" s="154">
        <v>0</v>
      </c>
      <c r="E1506" s="154">
        <v>37</v>
      </c>
      <c r="F1506" s="154">
        <v>2</v>
      </c>
      <c r="G1506" s="154">
        <v>0</v>
      </c>
      <c r="H1506" s="154">
        <v>0</v>
      </c>
      <c r="I1506" s="154">
        <v>1</v>
      </c>
      <c r="J1506" s="154">
        <v>0</v>
      </c>
      <c r="K1506" s="154">
        <v>0</v>
      </c>
      <c r="L1506" s="154">
        <v>0</v>
      </c>
      <c r="M1506" s="154">
        <v>0</v>
      </c>
      <c r="N1506" s="154">
        <v>19.5</v>
      </c>
      <c r="O1506" s="154">
        <v>24.3</v>
      </c>
      <c r="P1506" s="2"/>
    </row>
    <row r="1507" spans="1:16" ht="13.5" customHeight="1" x14ac:dyDescent="0.25">
      <c r="A1507" s="155">
        <v>0.41666666666666702</v>
      </c>
      <c r="B1507" s="154">
        <v>51</v>
      </c>
      <c r="C1507" s="154">
        <v>1</v>
      </c>
      <c r="D1507" s="154">
        <v>0</v>
      </c>
      <c r="E1507" s="154">
        <v>44</v>
      </c>
      <c r="F1507" s="154">
        <v>4</v>
      </c>
      <c r="G1507" s="154">
        <v>1</v>
      </c>
      <c r="H1507" s="154">
        <v>0</v>
      </c>
      <c r="I1507" s="154">
        <v>0</v>
      </c>
      <c r="J1507" s="154">
        <v>1</v>
      </c>
      <c r="K1507" s="154">
        <v>0</v>
      </c>
      <c r="L1507" s="154">
        <v>0</v>
      </c>
      <c r="M1507" s="154">
        <v>0</v>
      </c>
      <c r="N1507" s="154">
        <v>19.8</v>
      </c>
      <c r="O1507" s="154">
        <v>23.9</v>
      </c>
      <c r="P1507" s="2"/>
    </row>
    <row r="1508" spans="1:16" ht="13.5" customHeight="1" x14ac:dyDescent="0.25">
      <c r="A1508" s="155">
        <v>0.42708333333333298</v>
      </c>
      <c r="B1508" s="154">
        <v>61</v>
      </c>
      <c r="C1508" s="154">
        <v>1</v>
      </c>
      <c r="D1508" s="154">
        <v>1</v>
      </c>
      <c r="E1508" s="154">
        <v>52</v>
      </c>
      <c r="F1508" s="154">
        <v>6</v>
      </c>
      <c r="G1508" s="154">
        <v>0</v>
      </c>
      <c r="H1508" s="154">
        <v>1</v>
      </c>
      <c r="I1508" s="154">
        <v>0</v>
      </c>
      <c r="J1508" s="154">
        <v>0</v>
      </c>
      <c r="K1508" s="154">
        <v>0</v>
      </c>
      <c r="L1508" s="154">
        <v>0</v>
      </c>
      <c r="M1508" s="154">
        <v>0</v>
      </c>
      <c r="N1508" s="154">
        <v>22.2</v>
      </c>
      <c r="O1508" s="154">
        <v>25.1</v>
      </c>
      <c r="P1508" s="2"/>
    </row>
    <row r="1509" spans="1:16" ht="13.5" customHeight="1" x14ac:dyDescent="0.25">
      <c r="A1509" s="155">
        <v>0.4375</v>
      </c>
      <c r="B1509" s="154">
        <v>35</v>
      </c>
      <c r="C1509" s="154">
        <v>1</v>
      </c>
      <c r="D1509" s="154">
        <v>0</v>
      </c>
      <c r="E1509" s="154">
        <v>33</v>
      </c>
      <c r="F1509" s="154">
        <v>1</v>
      </c>
      <c r="G1509" s="154">
        <v>0</v>
      </c>
      <c r="H1509" s="154">
        <v>0</v>
      </c>
      <c r="I1509" s="154">
        <v>0</v>
      </c>
      <c r="J1509" s="154">
        <v>0</v>
      </c>
      <c r="K1509" s="154">
        <v>0</v>
      </c>
      <c r="L1509" s="154">
        <v>0</v>
      </c>
      <c r="M1509" s="154">
        <v>0</v>
      </c>
      <c r="N1509" s="154">
        <v>20.2</v>
      </c>
      <c r="O1509" s="154">
        <v>25.1</v>
      </c>
      <c r="P1509" s="2"/>
    </row>
    <row r="1510" spans="1:16" ht="13.5" customHeight="1" x14ac:dyDescent="0.25">
      <c r="A1510" s="155">
        <v>0.44791666666666702</v>
      </c>
      <c r="B1510" s="154">
        <v>31</v>
      </c>
      <c r="C1510" s="154">
        <v>0</v>
      </c>
      <c r="D1510" s="154">
        <v>1</v>
      </c>
      <c r="E1510" s="154">
        <v>24</v>
      </c>
      <c r="F1510" s="154">
        <v>5</v>
      </c>
      <c r="G1510" s="154">
        <v>0</v>
      </c>
      <c r="H1510" s="154">
        <v>0</v>
      </c>
      <c r="I1510" s="154">
        <v>0</v>
      </c>
      <c r="J1510" s="154">
        <v>1</v>
      </c>
      <c r="K1510" s="154">
        <v>0</v>
      </c>
      <c r="L1510" s="154">
        <v>0</v>
      </c>
      <c r="M1510" s="154">
        <v>0</v>
      </c>
      <c r="N1510" s="154">
        <v>20.399999999999999</v>
      </c>
      <c r="O1510" s="154">
        <v>24.2</v>
      </c>
      <c r="P1510" s="2"/>
    </row>
    <row r="1511" spans="1:16" ht="13.5" customHeight="1" x14ac:dyDescent="0.25">
      <c r="A1511" s="155">
        <v>0.45833333333333298</v>
      </c>
      <c r="B1511" s="154">
        <v>40</v>
      </c>
      <c r="C1511" s="154">
        <v>1</v>
      </c>
      <c r="D1511" s="154">
        <v>0</v>
      </c>
      <c r="E1511" s="154">
        <v>33</v>
      </c>
      <c r="F1511" s="154">
        <v>5</v>
      </c>
      <c r="G1511" s="154">
        <v>0</v>
      </c>
      <c r="H1511" s="154">
        <v>0</v>
      </c>
      <c r="I1511" s="154">
        <v>1</v>
      </c>
      <c r="J1511" s="154">
        <v>0</v>
      </c>
      <c r="K1511" s="154">
        <v>0</v>
      </c>
      <c r="L1511" s="154">
        <v>0</v>
      </c>
      <c r="M1511" s="154">
        <v>0</v>
      </c>
      <c r="N1511" s="154">
        <v>20.9</v>
      </c>
      <c r="O1511" s="154">
        <v>24.5</v>
      </c>
      <c r="P1511" s="2"/>
    </row>
    <row r="1512" spans="1:16" ht="13.5" customHeight="1" x14ac:dyDescent="0.25">
      <c r="A1512" s="155">
        <v>0.46875</v>
      </c>
      <c r="B1512" s="154">
        <v>45</v>
      </c>
      <c r="C1512" s="154">
        <v>0</v>
      </c>
      <c r="D1512" s="154">
        <v>1</v>
      </c>
      <c r="E1512" s="154">
        <v>41</v>
      </c>
      <c r="F1512" s="154">
        <v>3</v>
      </c>
      <c r="G1512" s="154">
        <v>0</v>
      </c>
      <c r="H1512" s="154">
        <v>0</v>
      </c>
      <c r="I1512" s="154">
        <v>0</v>
      </c>
      <c r="J1512" s="154">
        <v>0</v>
      </c>
      <c r="K1512" s="154">
        <v>0</v>
      </c>
      <c r="L1512" s="154">
        <v>0</v>
      </c>
      <c r="M1512" s="154">
        <v>0</v>
      </c>
      <c r="N1512" s="154">
        <v>21</v>
      </c>
      <c r="O1512" s="154">
        <v>25.7</v>
      </c>
      <c r="P1512" s="2"/>
    </row>
    <row r="1513" spans="1:16" ht="13.5" customHeight="1" x14ac:dyDescent="0.25">
      <c r="A1513" s="155">
        <v>0.47916666666666702</v>
      </c>
      <c r="B1513" s="154">
        <v>38</v>
      </c>
      <c r="C1513" s="154">
        <v>0</v>
      </c>
      <c r="D1513" s="154">
        <v>0</v>
      </c>
      <c r="E1513" s="154">
        <v>30</v>
      </c>
      <c r="F1513" s="154">
        <v>6</v>
      </c>
      <c r="G1513" s="154">
        <v>2</v>
      </c>
      <c r="H1513" s="154">
        <v>0</v>
      </c>
      <c r="I1513" s="154">
        <v>0</v>
      </c>
      <c r="J1513" s="154">
        <v>0</v>
      </c>
      <c r="K1513" s="154">
        <v>0</v>
      </c>
      <c r="L1513" s="154">
        <v>0</v>
      </c>
      <c r="M1513" s="154">
        <v>0</v>
      </c>
      <c r="N1513" s="154">
        <v>21.5</v>
      </c>
      <c r="O1513" s="154">
        <v>24.4</v>
      </c>
      <c r="P1513" s="2"/>
    </row>
    <row r="1514" spans="1:16" ht="13.5" customHeight="1" x14ac:dyDescent="0.25">
      <c r="A1514" s="155">
        <v>0.48958333333333298</v>
      </c>
      <c r="B1514" s="154">
        <v>28</v>
      </c>
      <c r="C1514" s="154">
        <v>1</v>
      </c>
      <c r="D1514" s="154">
        <v>1</v>
      </c>
      <c r="E1514" s="154">
        <v>25</v>
      </c>
      <c r="F1514" s="154">
        <v>1</v>
      </c>
      <c r="G1514" s="154">
        <v>0</v>
      </c>
      <c r="H1514" s="154">
        <v>0</v>
      </c>
      <c r="I1514" s="154">
        <v>0</v>
      </c>
      <c r="J1514" s="154">
        <v>0</v>
      </c>
      <c r="K1514" s="154">
        <v>0</v>
      </c>
      <c r="L1514" s="154">
        <v>0</v>
      </c>
      <c r="M1514" s="154">
        <v>0</v>
      </c>
      <c r="N1514" s="154">
        <v>17.100000000000001</v>
      </c>
      <c r="O1514" s="154">
        <v>21.8</v>
      </c>
      <c r="P1514" s="2"/>
    </row>
    <row r="1515" spans="1:16" ht="13.5" customHeight="1" x14ac:dyDescent="0.25">
      <c r="A1515" s="155">
        <v>0.5</v>
      </c>
      <c r="B1515" s="154">
        <v>45</v>
      </c>
      <c r="C1515" s="154">
        <v>1</v>
      </c>
      <c r="D1515" s="154">
        <v>1</v>
      </c>
      <c r="E1515" s="154">
        <v>37</v>
      </c>
      <c r="F1515" s="154">
        <v>6</v>
      </c>
      <c r="G1515" s="154">
        <v>0</v>
      </c>
      <c r="H1515" s="154">
        <v>0</v>
      </c>
      <c r="I1515" s="154">
        <v>0</v>
      </c>
      <c r="J1515" s="154">
        <v>0</v>
      </c>
      <c r="K1515" s="154">
        <v>0</v>
      </c>
      <c r="L1515" s="154">
        <v>0</v>
      </c>
      <c r="M1515" s="154">
        <v>0</v>
      </c>
      <c r="N1515" s="154">
        <v>19.5</v>
      </c>
      <c r="O1515" s="154">
        <v>23.6</v>
      </c>
      <c r="P1515" s="2"/>
    </row>
    <row r="1516" spans="1:16" ht="13.5" customHeight="1" x14ac:dyDescent="0.25">
      <c r="A1516" s="155">
        <v>0.51041666666666696</v>
      </c>
      <c r="B1516" s="154">
        <v>33</v>
      </c>
      <c r="C1516" s="154">
        <v>0</v>
      </c>
      <c r="D1516" s="154">
        <v>2</v>
      </c>
      <c r="E1516" s="154">
        <v>23</v>
      </c>
      <c r="F1516" s="154">
        <v>7</v>
      </c>
      <c r="G1516" s="154">
        <v>0</v>
      </c>
      <c r="H1516" s="154">
        <v>0</v>
      </c>
      <c r="I1516" s="154">
        <v>1</v>
      </c>
      <c r="J1516" s="154">
        <v>0</v>
      </c>
      <c r="K1516" s="154">
        <v>0</v>
      </c>
      <c r="L1516" s="154">
        <v>0</v>
      </c>
      <c r="M1516" s="154">
        <v>0</v>
      </c>
      <c r="N1516" s="154">
        <v>20.5</v>
      </c>
      <c r="O1516" s="154">
        <v>25.3</v>
      </c>
      <c r="P1516" s="2"/>
    </row>
    <row r="1517" spans="1:16" ht="13.5" customHeight="1" x14ac:dyDescent="0.25">
      <c r="A1517" s="155">
        <v>0.52083333333333304</v>
      </c>
      <c r="B1517" s="154">
        <v>29</v>
      </c>
      <c r="C1517" s="154">
        <v>1</v>
      </c>
      <c r="D1517" s="154">
        <v>0</v>
      </c>
      <c r="E1517" s="154">
        <v>26</v>
      </c>
      <c r="F1517" s="154">
        <v>1</v>
      </c>
      <c r="G1517" s="154">
        <v>0</v>
      </c>
      <c r="H1517" s="154">
        <v>0</v>
      </c>
      <c r="I1517" s="154">
        <v>0</v>
      </c>
      <c r="J1517" s="154">
        <v>0</v>
      </c>
      <c r="K1517" s="154">
        <v>0</v>
      </c>
      <c r="L1517" s="154">
        <v>1</v>
      </c>
      <c r="M1517" s="154">
        <v>0</v>
      </c>
      <c r="N1517" s="154">
        <v>18.7</v>
      </c>
      <c r="O1517" s="154">
        <v>23</v>
      </c>
      <c r="P1517" s="2"/>
    </row>
    <row r="1518" spans="1:16" ht="13.5" customHeight="1" x14ac:dyDescent="0.25">
      <c r="A1518" s="155">
        <v>0.53125</v>
      </c>
      <c r="B1518" s="154">
        <v>47</v>
      </c>
      <c r="C1518" s="154">
        <v>1</v>
      </c>
      <c r="D1518" s="154">
        <v>1</v>
      </c>
      <c r="E1518" s="154">
        <v>40</v>
      </c>
      <c r="F1518" s="154">
        <v>4</v>
      </c>
      <c r="G1518" s="154">
        <v>1</v>
      </c>
      <c r="H1518" s="154">
        <v>0</v>
      </c>
      <c r="I1518" s="154">
        <v>0</v>
      </c>
      <c r="J1518" s="154">
        <v>0</v>
      </c>
      <c r="K1518" s="154">
        <v>0</v>
      </c>
      <c r="L1518" s="154">
        <v>0</v>
      </c>
      <c r="M1518" s="154">
        <v>0</v>
      </c>
      <c r="N1518" s="154">
        <v>19.899999999999999</v>
      </c>
      <c r="O1518" s="154">
        <v>24.6</v>
      </c>
      <c r="P1518" s="2"/>
    </row>
    <row r="1519" spans="1:16" ht="13.5" customHeight="1" x14ac:dyDescent="0.25">
      <c r="A1519" s="155">
        <v>0.54166666666666696</v>
      </c>
      <c r="B1519" s="154">
        <v>51</v>
      </c>
      <c r="C1519" s="154">
        <v>4</v>
      </c>
      <c r="D1519" s="154">
        <v>1</v>
      </c>
      <c r="E1519" s="154">
        <v>40</v>
      </c>
      <c r="F1519" s="154">
        <v>6</v>
      </c>
      <c r="G1519" s="154">
        <v>0</v>
      </c>
      <c r="H1519" s="154">
        <v>0</v>
      </c>
      <c r="I1519" s="154">
        <v>0</v>
      </c>
      <c r="J1519" s="154">
        <v>0</v>
      </c>
      <c r="K1519" s="154">
        <v>0</v>
      </c>
      <c r="L1519" s="154">
        <v>0</v>
      </c>
      <c r="M1519" s="154">
        <v>0</v>
      </c>
      <c r="N1519" s="154">
        <v>19.399999999999999</v>
      </c>
      <c r="O1519" s="154">
        <v>23.5</v>
      </c>
      <c r="P1519" s="2"/>
    </row>
    <row r="1520" spans="1:16" ht="13.5" customHeight="1" x14ac:dyDescent="0.25">
      <c r="A1520" s="155">
        <v>0.55208333333333304</v>
      </c>
      <c r="B1520" s="154">
        <v>60</v>
      </c>
      <c r="C1520" s="154">
        <v>2</v>
      </c>
      <c r="D1520" s="154">
        <v>1</v>
      </c>
      <c r="E1520" s="154">
        <v>51</v>
      </c>
      <c r="F1520" s="154">
        <v>3</v>
      </c>
      <c r="G1520" s="154">
        <v>1</v>
      </c>
      <c r="H1520" s="154">
        <v>0</v>
      </c>
      <c r="I1520" s="154">
        <v>1</v>
      </c>
      <c r="J1520" s="154">
        <v>1</v>
      </c>
      <c r="K1520" s="154">
        <v>0</v>
      </c>
      <c r="L1520" s="154">
        <v>0</v>
      </c>
      <c r="M1520" s="154">
        <v>0</v>
      </c>
      <c r="N1520" s="154">
        <v>22</v>
      </c>
      <c r="O1520" s="154">
        <v>27.2</v>
      </c>
      <c r="P1520" s="2"/>
    </row>
    <row r="1521" spans="1:16" ht="13.5" customHeight="1" x14ac:dyDescent="0.25">
      <c r="A1521" s="155">
        <v>0.5625</v>
      </c>
      <c r="B1521" s="154">
        <v>42</v>
      </c>
      <c r="C1521" s="154">
        <v>1</v>
      </c>
      <c r="D1521" s="154">
        <v>0</v>
      </c>
      <c r="E1521" s="154">
        <v>35</v>
      </c>
      <c r="F1521" s="154">
        <v>2</v>
      </c>
      <c r="G1521" s="154">
        <v>1</v>
      </c>
      <c r="H1521" s="154">
        <v>0</v>
      </c>
      <c r="I1521" s="154">
        <v>1</v>
      </c>
      <c r="J1521" s="154">
        <v>2</v>
      </c>
      <c r="K1521" s="154">
        <v>0</v>
      </c>
      <c r="L1521" s="154">
        <v>0</v>
      </c>
      <c r="M1521" s="154">
        <v>0</v>
      </c>
      <c r="N1521" s="154">
        <v>19.600000000000001</v>
      </c>
      <c r="O1521" s="154">
        <v>23.9</v>
      </c>
      <c r="P1521" s="2"/>
    </row>
    <row r="1522" spans="1:16" ht="13.5" customHeight="1" x14ac:dyDescent="0.25">
      <c r="A1522" s="155">
        <v>0.57291666666666696</v>
      </c>
      <c r="B1522" s="154">
        <v>41</v>
      </c>
      <c r="C1522" s="154">
        <v>2</v>
      </c>
      <c r="D1522" s="154">
        <v>1</v>
      </c>
      <c r="E1522" s="154">
        <v>35</v>
      </c>
      <c r="F1522" s="154">
        <v>3</v>
      </c>
      <c r="G1522" s="154">
        <v>0</v>
      </c>
      <c r="H1522" s="154">
        <v>0</v>
      </c>
      <c r="I1522" s="154">
        <v>0</v>
      </c>
      <c r="J1522" s="154">
        <v>0</v>
      </c>
      <c r="K1522" s="154">
        <v>0</v>
      </c>
      <c r="L1522" s="154">
        <v>0</v>
      </c>
      <c r="M1522" s="154">
        <v>0</v>
      </c>
      <c r="N1522" s="154">
        <v>20.5</v>
      </c>
      <c r="O1522" s="154">
        <v>24.4</v>
      </c>
      <c r="P1522" s="2"/>
    </row>
    <row r="1523" spans="1:16" ht="13.5" customHeight="1" x14ac:dyDescent="0.25">
      <c r="A1523" s="155">
        <v>0.58333333333333304</v>
      </c>
      <c r="B1523" s="154">
        <v>32</v>
      </c>
      <c r="C1523" s="154">
        <v>2</v>
      </c>
      <c r="D1523" s="154">
        <v>0</v>
      </c>
      <c r="E1523" s="154">
        <v>24</v>
      </c>
      <c r="F1523" s="154">
        <v>3</v>
      </c>
      <c r="G1523" s="154">
        <v>2</v>
      </c>
      <c r="H1523" s="154">
        <v>1</v>
      </c>
      <c r="I1523" s="154">
        <v>0</v>
      </c>
      <c r="J1523" s="154">
        <v>0</v>
      </c>
      <c r="K1523" s="154">
        <v>0</v>
      </c>
      <c r="L1523" s="154">
        <v>0</v>
      </c>
      <c r="M1523" s="154">
        <v>0</v>
      </c>
      <c r="N1523" s="154">
        <v>22.7</v>
      </c>
      <c r="O1523" s="154">
        <v>27.3</v>
      </c>
      <c r="P1523" s="2"/>
    </row>
    <row r="1524" spans="1:16" ht="13.5" customHeight="1" x14ac:dyDescent="0.25">
      <c r="A1524" s="155">
        <v>0.59375</v>
      </c>
      <c r="B1524" s="154">
        <v>45</v>
      </c>
      <c r="C1524" s="154">
        <v>4</v>
      </c>
      <c r="D1524" s="154">
        <v>3</v>
      </c>
      <c r="E1524" s="154">
        <v>34</v>
      </c>
      <c r="F1524" s="154">
        <v>3</v>
      </c>
      <c r="G1524" s="154">
        <v>0</v>
      </c>
      <c r="H1524" s="154">
        <v>0</v>
      </c>
      <c r="I1524" s="154">
        <v>0</v>
      </c>
      <c r="J1524" s="154">
        <v>1</v>
      </c>
      <c r="K1524" s="154">
        <v>0</v>
      </c>
      <c r="L1524" s="154">
        <v>0</v>
      </c>
      <c r="M1524" s="154">
        <v>0</v>
      </c>
      <c r="N1524" s="154">
        <v>19.399999999999999</v>
      </c>
      <c r="O1524" s="154">
        <v>24.1</v>
      </c>
      <c r="P1524" s="2"/>
    </row>
    <row r="1525" spans="1:16" ht="13.5" customHeight="1" x14ac:dyDescent="0.25">
      <c r="A1525" s="155">
        <v>0.60416666666666696</v>
      </c>
      <c r="B1525" s="154">
        <v>30</v>
      </c>
      <c r="C1525" s="154">
        <v>0</v>
      </c>
      <c r="D1525" s="154">
        <v>0</v>
      </c>
      <c r="E1525" s="154">
        <v>27</v>
      </c>
      <c r="F1525" s="154">
        <v>1</v>
      </c>
      <c r="G1525" s="154">
        <v>1</v>
      </c>
      <c r="H1525" s="154">
        <v>0</v>
      </c>
      <c r="I1525" s="154">
        <v>0</v>
      </c>
      <c r="J1525" s="154">
        <v>1</v>
      </c>
      <c r="K1525" s="154">
        <v>0</v>
      </c>
      <c r="L1525" s="154">
        <v>0</v>
      </c>
      <c r="M1525" s="154">
        <v>0</v>
      </c>
      <c r="N1525" s="154">
        <v>22.3</v>
      </c>
      <c r="O1525" s="154">
        <v>25.9</v>
      </c>
      <c r="P1525" s="2"/>
    </row>
    <row r="1526" spans="1:16" ht="13.5" customHeight="1" x14ac:dyDescent="0.25">
      <c r="A1526" s="155">
        <v>0.61458333333333304</v>
      </c>
      <c r="B1526" s="154">
        <v>34</v>
      </c>
      <c r="C1526" s="154">
        <v>1</v>
      </c>
      <c r="D1526" s="154">
        <v>1</v>
      </c>
      <c r="E1526" s="154">
        <v>28</v>
      </c>
      <c r="F1526" s="154">
        <v>4</v>
      </c>
      <c r="G1526" s="154">
        <v>0</v>
      </c>
      <c r="H1526" s="154">
        <v>0</v>
      </c>
      <c r="I1526" s="154">
        <v>0</v>
      </c>
      <c r="J1526" s="154">
        <v>0</v>
      </c>
      <c r="K1526" s="154">
        <v>0</v>
      </c>
      <c r="L1526" s="154">
        <v>0</v>
      </c>
      <c r="M1526" s="154">
        <v>0</v>
      </c>
      <c r="N1526" s="154">
        <v>21.1</v>
      </c>
      <c r="O1526" s="154">
        <v>23.6</v>
      </c>
      <c r="P1526" s="2"/>
    </row>
    <row r="1527" spans="1:16" ht="13.5" customHeight="1" x14ac:dyDescent="0.25">
      <c r="A1527" s="155">
        <v>0.625</v>
      </c>
      <c r="B1527" s="154">
        <v>47</v>
      </c>
      <c r="C1527" s="154">
        <v>0</v>
      </c>
      <c r="D1527" s="154">
        <v>0</v>
      </c>
      <c r="E1527" s="154">
        <v>43</v>
      </c>
      <c r="F1527" s="154">
        <v>4</v>
      </c>
      <c r="G1527" s="154">
        <v>0</v>
      </c>
      <c r="H1527" s="154">
        <v>0</v>
      </c>
      <c r="I1527" s="154">
        <v>0</v>
      </c>
      <c r="J1527" s="154">
        <v>0</v>
      </c>
      <c r="K1527" s="154">
        <v>0</v>
      </c>
      <c r="L1527" s="154">
        <v>0</v>
      </c>
      <c r="M1527" s="154">
        <v>0</v>
      </c>
      <c r="N1527" s="154">
        <v>20.9</v>
      </c>
      <c r="O1527" s="154">
        <v>26</v>
      </c>
      <c r="P1527" s="2"/>
    </row>
    <row r="1528" spans="1:16" ht="13.5" customHeight="1" x14ac:dyDescent="0.25">
      <c r="A1528" s="155">
        <v>0.63541666666666696</v>
      </c>
      <c r="B1528" s="154">
        <v>67</v>
      </c>
      <c r="C1528" s="154">
        <v>1</v>
      </c>
      <c r="D1528" s="154">
        <v>1</v>
      </c>
      <c r="E1528" s="154">
        <v>61</v>
      </c>
      <c r="F1528" s="154">
        <v>3</v>
      </c>
      <c r="G1528" s="154">
        <v>0</v>
      </c>
      <c r="H1528" s="154">
        <v>0</v>
      </c>
      <c r="I1528" s="154">
        <v>0</v>
      </c>
      <c r="J1528" s="154">
        <v>1</v>
      </c>
      <c r="K1528" s="154">
        <v>0</v>
      </c>
      <c r="L1528" s="154">
        <v>0</v>
      </c>
      <c r="M1528" s="154">
        <v>0</v>
      </c>
      <c r="N1528" s="154">
        <v>19.899999999999999</v>
      </c>
      <c r="O1528" s="154">
        <v>24.9</v>
      </c>
      <c r="P1528" s="2"/>
    </row>
    <row r="1529" spans="1:16" ht="13.5" customHeight="1" x14ac:dyDescent="0.25">
      <c r="A1529" s="155">
        <v>0.64583333333333304</v>
      </c>
      <c r="B1529" s="154">
        <v>49</v>
      </c>
      <c r="C1529" s="154">
        <v>1</v>
      </c>
      <c r="D1529" s="154">
        <v>1</v>
      </c>
      <c r="E1529" s="154">
        <v>44</v>
      </c>
      <c r="F1529" s="154">
        <v>2</v>
      </c>
      <c r="G1529" s="154">
        <v>1</v>
      </c>
      <c r="H1529" s="154">
        <v>0</v>
      </c>
      <c r="I1529" s="154">
        <v>0</v>
      </c>
      <c r="J1529" s="154">
        <v>0</v>
      </c>
      <c r="K1529" s="154">
        <v>0</v>
      </c>
      <c r="L1529" s="154">
        <v>0</v>
      </c>
      <c r="M1529" s="154">
        <v>0</v>
      </c>
      <c r="N1529" s="154">
        <v>19.8</v>
      </c>
      <c r="O1529" s="154">
        <v>23.7</v>
      </c>
      <c r="P1529" s="2"/>
    </row>
    <row r="1530" spans="1:16" ht="13.5" customHeight="1" x14ac:dyDescent="0.25">
      <c r="A1530" s="155">
        <v>0.65625</v>
      </c>
      <c r="B1530" s="154">
        <v>48</v>
      </c>
      <c r="C1530" s="154">
        <v>2</v>
      </c>
      <c r="D1530" s="154">
        <v>0</v>
      </c>
      <c r="E1530" s="154">
        <v>39</v>
      </c>
      <c r="F1530" s="154">
        <v>5</v>
      </c>
      <c r="G1530" s="154">
        <v>0</v>
      </c>
      <c r="H1530" s="154">
        <v>0</v>
      </c>
      <c r="I1530" s="154">
        <v>1</v>
      </c>
      <c r="J1530" s="154">
        <v>1</v>
      </c>
      <c r="K1530" s="154">
        <v>0</v>
      </c>
      <c r="L1530" s="154">
        <v>0</v>
      </c>
      <c r="M1530" s="154">
        <v>0</v>
      </c>
      <c r="N1530" s="154">
        <v>20.6</v>
      </c>
      <c r="O1530" s="154">
        <v>25.2</v>
      </c>
      <c r="P1530" s="2"/>
    </row>
    <row r="1531" spans="1:16" ht="13.5" customHeight="1" x14ac:dyDescent="0.25">
      <c r="A1531" s="155">
        <v>0.66666666666666696</v>
      </c>
      <c r="B1531" s="154">
        <v>58</v>
      </c>
      <c r="C1531" s="154">
        <v>0</v>
      </c>
      <c r="D1531" s="154">
        <v>0</v>
      </c>
      <c r="E1531" s="154">
        <v>53</v>
      </c>
      <c r="F1531" s="154">
        <v>4</v>
      </c>
      <c r="G1531" s="154">
        <v>0</v>
      </c>
      <c r="H1531" s="154">
        <v>0</v>
      </c>
      <c r="I1531" s="154">
        <v>0</v>
      </c>
      <c r="J1531" s="154">
        <v>0</v>
      </c>
      <c r="K1531" s="154">
        <v>0</v>
      </c>
      <c r="L1531" s="154">
        <v>1</v>
      </c>
      <c r="M1531" s="154">
        <v>0</v>
      </c>
      <c r="N1531" s="154">
        <v>21.1</v>
      </c>
      <c r="O1531" s="154">
        <v>25.3</v>
      </c>
      <c r="P1531" s="2"/>
    </row>
    <row r="1532" spans="1:16" ht="13.5" customHeight="1" x14ac:dyDescent="0.25">
      <c r="A1532" s="155">
        <v>0.67708333333333304</v>
      </c>
      <c r="B1532" s="154">
        <v>74</v>
      </c>
      <c r="C1532" s="154">
        <v>5</v>
      </c>
      <c r="D1532" s="154">
        <v>3</v>
      </c>
      <c r="E1532" s="154">
        <v>59</v>
      </c>
      <c r="F1532" s="154">
        <v>4</v>
      </c>
      <c r="G1532" s="154">
        <v>0</v>
      </c>
      <c r="H1532" s="154">
        <v>0</v>
      </c>
      <c r="I1532" s="154">
        <v>1</v>
      </c>
      <c r="J1532" s="154">
        <v>2</v>
      </c>
      <c r="K1532" s="154">
        <v>0</v>
      </c>
      <c r="L1532" s="154">
        <v>0</v>
      </c>
      <c r="M1532" s="154">
        <v>0</v>
      </c>
      <c r="N1532" s="154">
        <v>19.5</v>
      </c>
      <c r="O1532" s="154">
        <v>23.2</v>
      </c>
      <c r="P1532" s="2"/>
    </row>
    <row r="1533" spans="1:16" ht="13.5" customHeight="1" x14ac:dyDescent="0.25">
      <c r="A1533" s="155">
        <v>0.6875</v>
      </c>
      <c r="B1533" s="154">
        <v>41</v>
      </c>
      <c r="C1533" s="154">
        <v>3</v>
      </c>
      <c r="D1533" s="154">
        <v>1</v>
      </c>
      <c r="E1533" s="154">
        <v>34</v>
      </c>
      <c r="F1533" s="154">
        <v>2</v>
      </c>
      <c r="G1533" s="154">
        <v>0</v>
      </c>
      <c r="H1533" s="154">
        <v>0</v>
      </c>
      <c r="I1533" s="154">
        <v>0</v>
      </c>
      <c r="J1533" s="154">
        <v>1</v>
      </c>
      <c r="K1533" s="154">
        <v>0</v>
      </c>
      <c r="L1533" s="154">
        <v>0</v>
      </c>
      <c r="M1533" s="154">
        <v>0</v>
      </c>
      <c r="N1533" s="154">
        <v>21.3</v>
      </c>
      <c r="O1533" s="154">
        <v>24</v>
      </c>
      <c r="P1533" s="2"/>
    </row>
    <row r="1534" spans="1:16" ht="13.5" customHeight="1" x14ac:dyDescent="0.25">
      <c r="A1534" s="155">
        <v>0.69791666666666696</v>
      </c>
      <c r="B1534" s="154">
        <v>45</v>
      </c>
      <c r="C1534" s="154">
        <v>2</v>
      </c>
      <c r="D1534" s="154">
        <v>0</v>
      </c>
      <c r="E1534" s="154">
        <v>40</v>
      </c>
      <c r="F1534" s="154">
        <v>3</v>
      </c>
      <c r="G1534" s="154">
        <v>0</v>
      </c>
      <c r="H1534" s="154">
        <v>0</v>
      </c>
      <c r="I1534" s="154">
        <v>0</v>
      </c>
      <c r="J1534" s="154">
        <v>0</v>
      </c>
      <c r="K1534" s="154">
        <v>0</v>
      </c>
      <c r="L1534" s="154">
        <v>0</v>
      </c>
      <c r="M1534" s="154">
        <v>0</v>
      </c>
      <c r="N1534" s="154">
        <v>19.399999999999999</v>
      </c>
      <c r="O1534" s="154">
        <v>25.3</v>
      </c>
      <c r="P1534" s="2"/>
    </row>
    <row r="1535" spans="1:16" ht="13.5" customHeight="1" x14ac:dyDescent="0.25">
      <c r="A1535" s="155">
        <v>0.70833333333333304</v>
      </c>
      <c r="B1535" s="154">
        <v>53</v>
      </c>
      <c r="C1535" s="154">
        <v>6</v>
      </c>
      <c r="D1535" s="154">
        <v>0</v>
      </c>
      <c r="E1535" s="154">
        <v>43</v>
      </c>
      <c r="F1535" s="154">
        <v>3</v>
      </c>
      <c r="G1535" s="154">
        <v>0</v>
      </c>
      <c r="H1535" s="154">
        <v>0</v>
      </c>
      <c r="I1535" s="154">
        <v>0</v>
      </c>
      <c r="J1535" s="154">
        <v>1</v>
      </c>
      <c r="K1535" s="154">
        <v>0</v>
      </c>
      <c r="L1535" s="154">
        <v>0</v>
      </c>
      <c r="M1535" s="154">
        <v>0</v>
      </c>
      <c r="N1535" s="154">
        <v>19.8</v>
      </c>
      <c r="O1535" s="154">
        <v>24.9</v>
      </c>
      <c r="P1535" s="2"/>
    </row>
    <row r="1536" spans="1:16" ht="13.5" customHeight="1" x14ac:dyDescent="0.25">
      <c r="A1536" s="155">
        <v>0.71875</v>
      </c>
      <c r="B1536" s="154">
        <v>70</v>
      </c>
      <c r="C1536" s="154">
        <v>6</v>
      </c>
      <c r="D1536" s="154">
        <v>0</v>
      </c>
      <c r="E1536" s="154">
        <v>60</v>
      </c>
      <c r="F1536" s="154">
        <v>4</v>
      </c>
      <c r="G1536" s="154">
        <v>0</v>
      </c>
      <c r="H1536" s="154">
        <v>0</v>
      </c>
      <c r="I1536" s="154">
        <v>0</v>
      </c>
      <c r="J1536" s="154">
        <v>0</v>
      </c>
      <c r="K1536" s="154">
        <v>0</v>
      </c>
      <c r="L1536" s="154">
        <v>0</v>
      </c>
      <c r="M1536" s="154">
        <v>0</v>
      </c>
      <c r="N1536" s="154">
        <v>19.8</v>
      </c>
      <c r="O1536" s="154">
        <v>24</v>
      </c>
      <c r="P1536" s="2"/>
    </row>
    <row r="1537" spans="1:16" ht="13.5" customHeight="1" x14ac:dyDescent="0.25">
      <c r="A1537" s="155">
        <v>0.72916666666666696</v>
      </c>
      <c r="B1537" s="154">
        <v>61</v>
      </c>
      <c r="C1537" s="154">
        <v>6</v>
      </c>
      <c r="D1537" s="154">
        <v>1</v>
      </c>
      <c r="E1537" s="154">
        <v>50</v>
      </c>
      <c r="F1537" s="154">
        <v>4</v>
      </c>
      <c r="G1537" s="154">
        <v>0</v>
      </c>
      <c r="H1537" s="154">
        <v>0</v>
      </c>
      <c r="I1537" s="154">
        <v>0</v>
      </c>
      <c r="J1537" s="154">
        <v>0</v>
      </c>
      <c r="K1537" s="154">
        <v>0</v>
      </c>
      <c r="L1537" s="154">
        <v>0</v>
      </c>
      <c r="M1537" s="154">
        <v>0</v>
      </c>
      <c r="N1537" s="154">
        <v>20.7</v>
      </c>
      <c r="O1537" s="154">
        <v>23.8</v>
      </c>
      <c r="P1537" s="2"/>
    </row>
    <row r="1538" spans="1:16" ht="13.5" customHeight="1" x14ac:dyDescent="0.25">
      <c r="A1538" s="155">
        <v>0.73958333333333304</v>
      </c>
      <c r="B1538" s="154">
        <v>46</v>
      </c>
      <c r="C1538" s="154">
        <v>3</v>
      </c>
      <c r="D1538" s="154">
        <v>1</v>
      </c>
      <c r="E1538" s="154">
        <v>41</v>
      </c>
      <c r="F1538" s="154">
        <v>1</v>
      </c>
      <c r="G1538" s="154">
        <v>0</v>
      </c>
      <c r="H1538" s="154">
        <v>0</v>
      </c>
      <c r="I1538" s="154">
        <v>0</v>
      </c>
      <c r="J1538" s="154">
        <v>0</v>
      </c>
      <c r="K1538" s="154">
        <v>0</v>
      </c>
      <c r="L1538" s="154">
        <v>0</v>
      </c>
      <c r="M1538" s="154">
        <v>0</v>
      </c>
      <c r="N1538" s="154">
        <v>19.7</v>
      </c>
      <c r="O1538" s="154">
        <v>24</v>
      </c>
      <c r="P1538" s="2"/>
    </row>
    <row r="1539" spans="1:16" ht="13.5" customHeight="1" x14ac:dyDescent="0.25">
      <c r="A1539" s="155">
        <v>0.75</v>
      </c>
      <c r="B1539" s="154">
        <v>59</v>
      </c>
      <c r="C1539" s="154">
        <v>5</v>
      </c>
      <c r="D1539" s="154">
        <v>2</v>
      </c>
      <c r="E1539" s="154">
        <v>47</v>
      </c>
      <c r="F1539" s="154">
        <v>5</v>
      </c>
      <c r="G1539" s="154">
        <v>0</v>
      </c>
      <c r="H1539" s="154">
        <v>0</v>
      </c>
      <c r="I1539" s="154">
        <v>0</v>
      </c>
      <c r="J1539" s="154">
        <v>0</v>
      </c>
      <c r="K1539" s="154">
        <v>0</v>
      </c>
      <c r="L1539" s="154">
        <v>0</v>
      </c>
      <c r="M1539" s="154">
        <v>0</v>
      </c>
      <c r="N1539" s="154">
        <v>20.3</v>
      </c>
      <c r="O1539" s="154">
        <v>23.2</v>
      </c>
      <c r="P1539" s="2"/>
    </row>
    <row r="1540" spans="1:16" ht="13.5" customHeight="1" x14ac:dyDescent="0.25">
      <c r="A1540" s="155">
        <v>0.76041666666666696</v>
      </c>
      <c r="B1540" s="154">
        <v>67</v>
      </c>
      <c r="C1540" s="154">
        <v>7</v>
      </c>
      <c r="D1540" s="154">
        <v>2</v>
      </c>
      <c r="E1540" s="154">
        <v>55</v>
      </c>
      <c r="F1540" s="154">
        <v>1</v>
      </c>
      <c r="G1540" s="154">
        <v>0</v>
      </c>
      <c r="H1540" s="154">
        <v>1</v>
      </c>
      <c r="I1540" s="154">
        <v>0</v>
      </c>
      <c r="J1540" s="154">
        <v>1</v>
      </c>
      <c r="K1540" s="154">
        <v>0</v>
      </c>
      <c r="L1540" s="154">
        <v>0</v>
      </c>
      <c r="M1540" s="154">
        <v>0</v>
      </c>
      <c r="N1540" s="154">
        <v>21.4</v>
      </c>
      <c r="O1540" s="154">
        <v>26</v>
      </c>
      <c r="P1540" s="2"/>
    </row>
    <row r="1541" spans="1:16" ht="13.5" customHeight="1" x14ac:dyDescent="0.25">
      <c r="A1541" s="155">
        <v>0.77083333333333304</v>
      </c>
      <c r="B1541" s="154">
        <v>57</v>
      </c>
      <c r="C1541" s="154">
        <v>5</v>
      </c>
      <c r="D1541" s="154">
        <v>2</v>
      </c>
      <c r="E1541" s="154">
        <v>49</v>
      </c>
      <c r="F1541" s="154">
        <v>0</v>
      </c>
      <c r="G1541" s="154">
        <v>0</v>
      </c>
      <c r="H1541" s="154">
        <v>0</v>
      </c>
      <c r="I1541" s="154">
        <v>0</v>
      </c>
      <c r="J1541" s="154">
        <v>1</v>
      </c>
      <c r="K1541" s="154">
        <v>0</v>
      </c>
      <c r="L1541" s="154">
        <v>0</v>
      </c>
      <c r="M1541" s="154">
        <v>0</v>
      </c>
      <c r="N1541" s="154">
        <v>19.100000000000001</v>
      </c>
      <c r="O1541" s="154">
        <v>23</v>
      </c>
      <c r="P1541" s="2"/>
    </row>
    <row r="1542" spans="1:16" ht="13.5" customHeight="1" x14ac:dyDescent="0.25">
      <c r="A1542" s="155">
        <v>0.78125</v>
      </c>
      <c r="B1542" s="154">
        <v>36</v>
      </c>
      <c r="C1542" s="154">
        <v>3</v>
      </c>
      <c r="D1542" s="154">
        <v>1</v>
      </c>
      <c r="E1542" s="154">
        <v>28</v>
      </c>
      <c r="F1542" s="154">
        <v>3</v>
      </c>
      <c r="G1542" s="154">
        <v>1</v>
      </c>
      <c r="H1542" s="154">
        <v>0</v>
      </c>
      <c r="I1542" s="154">
        <v>0</v>
      </c>
      <c r="J1542" s="154">
        <v>0</v>
      </c>
      <c r="K1542" s="154">
        <v>0</v>
      </c>
      <c r="L1542" s="154">
        <v>0</v>
      </c>
      <c r="M1542" s="154">
        <v>0</v>
      </c>
      <c r="N1542" s="154">
        <v>21.8</v>
      </c>
      <c r="O1542" s="154">
        <v>27.7</v>
      </c>
      <c r="P1542" s="2"/>
    </row>
    <row r="1543" spans="1:16" ht="13.5" customHeight="1" x14ac:dyDescent="0.25">
      <c r="A1543" s="155">
        <v>0.79166666666666696</v>
      </c>
      <c r="B1543" s="154">
        <v>42</v>
      </c>
      <c r="C1543" s="154">
        <v>4</v>
      </c>
      <c r="D1543" s="154">
        <v>2</v>
      </c>
      <c r="E1543" s="154">
        <v>33</v>
      </c>
      <c r="F1543" s="154">
        <v>2</v>
      </c>
      <c r="G1543" s="154">
        <v>0</v>
      </c>
      <c r="H1543" s="154">
        <v>0</v>
      </c>
      <c r="I1543" s="154">
        <v>1</v>
      </c>
      <c r="J1543" s="154">
        <v>0</v>
      </c>
      <c r="K1543" s="154">
        <v>0</v>
      </c>
      <c r="L1543" s="154">
        <v>0</v>
      </c>
      <c r="M1543" s="154">
        <v>0</v>
      </c>
      <c r="N1543" s="154">
        <v>21</v>
      </c>
      <c r="O1543" s="154">
        <v>25.8</v>
      </c>
      <c r="P1543" s="2"/>
    </row>
    <row r="1544" spans="1:16" ht="13.5" customHeight="1" x14ac:dyDescent="0.25">
      <c r="A1544" s="155">
        <v>0.80208333333333304</v>
      </c>
      <c r="B1544" s="154">
        <v>37</v>
      </c>
      <c r="C1544" s="154">
        <v>1</v>
      </c>
      <c r="D1544" s="154">
        <v>1</v>
      </c>
      <c r="E1544" s="154">
        <v>32</v>
      </c>
      <c r="F1544" s="154">
        <v>3</v>
      </c>
      <c r="G1544" s="154">
        <v>0</v>
      </c>
      <c r="H1544" s="154">
        <v>0</v>
      </c>
      <c r="I1544" s="154">
        <v>0</v>
      </c>
      <c r="J1544" s="154">
        <v>0</v>
      </c>
      <c r="K1544" s="154">
        <v>0</v>
      </c>
      <c r="L1544" s="154">
        <v>0</v>
      </c>
      <c r="M1544" s="154">
        <v>0</v>
      </c>
      <c r="N1544" s="154">
        <v>19.3</v>
      </c>
      <c r="O1544" s="154">
        <v>23.7</v>
      </c>
      <c r="P1544" s="2"/>
    </row>
    <row r="1545" spans="1:16" ht="13.5" customHeight="1" x14ac:dyDescent="0.25">
      <c r="A1545" s="155">
        <v>0.8125</v>
      </c>
      <c r="B1545" s="154">
        <v>31</v>
      </c>
      <c r="C1545" s="154">
        <v>1</v>
      </c>
      <c r="D1545" s="154">
        <v>0</v>
      </c>
      <c r="E1545" s="154">
        <v>29</v>
      </c>
      <c r="F1545" s="154">
        <v>1</v>
      </c>
      <c r="G1545" s="154">
        <v>0</v>
      </c>
      <c r="H1545" s="154">
        <v>0</v>
      </c>
      <c r="I1545" s="154">
        <v>0</v>
      </c>
      <c r="J1545" s="154">
        <v>0</v>
      </c>
      <c r="K1545" s="154">
        <v>0</v>
      </c>
      <c r="L1545" s="154">
        <v>0</v>
      </c>
      <c r="M1545" s="154">
        <v>0</v>
      </c>
      <c r="N1545" s="154">
        <v>21.9</v>
      </c>
      <c r="O1545" s="154">
        <v>26.8</v>
      </c>
      <c r="P1545" s="2"/>
    </row>
    <row r="1546" spans="1:16" ht="13.5" customHeight="1" x14ac:dyDescent="0.25">
      <c r="A1546" s="155">
        <v>0.82291666666666696</v>
      </c>
      <c r="B1546" s="154">
        <v>24</v>
      </c>
      <c r="C1546" s="154">
        <v>3</v>
      </c>
      <c r="D1546" s="154">
        <v>2</v>
      </c>
      <c r="E1546" s="154">
        <v>16</v>
      </c>
      <c r="F1546" s="154">
        <v>2</v>
      </c>
      <c r="G1546" s="154">
        <v>1</v>
      </c>
      <c r="H1546" s="154">
        <v>0</v>
      </c>
      <c r="I1546" s="154">
        <v>0</v>
      </c>
      <c r="J1546" s="154">
        <v>0</v>
      </c>
      <c r="K1546" s="154">
        <v>0</v>
      </c>
      <c r="L1546" s="154">
        <v>0</v>
      </c>
      <c r="M1546" s="154">
        <v>0</v>
      </c>
      <c r="N1546" s="154">
        <v>20.8</v>
      </c>
      <c r="O1546" s="154">
        <v>23.4</v>
      </c>
      <c r="P1546" s="2"/>
    </row>
    <row r="1547" spans="1:16" ht="13.5" customHeight="1" x14ac:dyDescent="0.25">
      <c r="A1547" s="155">
        <v>0.83333333333333304</v>
      </c>
      <c r="B1547" s="154">
        <v>33</v>
      </c>
      <c r="C1547" s="154">
        <v>1</v>
      </c>
      <c r="D1547" s="154">
        <v>1</v>
      </c>
      <c r="E1547" s="154">
        <v>30</v>
      </c>
      <c r="F1547" s="154">
        <v>1</v>
      </c>
      <c r="G1547" s="154">
        <v>0</v>
      </c>
      <c r="H1547" s="154">
        <v>0</v>
      </c>
      <c r="I1547" s="154">
        <v>0</v>
      </c>
      <c r="J1547" s="154">
        <v>0</v>
      </c>
      <c r="K1547" s="154">
        <v>0</v>
      </c>
      <c r="L1547" s="154">
        <v>0</v>
      </c>
      <c r="M1547" s="154">
        <v>0</v>
      </c>
      <c r="N1547" s="154">
        <v>21.9</v>
      </c>
      <c r="O1547" s="154">
        <v>27.8</v>
      </c>
      <c r="P1547" s="2"/>
    </row>
    <row r="1548" spans="1:16" ht="13.5" customHeight="1" x14ac:dyDescent="0.25">
      <c r="A1548" s="155">
        <v>0.84375</v>
      </c>
      <c r="B1548" s="154">
        <v>25</v>
      </c>
      <c r="C1548" s="154">
        <v>2</v>
      </c>
      <c r="D1548" s="154">
        <v>0</v>
      </c>
      <c r="E1548" s="154">
        <v>21</v>
      </c>
      <c r="F1548" s="154">
        <v>1</v>
      </c>
      <c r="G1548" s="154">
        <v>0</v>
      </c>
      <c r="H1548" s="154">
        <v>0</v>
      </c>
      <c r="I1548" s="154">
        <v>0</v>
      </c>
      <c r="J1548" s="154">
        <v>1</v>
      </c>
      <c r="K1548" s="154">
        <v>0</v>
      </c>
      <c r="L1548" s="154">
        <v>0</v>
      </c>
      <c r="M1548" s="154">
        <v>0</v>
      </c>
      <c r="N1548" s="154">
        <v>24.5</v>
      </c>
      <c r="O1548" s="154">
        <v>28.6</v>
      </c>
      <c r="P1548" s="2"/>
    </row>
    <row r="1549" spans="1:16" ht="13.5" customHeight="1" x14ac:dyDescent="0.25">
      <c r="A1549" s="155">
        <v>0.85416666666666696</v>
      </c>
      <c r="B1549" s="154">
        <v>24</v>
      </c>
      <c r="C1549" s="154">
        <v>1</v>
      </c>
      <c r="D1549" s="154">
        <v>0</v>
      </c>
      <c r="E1549" s="154">
        <v>23</v>
      </c>
      <c r="F1549" s="154">
        <v>0</v>
      </c>
      <c r="G1549" s="154">
        <v>0</v>
      </c>
      <c r="H1549" s="154">
        <v>0</v>
      </c>
      <c r="I1549" s="154">
        <v>0</v>
      </c>
      <c r="J1549" s="154">
        <v>0</v>
      </c>
      <c r="K1549" s="154">
        <v>0</v>
      </c>
      <c r="L1549" s="154">
        <v>0</v>
      </c>
      <c r="M1549" s="154">
        <v>0</v>
      </c>
      <c r="N1549" s="154">
        <v>20.9</v>
      </c>
      <c r="O1549" s="154">
        <v>25.8</v>
      </c>
      <c r="P1549" s="2"/>
    </row>
    <row r="1550" spans="1:16" ht="13.5" customHeight="1" x14ac:dyDescent="0.25">
      <c r="A1550" s="155">
        <v>0.86458333333333304</v>
      </c>
      <c r="B1550" s="154">
        <v>18</v>
      </c>
      <c r="C1550" s="154">
        <v>0</v>
      </c>
      <c r="D1550" s="154">
        <v>0</v>
      </c>
      <c r="E1550" s="154">
        <v>18</v>
      </c>
      <c r="F1550" s="154">
        <v>0</v>
      </c>
      <c r="G1550" s="154">
        <v>0</v>
      </c>
      <c r="H1550" s="154">
        <v>0</v>
      </c>
      <c r="I1550" s="154">
        <v>0</v>
      </c>
      <c r="J1550" s="154">
        <v>0</v>
      </c>
      <c r="K1550" s="154">
        <v>0</v>
      </c>
      <c r="L1550" s="154">
        <v>0</v>
      </c>
      <c r="M1550" s="154">
        <v>0</v>
      </c>
      <c r="N1550" s="154">
        <v>24</v>
      </c>
      <c r="O1550" s="154">
        <v>29.3</v>
      </c>
      <c r="P1550" s="2"/>
    </row>
    <row r="1551" spans="1:16" ht="13.5" customHeight="1" x14ac:dyDescent="0.25">
      <c r="A1551" s="155">
        <v>0.875</v>
      </c>
      <c r="B1551" s="154">
        <v>10</v>
      </c>
      <c r="C1551" s="154">
        <v>0</v>
      </c>
      <c r="D1551" s="154">
        <v>0</v>
      </c>
      <c r="E1551" s="154">
        <v>8</v>
      </c>
      <c r="F1551" s="154">
        <v>1</v>
      </c>
      <c r="G1551" s="154">
        <v>0</v>
      </c>
      <c r="H1551" s="154">
        <v>0</v>
      </c>
      <c r="I1551" s="154">
        <v>0</v>
      </c>
      <c r="J1551" s="154">
        <v>1</v>
      </c>
      <c r="K1551" s="154">
        <v>0</v>
      </c>
      <c r="L1551" s="154">
        <v>0</v>
      </c>
      <c r="M1551" s="154">
        <v>0</v>
      </c>
      <c r="N1551" s="154">
        <v>24.6</v>
      </c>
      <c r="O1551" s="154" t="s">
        <v>187</v>
      </c>
      <c r="P1551" s="2"/>
    </row>
    <row r="1552" spans="1:16" ht="13.5" customHeight="1" x14ac:dyDescent="0.25">
      <c r="A1552" s="155">
        <v>0.88541666666666696</v>
      </c>
      <c r="B1552" s="154">
        <v>24</v>
      </c>
      <c r="C1552" s="154">
        <v>1</v>
      </c>
      <c r="D1552" s="154">
        <v>0</v>
      </c>
      <c r="E1552" s="154">
        <v>23</v>
      </c>
      <c r="F1552" s="154">
        <v>0</v>
      </c>
      <c r="G1552" s="154">
        <v>0</v>
      </c>
      <c r="H1552" s="154">
        <v>0</v>
      </c>
      <c r="I1552" s="154">
        <v>0</v>
      </c>
      <c r="J1552" s="154">
        <v>0</v>
      </c>
      <c r="K1552" s="154">
        <v>0</v>
      </c>
      <c r="L1552" s="154">
        <v>0</v>
      </c>
      <c r="M1552" s="154">
        <v>0</v>
      </c>
      <c r="N1552" s="154">
        <v>22.7</v>
      </c>
      <c r="O1552" s="154">
        <v>27.9</v>
      </c>
      <c r="P1552" s="2"/>
    </row>
    <row r="1553" spans="1:16" ht="13.5" customHeight="1" x14ac:dyDescent="0.25">
      <c r="A1553" s="155">
        <v>0.89583333333333304</v>
      </c>
      <c r="B1553" s="154">
        <v>14</v>
      </c>
      <c r="C1553" s="154">
        <v>0</v>
      </c>
      <c r="D1553" s="154">
        <v>0</v>
      </c>
      <c r="E1553" s="154">
        <v>14</v>
      </c>
      <c r="F1553" s="154">
        <v>0</v>
      </c>
      <c r="G1553" s="154">
        <v>0</v>
      </c>
      <c r="H1553" s="154">
        <v>0</v>
      </c>
      <c r="I1553" s="154">
        <v>0</v>
      </c>
      <c r="J1553" s="154">
        <v>0</v>
      </c>
      <c r="K1553" s="154">
        <v>0</v>
      </c>
      <c r="L1553" s="154">
        <v>0</v>
      </c>
      <c r="M1553" s="154">
        <v>0</v>
      </c>
      <c r="N1553" s="154">
        <v>22</v>
      </c>
      <c r="O1553" s="154">
        <v>30.5</v>
      </c>
      <c r="P1553" s="2"/>
    </row>
    <row r="1554" spans="1:16" ht="13.5" customHeight="1" x14ac:dyDescent="0.25">
      <c r="A1554" s="155">
        <v>0.90625</v>
      </c>
      <c r="B1554" s="154">
        <v>13</v>
      </c>
      <c r="C1554" s="154">
        <v>0</v>
      </c>
      <c r="D1554" s="154">
        <v>0</v>
      </c>
      <c r="E1554" s="154">
        <v>13</v>
      </c>
      <c r="F1554" s="154">
        <v>0</v>
      </c>
      <c r="G1554" s="154">
        <v>0</v>
      </c>
      <c r="H1554" s="154">
        <v>0</v>
      </c>
      <c r="I1554" s="154">
        <v>0</v>
      </c>
      <c r="J1554" s="154">
        <v>0</v>
      </c>
      <c r="K1554" s="154">
        <v>0</v>
      </c>
      <c r="L1554" s="154">
        <v>0</v>
      </c>
      <c r="M1554" s="154">
        <v>0</v>
      </c>
      <c r="N1554" s="154">
        <v>23.8</v>
      </c>
      <c r="O1554" s="154">
        <v>28.6</v>
      </c>
      <c r="P1554" s="2"/>
    </row>
    <row r="1555" spans="1:16" ht="13.5" customHeight="1" x14ac:dyDescent="0.25">
      <c r="A1555" s="155">
        <v>0.91666666666666696</v>
      </c>
      <c r="B1555" s="154">
        <v>30</v>
      </c>
      <c r="C1555" s="154">
        <v>0</v>
      </c>
      <c r="D1555" s="154">
        <v>3</v>
      </c>
      <c r="E1555" s="154">
        <v>27</v>
      </c>
      <c r="F1555" s="154">
        <v>0</v>
      </c>
      <c r="G1555" s="154">
        <v>0</v>
      </c>
      <c r="H1555" s="154">
        <v>0</v>
      </c>
      <c r="I1555" s="154">
        <v>0</v>
      </c>
      <c r="J1555" s="154">
        <v>0</v>
      </c>
      <c r="K1555" s="154">
        <v>0</v>
      </c>
      <c r="L1555" s="154">
        <v>0</v>
      </c>
      <c r="M1555" s="154">
        <v>0</v>
      </c>
      <c r="N1555" s="154">
        <v>22.9</v>
      </c>
      <c r="O1555" s="154">
        <v>27.4</v>
      </c>
      <c r="P1555" s="2"/>
    </row>
    <row r="1556" spans="1:16" ht="13.5" customHeight="1" x14ac:dyDescent="0.25">
      <c r="A1556" s="155">
        <v>0.92708333333333304</v>
      </c>
      <c r="B1556" s="154">
        <v>22</v>
      </c>
      <c r="C1556" s="154">
        <v>0</v>
      </c>
      <c r="D1556" s="154">
        <v>0</v>
      </c>
      <c r="E1556" s="154">
        <v>21</v>
      </c>
      <c r="F1556" s="154">
        <v>1</v>
      </c>
      <c r="G1556" s="154">
        <v>0</v>
      </c>
      <c r="H1556" s="154">
        <v>0</v>
      </c>
      <c r="I1556" s="154">
        <v>0</v>
      </c>
      <c r="J1556" s="154">
        <v>0</v>
      </c>
      <c r="K1556" s="154">
        <v>0</v>
      </c>
      <c r="L1556" s="154">
        <v>0</v>
      </c>
      <c r="M1556" s="154">
        <v>0</v>
      </c>
      <c r="N1556" s="154">
        <v>23.7</v>
      </c>
      <c r="O1556" s="154">
        <v>28.2</v>
      </c>
      <c r="P1556" s="2"/>
    </row>
    <row r="1557" spans="1:16" ht="13.5" customHeight="1" x14ac:dyDescent="0.25">
      <c r="A1557" s="155">
        <v>0.9375</v>
      </c>
      <c r="B1557" s="154">
        <v>9</v>
      </c>
      <c r="C1557" s="154">
        <v>0</v>
      </c>
      <c r="D1557" s="154">
        <v>0</v>
      </c>
      <c r="E1557" s="154">
        <v>8</v>
      </c>
      <c r="F1557" s="154">
        <v>1</v>
      </c>
      <c r="G1557" s="154">
        <v>0</v>
      </c>
      <c r="H1557" s="154">
        <v>0</v>
      </c>
      <c r="I1557" s="154">
        <v>0</v>
      </c>
      <c r="J1557" s="154">
        <v>0</v>
      </c>
      <c r="K1557" s="154">
        <v>0</v>
      </c>
      <c r="L1557" s="154">
        <v>0</v>
      </c>
      <c r="M1557" s="154">
        <v>0</v>
      </c>
      <c r="N1557" s="154">
        <v>23.9</v>
      </c>
      <c r="O1557" s="154" t="s">
        <v>187</v>
      </c>
      <c r="P1557" s="2"/>
    </row>
    <row r="1558" spans="1:16" ht="13.5" customHeight="1" x14ac:dyDescent="0.25">
      <c r="A1558" s="155">
        <v>0.94791666666666696</v>
      </c>
      <c r="B1558" s="154">
        <v>4</v>
      </c>
      <c r="C1558" s="154">
        <v>0</v>
      </c>
      <c r="D1558" s="154">
        <v>0</v>
      </c>
      <c r="E1558" s="154">
        <v>4</v>
      </c>
      <c r="F1558" s="154">
        <v>0</v>
      </c>
      <c r="G1558" s="154">
        <v>0</v>
      </c>
      <c r="H1558" s="154">
        <v>0</v>
      </c>
      <c r="I1558" s="154">
        <v>0</v>
      </c>
      <c r="J1558" s="154">
        <v>0</v>
      </c>
      <c r="K1558" s="154">
        <v>0</v>
      </c>
      <c r="L1558" s="154">
        <v>0</v>
      </c>
      <c r="M1558" s="154">
        <v>0</v>
      </c>
      <c r="N1558" s="154">
        <v>24.6</v>
      </c>
      <c r="O1558" s="154" t="s">
        <v>187</v>
      </c>
      <c r="P1558" s="2"/>
    </row>
    <row r="1559" spans="1:16" ht="13.5" customHeight="1" x14ac:dyDescent="0.25">
      <c r="A1559" s="155">
        <v>0.95833333333333304</v>
      </c>
      <c r="B1559" s="154">
        <v>5</v>
      </c>
      <c r="C1559" s="154">
        <v>0</v>
      </c>
      <c r="D1559" s="154">
        <v>0</v>
      </c>
      <c r="E1559" s="154">
        <v>4</v>
      </c>
      <c r="F1559" s="154">
        <v>1</v>
      </c>
      <c r="G1559" s="154">
        <v>0</v>
      </c>
      <c r="H1559" s="154">
        <v>0</v>
      </c>
      <c r="I1559" s="154">
        <v>0</v>
      </c>
      <c r="J1559" s="154">
        <v>0</v>
      </c>
      <c r="K1559" s="154">
        <v>0</v>
      </c>
      <c r="L1559" s="154">
        <v>0</v>
      </c>
      <c r="M1559" s="154">
        <v>0</v>
      </c>
      <c r="N1559" s="154">
        <v>31.4</v>
      </c>
      <c r="O1559" s="154" t="s">
        <v>187</v>
      </c>
      <c r="P1559" s="2"/>
    </row>
    <row r="1560" spans="1:16" ht="13.5" customHeight="1" x14ac:dyDescent="0.25">
      <c r="A1560" s="155">
        <v>0.96875</v>
      </c>
      <c r="B1560" s="154">
        <v>5</v>
      </c>
      <c r="C1560" s="154">
        <v>0</v>
      </c>
      <c r="D1560" s="154">
        <v>0</v>
      </c>
      <c r="E1560" s="154">
        <v>5</v>
      </c>
      <c r="F1560" s="154">
        <v>0</v>
      </c>
      <c r="G1560" s="154">
        <v>0</v>
      </c>
      <c r="H1560" s="154">
        <v>0</v>
      </c>
      <c r="I1560" s="154">
        <v>0</v>
      </c>
      <c r="J1560" s="154">
        <v>0</v>
      </c>
      <c r="K1560" s="154">
        <v>0</v>
      </c>
      <c r="L1560" s="154">
        <v>0</v>
      </c>
      <c r="M1560" s="154">
        <v>0</v>
      </c>
      <c r="N1560" s="154">
        <v>26.3</v>
      </c>
      <c r="O1560" s="154" t="s">
        <v>187</v>
      </c>
      <c r="P1560" s="2"/>
    </row>
    <row r="1561" spans="1:16" ht="13.5" customHeight="1" x14ac:dyDescent="0.25">
      <c r="A1561" s="155">
        <v>0.97916666666666696</v>
      </c>
      <c r="B1561" s="154">
        <v>2</v>
      </c>
      <c r="C1561" s="154">
        <v>0</v>
      </c>
      <c r="D1561" s="154">
        <v>0</v>
      </c>
      <c r="E1561" s="154">
        <v>2</v>
      </c>
      <c r="F1561" s="154">
        <v>0</v>
      </c>
      <c r="G1561" s="154">
        <v>0</v>
      </c>
      <c r="H1561" s="154">
        <v>0</v>
      </c>
      <c r="I1561" s="154">
        <v>0</v>
      </c>
      <c r="J1561" s="154">
        <v>0</v>
      </c>
      <c r="K1561" s="154">
        <v>0</v>
      </c>
      <c r="L1561" s="154">
        <v>0</v>
      </c>
      <c r="M1561" s="154">
        <v>0</v>
      </c>
      <c r="N1561" s="154">
        <v>26.5</v>
      </c>
      <c r="O1561" s="154" t="s">
        <v>187</v>
      </c>
      <c r="P1561" s="2"/>
    </row>
    <row r="1562" spans="1:16" ht="13.5" customHeight="1" thickBot="1" x14ac:dyDescent="0.3">
      <c r="A1562" s="156">
        <v>0.98958333333333304</v>
      </c>
      <c r="B1562" s="154">
        <v>3</v>
      </c>
      <c r="C1562" s="154">
        <v>0</v>
      </c>
      <c r="D1562" s="154">
        <v>0</v>
      </c>
      <c r="E1562" s="154">
        <v>2</v>
      </c>
      <c r="F1562" s="154">
        <v>1</v>
      </c>
      <c r="G1562" s="154">
        <v>0</v>
      </c>
      <c r="H1562" s="154">
        <v>0</v>
      </c>
      <c r="I1562" s="154">
        <v>0</v>
      </c>
      <c r="J1562" s="154">
        <v>0</v>
      </c>
      <c r="K1562" s="154">
        <v>0</v>
      </c>
      <c r="L1562" s="154">
        <v>0</v>
      </c>
      <c r="M1562" s="154">
        <v>0</v>
      </c>
      <c r="N1562" s="154">
        <v>24.8</v>
      </c>
      <c r="O1562" s="154" t="s">
        <v>187</v>
      </c>
      <c r="P1562" s="2"/>
    </row>
    <row r="1563" spans="1:16" ht="13.5" customHeight="1" thickTop="1" x14ac:dyDescent="0.25">
      <c r="A1563" s="157" t="s">
        <v>44</v>
      </c>
      <c r="B1563" s="158">
        <f t="shared" ref="B1563:M1563" si="105">SUM(B1495:B1542)</f>
        <v>2233</v>
      </c>
      <c r="C1563" s="158">
        <f t="shared" si="105"/>
        <v>83</v>
      </c>
      <c r="D1563" s="158">
        <f t="shared" si="105"/>
        <v>36</v>
      </c>
      <c r="E1563" s="158">
        <f t="shared" si="105"/>
        <v>1904</v>
      </c>
      <c r="F1563" s="158">
        <f t="shared" si="105"/>
        <v>166</v>
      </c>
      <c r="G1563" s="158">
        <f t="shared" si="105"/>
        <v>14</v>
      </c>
      <c r="H1563" s="158">
        <f t="shared" si="105"/>
        <v>3</v>
      </c>
      <c r="I1563" s="158">
        <f t="shared" si="105"/>
        <v>7</v>
      </c>
      <c r="J1563" s="158">
        <f t="shared" si="105"/>
        <v>17</v>
      </c>
      <c r="K1563" s="158">
        <f t="shared" si="105"/>
        <v>1</v>
      </c>
      <c r="L1563" s="158">
        <f t="shared" si="105"/>
        <v>2</v>
      </c>
      <c r="M1563" s="158">
        <f t="shared" si="105"/>
        <v>0</v>
      </c>
      <c r="N1563" s="159">
        <v>20.100000000000001</v>
      </c>
      <c r="O1563" s="159">
        <v>24.2</v>
      </c>
    </row>
    <row r="1564" spans="1:16" ht="13.5" customHeight="1" x14ac:dyDescent="0.25">
      <c r="A1564" s="160" t="s">
        <v>45</v>
      </c>
      <c r="B1564" s="154">
        <f t="shared" ref="B1564:M1564" si="106">SUM(B1491:B1554)</f>
        <v>2589</v>
      </c>
      <c r="C1564" s="154">
        <f t="shared" si="106"/>
        <v>97</v>
      </c>
      <c r="D1564" s="154">
        <f t="shared" si="106"/>
        <v>42</v>
      </c>
      <c r="E1564" s="154">
        <f t="shared" si="106"/>
        <v>2217</v>
      </c>
      <c r="F1564" s="154">
        <f t="shared" si="106"/>
        <v>183</v>
      </c>
      <c r="G1564" s="154">
        <f t="shared" si="106"/>
        <v>16</v>
      </c>
      <c r="H1564" s="154">
        <f t="shared" si="106"/>
        <v>3</v>
      </c>
      <c r="I1564" s="154">
        <f t="shared" si="106"/>
        <v>9</v>
      </c>
      <c r="J1564" s="154">
        <f t="shared" si="106"/>
        <v>19</v>
      </c>
      <c r="K1564" s="154">
        <f t="shared" si="106"/>
        <v>1</v>
      </c>
      <c r="L1564" s="154">
        <f t="shared" si="106"/>
        <v>2</v>
      </c>
      <c r="M1564" s="154">
        <f t="shared" si="106"/>
        <v>0</v>
      </c>
      <c r="N1564" s="161">
        <v>20.399999999999999</v>
      </c>
      <c r="O1564" s="161">
        <v>24.7</v>
      </c>
    </row>
    <row r="1565" spans="1:16" ht="13.5" customHeight="1" x14ac:dyDescent="0.25">
      <c r="A1565" s="154" t="s">
        <v>46</v>
      </c>
      <c r="B1565" s="154">
        <f t="shared" ref="B1565:M1565" si="107">SUM(B1491:B1562)</f>
        <v>2669</v>
      </c>
      <c r="C1565" s="154">
        <f t="shared" si="107"/>
        <v>97</v>
      </c>
      <c r="D1565" s="154">
        <f t="shared" si="107"/>
        <v>45</v>
      </c>
      <c r="E1565" s="154">
        <f t="shared" si="107"/>
        <v>2290</v>
      </c>
      <c r="F1565" s="154">
        <f t="shared" si="107"/>
        <v>187</v>
      </c>
      <c r="G1565" s="154">
        <f t="shared" si="107"/>
        <v>16</v>
      </c>
      <c r="H1565" s="154">
        <f t="shared" si="107"/>
        <v>3</v>
      </c>
      <c r="I1565" s="154">
        <f t="shared" si="107"/>
        <v>9</v>
      </c>
      <c r="J1565" s="154">
        <f t="shared" si="107"/>
        <v>19</v>
      </c>
      <c r="K1565" s="154">
        <f t="shared" si="107"/>
        <v>1</v>
      </c>
      <c r="L1565" s="154">
        <f t="shared" si="107"/>
        <v>2</v>
      </c>
      <c r="M1565" s="154">
        <f t="shared" si="107"/>
        <v>0</v>
      </c>
      <c r="N1565" s="161">
        <v>20.5</v>
      </c>
      <c r="O1565" s="161">
        <v>24.8</v>
      </c>
    </row>
    <row r="1566" spans="1:16" ht="13.5" customHeight="1" thickBot="1" x14ac:dyDescent="0.3">
      <c r="A1566" s="162" t="s">
        <v>47</v>
      </c>
      <c r="B1566" s="162">
        <f t="shared" ref="B1566:M1566" si="108">SUM(B1467:B1562)</f>
        <v>2704</v>
      </c>
      <c r="C1566" s="162">
        <f t="shared" si="108"/>
        <v>97</v>
      </c>
      <c r="D1566" s="162">
        <f t="shared" si="108"/>
        <v>45</v>
      </c>
      <c r="E1566" s="162">
        <f t="shared" si="108"/>
        <v>2319</v>
      </c>
      <c r="F1566" s="162">
        <f t="shared" si="108"/>
        <v>193</v>
      </c>
      <c r="G1566" s="162">
        <f t="shared" si="108"/>
        <v>16</v>
      </c>
      <c r="H1566" s="162">
        <f t="shared" si="108"/>
        <v>3</v>
      </c>
      <c r="I1566" s="162">
        <f t="shared" si="108"/>
        <v>9</v>
      </c>
      <c r="J1566" s="162">
        <f t="shared" si="108"/>
        <v>19</v>
      </c>
      <c r="K1566" s="162">
        <f t="shared" si="108"/>
        <v>1</v>
      </c>
      <c r="L1566" s="162">
        <f t="shared" si="108"/>
        <v>2</v>
      </c>
      <c r="M1566" s="162">
        <f t="shared" si="108"/>
        <v>0</v>
      </c>
      <c r="N1566" s="163">
        <v>20.6</v>
      </c>
      <c r="O1566" s="163">
        <v>24.9</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1</v>
      </c>
      <c r="C1571" s="154">
        <v>0</v>
      </c>
      <c r="D1571" s="154">
        <v>0</v>
      </c>
      <c r="E1571" s="154">
        <v>1</v>
      </c>
      <c r="F1571" s="154">
        <v>0</v>
      </c>
      <c r="G1571" s="154">
        <v>0</v>
      </c>
      <c r="H1571" s="154">
        <v>0</v>
      </c>
      <c r="I1571" s="154">
        <v>0</v>
      </c>
      <c r="J1571" s="154">
        <v>0</v>
      </c>
      <c r="K1571" s="154">
        <v>0</v>
      </c>
      <c r="L1571" s="154">
        <v>0</v>
      </c>
      <c r="M1571" s="154">
        <v>0</v>
      </c>
      <c r="N1571" s="154">
        <v>38.299999999999997</v>
      </c>
      <c r="O1571" s="154" t="s">
        <v>187</v>
      </c>
      <c r="P1571" s="2"/>
    </row>
    <row r="1572" spans="1:16" ht="13.5" customHeight="1" x14ac:dyDescent="0.25">
      <c r="A1572" s="155">
        <v>1.0416666666666666E-2</v>
      </c>
      <c r="B1572" s="154">
        <v>2</v>
      </c>
      <c r="C1572" s="154">
        <v>0</v>
      </c>
      <c r="D1572" s="154">
        <v>0</v>
      </c>
      <c r="E1572" s="154">
        <v>2</v>
      </c>
      <c r="F1572" s="154">
        <v>0</v>
      </c>
      <c r="G1572" s="154">
        <v>0</v>
      </c>
      <c r="H1572" s="154">
        <v>0</v>
      </c>
      <c r="I1572" s="154">
        <v>0</v>
      </c>
      <c r="J1572" s="154">
        <v>0</v>
      </c>
      <c r="K1572" s="154">
        <v>0</v>
      </c>
      <c r="L1572" s="154">
        <v>0</v>
      </c>
      <c r="M1572" s="154">
        <v>0</v>
      </c>
      <c r="N1572" s="154">
        <v>27.8</v>
      </c>
      <c r="O1572" s="154" t="s">
        <v>187</v>
      </c>
      <c r="P1572" s="2"/>
    </row>
    <row r="1573" spans="1:16"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187</v>
      </c>
      <c r="O1573" s="154" t="s">
        <v>187</v>
      </c>
      <c r="P1573" s="2"/>
    </row>
    <row r="1574" spans="1:16" ht="13.5" customHeight="1" x14ac:dyDescent="0.25">
      <c r="A1574" s="155">
        <v>3.125E-2</v>
      </c>
      <c r="B1574" s="154">
        <v>1</v>
      </c>
      <c r="C1574" s="154">
        <v>0</v>
      </c>
      <c r="D1574" s="154">
        <v>0</v>
      </c>
      <c r="E1574" s="154">
        <v>1</v>
      </c>
      <c r="F1574" s="154">
        <v>0</v>
      </c>
      <c r="G1574" s="154">
        <v>0</v>
      </c>
      <c r="H1574" s="154">
        <v>0</v>
      </c>
      <c r="I1574" s="154">
        <v>0</v>
      </c>
      <c r="J1574" s="154">
        <v>0</v>
      </c>
      <c r="K1574" s="154">
        <v>0</v>
      </c>
      <c r="L1574" s="154">
        <v>0</v>
      </c>
      <c r="M1574" s="154">
        <v>0</v>
      </c>
      <c r="N1574" s="154">
        <v>31.4</v>
      </c>
      <c r="O1574" s="154" t="s">
        <v>187</v>
      </c>
      <c r="P1574" s="2"/>
    </row>
    <row r="1575" spans="1:16" ht="13.5" customHeight="1" x14ac:dyDescent="0.25">
      <c r="A1575" s="155">
        <v>4.1666666666666664E-2</v>
      </c>
      <c r="B1575" s="154">
        <v>0</v>
      </c>
      <c r="C1575" s="154">
        <v>0</v>
      </c>
      <c r="D1575" s="154">
        <v>0</v>
      </c>
      <c r="E1575" s="154">
        <v>0</v>
      </c>
      <c r="F1575" s="154">
        <v>0</v>
      </c>
      <c r="G1575" s="154">
        <v>0</v>
      </c>
      <c r="H1575" s="154">
        <v>0</v>
      </c>
      <c r="I1575" s="154">
        <v>0</v>
      </c>
      <c r="J1575" s="154">
        <v>0</v>
      </c>
      <c r="K1575" s="154">
        <v>0</v>
      </c>
      <c r="L1575" s="154">
        <v>0</v>
      </c>
      <c r="M1575" s="154">
        <v>0</v>
      </c>
      <c r="N1575" s="154" t="s">
        <v>187</v>
      </c>
      <c r="O1575" s="154" t="s">
        <v>187</v>
      </c>
      <c r="P1575" s="2"/>
    </row>
    <row r="1576" spans="1:16" ht="13.5" customHeight="1" x14ac:dyDescent="0.25">
      <c r="A1576" s="155">
        <v>5.2083333333333336E-2</v>
      </c>
      <c r="B1576" s="154">
        <v>4</v>
      </c>
      <c r="C1576" s="154">
        <v>0</v>
      </c>
      <c r="D1576" s="154">
        <v>0</v>
      </c>
      <c r="E1576" s="154">
        <v>3</v>
      </c>
      <c r="F1576" s="154">
        <v>1</v>
      </c>
      <c r="G1576" s="154">
        <v>0</v>
      </c>
      <c r="H1576" s="154">
        <v>0</v>
      </c>
      <c r="I1576" s="154">
        <v>0</v>
      </c>
      <c r="J1576" s="154">
        <v>0</v>
      </c>
      <c r="K1576" s="154">
        <v>0</v>
      </c>
      <c r="L1576" s="154">
        <v>0</v>
      </c>
      <c r="M1576" s="154">
        <v>0</v>
      </c>
      <c r="N1576" s="154">
        <v>24.6</v>
      </c>
      <c r="O1576" s="154" t="s">
        <v>187</v>
      </c>
      <c r="P1576" s="2"/>
    </row>
    <row r="1577" spans="1:16" ht="13.5" customHeight="1" x14ac:dyDescent="0.25">
      <c r="A1577" s="155">
        <v>6.25E-2</v>
      </c>
      <c r="B1577" s="154">
        <v>2</v>
      </c>
      <c r="C1577" s="154">
        <v>0</v>
      </c>
      <c r="D1577" s="154">
        <v>0</v>
      </c>
      <c r="E1577" s="154">
        <v>1</v>
      </c>
      <c r="F1577" s="154">
        <v>1</v>
      </c>
      <c r="G1577" s="154">
        <v>0</v>
      </c>
      <c r="H1577" s="154">
        <v>0</v>
      </c>
      <c r="I1577" s="154">
        <v>0</v>
      </c>
      <c r="J1577" s="154">
        <v>0</v>
      </c>
      <c r="K1577" s="154">
        <v>0</v>
      </c>
      <c r="L1577" s="154">
        <v>0</v>
      </c>
      <c r="M1577" s="154">
        <v>0</v>
      </c>
      <c r="N1577" s="154">
        <v>25.5</v>
      </c>
      <c r="O1577" s="154" t="s">
        <v>187</v>
      </c>
      <c r="P1577" s="2"/>
    </row>
    <row r="1578" spans="1:16" ht="13.5" customHeight="1" x14ac:dyDescent="0.25">
      <c r="A1578" s="155">
        <v>7.2916666666666699E-2</v>
      </c>
      <c r="B1578" s="154">
        <v>0</v>
      </c>
      <c r="C1578" s="154">
        <v>0</v>
      </c>
      <c r="D1578" s="154">
        <v>0</v>
      </c>
      <c r="E1578" s="154">
        <v>0</v>
      </c>
      <c r="F1578" s="154">
        <v>0</v>
      </c>
      <c r="G1578" s="154">
        <v>0</v>
      </c>
      <c r="H1578" s="154">
        <v>0</v>
      </c>
      <c r="I1578" s="154">
        <v>0</v>
      </c>
      <c r="J1578" s="154">
        <v>0</v>
      </c>
      <c r="K1578" s="154">
        <v>0</v>
      </c>
      <c r="L1578" s="154">
        <v>0</v>
      </c>
      <c r="M1578" s="154">
        <v>0</v>
      </c>
      <c r="N1578" s="154" t="s">
        <v>187</v>
      </c>
      <c r="O1578" s="154" t="s">
        <v>187</v>
      </c>
      <c r="P1578" s="2"/>
    </row>
    <row r="1579" spans="1:16"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187</v>
      </c>
      <c r="O1579" s="154" t="s">
        <v>187</v>
      </c>
      <c r="P1579" s="2"/>
    </row>
    <row r="1580" spans="1:16"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187</v>
      </c>
      <c r="O1580" s="154" t="s">
        <v>187</v>
      </c>
      <c r="P1580" s="2"/>
    </row>
    <row r="1581" spans="1:16" ht="13.5" customHeight="1" x14ac:dyDescent="0.25">
      <c r="A1581" s="155">
        <v>0.104166666666667</v>
      </c>
      <c r="B1581" s="154">
        <v>2</v>
      </c>
      <c r="C1581" s="154">
        <v>0</v>
      </c>
      <c r="D1581" s="154">
        <v>0</v>
      </c>
      <c r="E1581" s="154">
        <v>2</v>
      </c>
      <c r="F1581" s="154">
        <v>0</v>
      </c>
      <c r="G1581" s="154">
        <v>0</v>
      </c>
      <c r="H1581" s="154">
        <v>0</v>
      </c>
      <c r="I1581" s="154">
        <v>0</v>
      </c>
      <c r="J1581" s="154">
        <v>0</v>
      </c>
      <c r="K1581" s="154">
        <v>0</v>
      </c>
      <c r="L1581" s="154">
        <v>0</v>
      </c>
      <c r="M1581" s="154">
        <v>0</v>
      </c>
      <c r="N1581" s="154">
        <v>31</v>
      </c>
      <c r="O1581" s="154" t="s">
        <v>187</v>
      </c>
      <c r="P1581" s="2"/>
    </row>
    <row r="1582" spans="1:16"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187</v>
      </c>
      <c r="O1582" s="154" t="s">
        <v>187</v>
      </c>
      <c r="P1582" s="2"/>
    </row>
    <row r="1583" spans="1:16"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187</v>
      </c>
      <c r="O1583" s="154" t="s">
        <v>187</v>
      </c>
      <c r="P1583" s="2"/>
    </row>
    <row r="1584" spans="1:16" ht="13.5" customHeight="1" x14ac:dyDescent="0.25">
      <c r="A1584" s="155">
        <v>0.13541666666666699</v>
      </c>
      <c r="B1584" s="154">
        <v>2</v>
      </c>
      <c r="C1584" s="154">
        <v>0</v>
      </c>
      <c r="D1584" s="154">
        <v>0</v>
      </c>
      <c r="E1584" s="154">
        <v>2</v>
      </c>
      <c r="F1584" s="154">
        <v>0</v>
      </c>
      <c r="G1584" s="154">
        <v>0</v>
      </c>
      <c r="H1584" s="154">
        <v>0</v>
      </c>
      <c r="I1584" s="154">
        <v>0</v>
      </c>
      <c r="J1584" s="154">
        <v>0</v>
      </c>
      <c r="K1584" s="154">
        <v>0</v>
      </c>
      <c r="L1584" s="154">
        <v>0</v>
      </c>
      <c r="M1584" s="154">
        <v>0</v>
      </c>
      <c r="N1584" s="154">
        <v>28.8</v>
      </c>
      <c r="O1584" s="154" t="s">
        <v>187</v>
      </c>
      <c r="P1584" s="2"/>
    </row>
    <row r="1585" spans="1:16"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187</v>
      </c>
      <c r="O1585" s="154" t="s">
        <v>187</v>
      </c>
      <c r="P1585" s="2"/>
    </row>
    <row r="1586" spans="1:16"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23.5</v>
      </c>
      <c r="O1586" s="154" t="s">
        <v>187</v>
      </c>
      <c r="P1586" s="2"/>
    </row>
    <row r="1587" spans="1:16" ht="13.5" customHeight="1" x14ac:dyDescent="0.25">
      <c r="A1587" s="155">
        <v>0.16666666666666699</v>
      </c>
      <c r="B1587" s="154">
        <v>1</v>
      </c>
      <c r="C1587" s="154">
        <v>0</v>
      </c>
      <c r="D1587" s="154">
        <v>0</v>
      </c>
      <c r="E1587" s="154">
        <v>1</v>
      </c>
      <c r="F1587" s="154">
        <v>0</v>
      </c>
      <c r="G1587" s="154">
        <v>0</v>
      </c>
      <c r="H1587" s="154">
        <v>0</v>
      </c>
      <c r="I1587" s="154">
        <v>0</v>
      </c>
      <c r="J1587" s="154">
        <v>0</v>
      </c>
      <c r="K1587" s="154">
        <v>0</v>
      </c>
      <c r="L1587" s="154">
        <v>0</v>
      </c>
      <c r="M1587" s="154">
        <v>0</v>
      </c>
      <c r="N1587" s="154">
        <v>28.6</v>
      </c>
      <c r="O1587" s="154" t="s">
        <v>187</v>
      </c>
      <c r="P1587" s="2"/>
    </row>
    <row r="1588" spans="1:16" ht="13.5" customHeight="1" x14ac:dyDescent="0.25">
      <c r="A1588" s="155">
        <v>0.17708333333333301</v>
      </c>
      <c r="B1588" s="154">
        <v>0</v>
      </c>
      <c r="C1588" s="154">
        <v>0</v>
      </c>
      <c r="D1588" s="154">
        <v>0</v>
      </c>
      <c r="E1588" s="154">
        <v>0</v>
      </c>
      <c r="F1588" s="154">
        <v>0</v>
      </c>
      <c r="G1588" s="154">
        <v>0</v>
      </c>
      <c r="H1588" s="154">
        <v>0</v>
      </c>
      <c r="I1588" s="154">
        <v>0</v>
      </c>
      <c r="J1588" s="154">
        <v>0</v>
      </c>
      <c r="K1588" s="154">
        <v>0</v>
      </c>
      <c r="L1588" s="154">
        <v>0</v>
      </c>
      <c r="M1588" s="154">
        <v>0</v>
      </c>
      <c r="N1588" s="154" t="s">
        <v>187</v>
      </c>
      <c r="O1588" s="154" t="s">
        <v>187</v>
      </c>
      <c r="P1588" s="2"/>
    </row>
    <row r="1589" spans="1:16" ht="13.5" customHeight="1" x14ac:dyDescent="0.25">
      <c r="A1589" s="155">
        <v>0.1875</v>
      </c>
      <c r="B1589" s="154">
        <v>3</v>
      </c>
      <c r="C1589" s="154">
        <v>0</v>
      </c>
      <c r="D1589" s="154">
        <v>0</v>
      </c>
      <c r="E1589" s="154">
        <v>2</v>
      </c>
      <c r="F1589" s="154">
        <v>1</v>
      </c>
      <c r="G1589" s="154">
        <v>0</v>
      </c>
      <c r="H1589" s="154">
        <v>0</v>
      </c>
      <c r="I1589" s="154">
        <v>0</v>
      </c>
      <c r="J1589" s="154">
        <v>0</v>
      </c>
      <c r="K1589" s="154">
        <v>0</v>
      </c>
      <c r="L1589" s="154">
        <v>0</v>
      </c>
      <c r="M1589" s="154">
        <v>0</v>
      </c>
      <c r="N1589" s="154">
        <v>28.8</v>
      </c>
      <c r="O1589" s="154" t="s">
        <v>187</v>
      </c>
      <c r="P1589" s="2"/>
    </row>
    <row r="1590" spans="1:16" ht="13.5" customHeight="1" x14ac:dyDescent="0.25">
      <c r="A1590" s="155">
        <v>0.19791666666666699</v>
      </c>
      <c r="B1590" s="154">
        <v>2</v>
      </c>
      <c r="C1590" s="154">
        <v>0</v>
      </c>
      <c r="D1590" s="154">
        <v>0</v>
      </c>
      <c r="E1590" s="154">
        <v>2</v>
      </c>
      <c r="F1590" s="154">
        <v>0</v>
      </c>
      <c r="G1590" s="154">
        <v>0</v>
      </c>
      <c r="H1590" s="154">
        <v>0</v>
      </c>
      <c r="I1590" s="154">
        <v>0</v>
      </c>
      <c r="J1590" s="154">
        <v>0</v>
      </c>
      <c r="K1590" s="154">
        <v>0</v>
      </c>
      <c r="L1590" s="154">
        <v>0</v>
      </c>
      <c r="M1590" s="154">
        <v>0</v>
      </c>
      <c r="N1590" s="154">
        <v>24</v>
      </c>
      <c r="O1590" s="154" t="s">
        <v>187</v>
      </c>
      <c r="P1590" s="2"/>
    </row>
    <row r="1591" spans="1:16" ht="13.5" customHeight="1" x14ac:dyDescent="0.25">
      <c r="A1591" s="155">
        <v>0.20833333333333301</v>
      </c>
      <c r="B1591" s="154">
        <v>2</v>
      </c>
      <c r="C1591" s="154">
        <v>0</v>
      </c>
      <c r="D1591" s="154">
        <v>0</v>
      </c>
      <c r="E1591" s="154">
        <v>0</v>
      </c>
      <c r="F1591" s="154">
        <v>2</v>
      </c>
      <c r="G1591" s="154">
        <v>0</v>
      </c>
      <c r="H1591" s="154">
        <v>0</v>
      </c>
      <c r="I1591" s="154">
        <v>0</v>
      </c>
      <c r="J1591" s="154">
        <v>0</v>
      </c>
      <c r="K1591" s="154">
        <v>0</v>
      </c>
      <c r="L1591" s="154">
        <v>0</v>
      </c>
      <c r="M1591" s="154">
        <v>0</v>
      </c>
      <c r="N1591" s="154">
        <v>23.5</v>
      </c>
      <c r="O1591" s="154" t="s">
        <v>187</v>
      </c>
      <c r="P1591" s="2"/>
    </row>
    <row r="1592" spans="1:16" ht="13.5" customHeight="1" x14ac:dyDescent="0.25">
      <c r="A1592" s="155">
        <v>0.21875</v>
      </c>
      <c r="B1592" s="154">
        <v>2</v>
      </c>
      <c r="C1592" s="154">
        <v>0</v>
      </c>
      <c r="D1592" s="154">
        <v>0</v>
      </c>
      <c r="E1592" s="154">
        <v>2</v>
      </c>
      <c r="F1592" s="154">
        <v>0</v>
      </c>
      <c r="G1592" s="154">
        <v>0</v>
      </c>
      <c r="H1592" s="154">
        <v>0</v>
      </c>
      <c r="I1592" s="154">
        <v>0</v>
      </c>
      <c r="J1592" s="154">
        <v>0</v>
      </c>
      <c r="K1592" s="154">
        <v>0</v>
      </c>
      <c r="L1592" s="154">
        <v>0</v>
      </c>
      <c r="M1592" s="154">
        <v>0</v>
      </c>
      <c r="N1592" s="154">
        <v>29.6</v>
      </c>
      <c r="O1592" s="154" t="s">
        <v>187</v>
      </c>
      <c r="P1592" s="2"/>
    </row>
    <row r="1593" spans="1:16" ht="13.5" customHeight="1" x14ac:dyDescent="0.25">
      <c r="A1593" s="155">
        <v>0.22916666666666699</v>
      </c>
      <c r="B1593" s="154">
        <v>4</v>
      </c>
      <c r="C1593" s="154">
        <v>0</v>
      </c>
      <c r="D1593" s="154">
        <v>0</v>
      </c>
      <c r="E1593" s="154">
        <v>3</v>
      </c>
      <c r="F1593" s="154">
        <v>1</v>
      </c>
      <c r="G1593" s="154">
        <v>0</v>
      </c>
      <c r="H1593" s="154">
        <v>0</v>
      </c>
      <c r="I1593" s="154">
        <v>0</v>
      </c>
      <c r="J1593" s="154">
        <v>0</v>
      </c>
      <c r="K1593" s="154">
        <v>0</v>
      </c>
      <c r="L1593" s="154">
        <v>0</v>
      </c>
      <c r="M1593" s="154">
        <v>0</v>
      </c>
      <c r="N1593" s="154">
        <v>29.2</v>
      </c>
      <c r="O1593" s="154" t="s">
        <v>187</v>
      </c>
      <c r="P1593" s="2"/>
    </row>
    <row r="1594" spans="1:16" ht="13.5" customHeight="1" x14ac:dyDescent="0.25">
      <c r="A1594" s="155">
        <v>0.23958333333333301</v>
      </c>
      <c r="B1594" s="154">
        <v>7</v>
      </c>
      <c r="C1594" s="154">
        <v>0</v>
      </c>
      <c r="D1594" s="154">
        <v>0</v>
      </c>
      <c r="E1594" s="154">
        <v>4</v>
      </c>
      <c r="F1594" s="154">
        <v>3</v>
      </c>
      <c r="G1594" s="154">
        <v>0</v>
      </c>
      <c r="H1594" s="154">
        <v>0</v>
      </c>
      <c r="I1594" s="154">
        <v>0</v>
      </c>
      <c r="J1594" s="154">
        <v>0</v>
      </c>
      <c r="K1594" s="154">
        <v>0</v>
      </c>
      <c r="L1594" s="154">
        <v>0</v>
      </c>
      <c r="M1594" s="154">
        <v>0</v>
      </c>
      <c r="N1594" s="154">
        <v>27</v>
      </c>
      <c r="O1594" s="154" t="s">
        <v>187</v>
      </c>
      <c r="P1594" s="2"/>
    </row>
    <row r="1595" spans="1:16" ht="13.5" customHeight="1" x14ac:dyDescent="0.25">
      <c r="A1595" s="155">
        <v>0.25</v>
      </c>
      <c r="B1595" s="154">
        <v>11</v>
      </c>
      <c r="C1595" s="154">
        <v>0</v>
      </c>
      <c r="D1595" s="154">
        <v>0</v>
      </c>
      <c r="E1595" s="154">
        <v>6</v>
      </c>
      <c r="F1595" s="154">
        <v>4</v>
      </c>
      <c r="G1595" s="154">
        <v>1</v>
      </c>
      <c r="H1595" s="154">
        <v>0</v>
      </c>
      <c r="I1595" s="154">
        <v>0</v>
      </c>
      <c r="J1595" s="154">
        <v>0</v>
      </c>
      <c r="K1595" s="154">
        <v>0</v>
      </c>
      <c r="L1595" s="154">
        <v>0</v>
      </c>
      <c r="M1595" s="154">
        <v>0</v>
      </c>
      <c r="N1595" s="154">
        <v>29.5</v>
      </c>
      <c r="O1595" s="154">
        <v>33.200000000000003</v>
      </c>
      <c r="P1595" s="2"/>
    </row>
    <row r="1596" spans="1:16" ht="13.5" customHeight="1" x14ac:dyDescent="0.25">
      <c r="A1596" s="155">
        <v>0.26041666666666702</v>
      </c>
      <c r="B1596" s="154">
        <v>16</v>
      </c>
      <c r="C1596" s="154">
        <v>1</v>
      </c>
      <c r="D1596" s="154">
        <v>0</v>
      </c>
      <c r="E1596" s="154">
        <v>11</v>
      </c>
      <c r="F1596" s="154">
        <v>4</v>
      </c>
      <c r="G1596" s="154">
        <v>0</v>
      </c>
      <c r="H1596" s="154">
        <v>0</v>
      </c>
      <c r="I1596" s="154">
        <v>0</v>
      </c>
      <c r="J1596" s="154">
        <v>0</v>
      </c>
      <c r="K1596" s="154">
        <v>0</v>
      </c>
      <c r="L1596" s="154">
        <v>0</v>
      </c>
      <c r="M1596" s="154">
        <v>0</v>
      </c>
      <c r="N1596" s="154">
        <v>26.9</v>
      </c>
      <c r="O1596" s="154">
        <v>31.1</v>
      </c>
      <c r="P1596" s="2"/>
    </row>
    <row r="1597" spans="1:16" ht="13.5" customHeight="1" x14ac:dyDescent="0.25">
      <c r="A1597" s="155">
        <v>0.27083333333333298</v>
      </c>
      <c r="B1597" s="154">
        <v>13</v>
      </c>
      <c r="C1597" s="154">
        <v>0</v>
      </c>
      <c r="D1597" s="154">
        <v>0</v>
      </c>
      <c r="E1597" s="154">
        <v>12</v>
      </c>
      <c r="F1597" s="154">
        <v>1</v>
      </c>
      <c r="G1597" s="154">
        <v>0</v>
      </c>
      <c r="H1597" s="154">
        <v>0</v>
      </c>
      <c r="I1597" s="154">
        <v>0</v>
      </c>
      <c r="J1597" s="154">
        <v>0</v>
      </c>
      <c r="K1597" s="154">
        <v>0</v>
      </c>
      <c r="L1597" s="154">
        <v>0</v>
      </c>
      <c r="M1597" s="154">
        <v>0</v>
      </c>
      <c r="N1597" s="154">
        <v>26.3</v>
      </c>
      <c r="O1597" s="154">
        <v>30.2</v>
      </c>
      <c r="P1597" s="2"/>
    </row>
    <row r="1598" spans="1:16" ht="13.5" customHeight="1" x14ac:dyDescent="0.25">
      <c r="A1598" s="155">
        <v>0.28125</v>
      </c>
      <c r="B1598" s="154">
        <v>26</v>
      </c>
      <c r="C1598" s="154">
        <v>0</v>
      </c>
      <c r="D1598" s="154">
        <v>0</v>
      </c>
      <c r="E1598" s="154">
        <v>23</v>
      </c>
      <c r="F1598" s="154">
        <v>3</v>
      </c>
      <c r="G1598" s="154">
        <v>0</v>
      </c>
      <c r="H1598" s="154">
        <v>0</v>
      </c>
      <c r="I1598" s="154">
        <v>0</v>
      </c>
      <c r="J1598" s="154">
        <v>0</v>
      </c>
      <c r="K1598" s="154">
        <v>0</v>
      </c>
      <c r="L1598" s="154">
        <v>0</v>
      </c>
      <c r="M1598" s="154">
        <v>0</v>
      </c>
      <c r="N1598" s="154">
        <v>22.9</v>
      </c>
      <c r="O1598" s="154">
        <v>28.6</v>
      </c>
      <c r="P1598" s="2"/>
    </row>
    <row r="1599" spans="1:16" ht="13.5" customHeight="1" x14ac:dyDescent="0.25">
      <c r="A1599" s="155">
        <v>0.29166666666666702</v>
      </c>
      <c r="B1599" s="154">
        <v>28</v>
      </c>
      <c r="C1599" s="154">
        <v>0</v>
      </c>
      <c r="D1599" s="154">
        <v>1</v>
      </c>
      <c r="E1599" s="154">
        <v>22</v>
      </c>
      <c r="F1599" s="154">
        <v>5</v>
      </c>
      <c r="G1599" s="154">
        <v>0</v>
      </c>
      <c r="H1599" s="154">
        <v>0</v>
      </c>
      <c r="I1599" s="154">
        <v>0</v>
      </c>
      <c r="J1599" s="154">
        <v>0</v>
      </c>
      <c r="K1599" s="154">
        <v>0</v>
      </c>
      <c r="L1599" s="154">
        <v>0</v>
      </c>
      <c r="M1599" s="154">
        <v>0</v>
      </c>
      <c r="N1599" s="154">
        <v>21.8</v>
      </c>
      <c r="O1599" s="154">
        <v>27.3</v>
      </c>
      <c r="P1599" s="2"/>
    </row>
    <row r="1600" spans="1:16" ht="13.5" customHeight="1" x14ac:dyDescent="0.25">
      <c r="A1600" s="155">
        <v>0.30208333333333298</v>
      </c>
      <c r="B1600" s="154">
        <v>32</v>
      </c>
      <c r="C1600" s="154">
        <v>0</v>
      </c>
      <c r="D1600" s="154">
        <v>1</v>
      </c>
      <c r="E1600" s="154">
        <v>24</v>
      </c>
      <c r="F1600" s="154">
        <v>7</v>
      </c>
      <c r="G1600" s="154">
        <v>0</v>
      </c>
      <c r="H1600" s="154">
        <v>0</v>
      </c>
      <c r="I1600" s="154">
        <v>0</v>
      </c>
      <c r="J1600" s="154">
        <v>0</v>
      </c>
      <c r="K1600" s="154">
        <v>0</v>
      </c>
      <c r="L1600" s="154">
        <v>0</v>
      </c>
      <c r="M1600" s="154">
        <v>0</v>
      </c>
      <c r="N1600" s="154">
        <v>21.3</v>
      </c>
      <c r="O1600" s="154">
        <v>27.3</v>
      </c>
      <c r="P1600" s="2"/>
    </row>
    <row r="1601" spans="1:16" ht="13.5" customHeight="1" x14ac:dyDescent="0.25">
      <c r="A1601" s="155">
        <v>0.3125</v>
      </c>
      <c r="B1601" s="154">
        <v>36</v>
      </c>
      <c r="C1601" s="154">
        <v>0</v>
      </c>
      <c r="D1601" s="154">
        <v>0</v>
      </c>
      <c r="E1601" s="154">
        <v>30</v>
      </c>
      <c r="F1601" s="154">
        <v>6</v>
      </c>
      <c r="G1601" s="154">
        <v>0</v>
      </c>
      <c r="H1601" s="154">
        <v>0</v>
      </c>
      <c r="I1601" s="154">
        <v>0</v>
      </c>
      <c r="J1601" s="154">
        <v>0</v>
      </c>
      <c r="K1601" s="154">
        <v>0</v>
      </c>
      <c r="L1601" s="154">
        <v>0</v>
      </c>
      <c r="M1601" s="154">
        <v>0</v>
      </c>
      <c r="N1601" s="154">
        <v>20.3</v>
      </c>
      <c r="O1601" s="154">
        <v>26.8</v>
      </c>
      <c r="P1601" s="2"/>
    </row>
    <row r="1602" spans="1:16" ht="13.5" customHeight="1" x14ac:dyDescent="0.25">
      <c r="A1602" s="155">
        <v>0.32291666666666702</v>
      </c>
      <c r="B1602" s="154">
        <v>45</v>
      </c>
      <c r="C1602" s="154">
        <v>0</v>
      </c>
      <c r="D1602" s="154">
        <v>0</v>
      </c>
      <c r="E1602" s="154">
        <v>39</v>
      </c>
      <c r="F1602" s="154">
        <v>6</v>
      </c>
      <c r="G1602" s="154">
        <v>0</v>
      </c>
      <c r="H1602" s="154">
        <v>0</v>
      </c>
      <c r="I1602" s="154">
        <v>0</v>
      </c>
      <c r="J1602" s="154">
        <v>0</v>
      </c>
      <c r="K1602" s="154">
        <v>0</v>
      </c>
      <c r="L1602" s="154">
        <v>0</v>
      </c>
      <c r="M1602" s="154">
        <v>0</v>
      </c>
      <c r="N1602" s="154">
        <v>21.1</v>
      </c>
      <c r="O1602" s="154">
        <v>25.9</v>
      </c>
      <c r="P1602" s="2"/>
    </row>
    <row r="1603" spans="1:16" ht="13.5" customHeight="1" x14ac:dyDescent="0.25">
      <c r="A1603" s="155">
        <v>0.33333333333333298</v>
      </c>
      <c r="B1603" s="154">
        <v>53</v>
      </c>
      <c r="C1603" s="154">
        <v>0</v>
      </c>
      <c r="D1603" s="154">
        <v>1</v>
      </c>
      <c r="E1603" s="154">
        <v>42</v>
      </c>
      <c r="F1603" s="154">
        <v>6</v>
      </c>
      <c r="G1603" s="154">
        <v>3</v>
      </c>
      <c r="H1603" s="154">
        <v>0</v>
      </c>
      <c r="I1603" s="154">
        <v>0</v>
      </c>
      <c r="J1603" s="154">
        <v>1</v>
      </c>
      <c r="K1603" s="154">
        <v>0</v>
      </c>
      <c r="L1603" s="154">
        <v>0</v>
      </c>
      <c r="M1603" s="154">
        <v>0</v>
      </c>
      <c r="N1603" s="154">
        <v>20.5</v>
      </c>
      <c r="O1603" s="154">
        <v>24.9</v>
      </c>
      <c r="P1603" s="2"/>
    </row>
    <row r="1604" spans="1:16" ht="13.5" customHeight="1" x14ac:dyDescent="0.25">
      <c r="A1604" s="155">
        <v>0.34375</v>
      </c>
      <c r="B1604" s="154">
        <v>54</v>
      </c>
      <c r="C1604" s="154">
        <v>0</v>
      </c>
      <c r="D1604" s="154">
        <v>1</v>
      </c>
      <c r="E1604" s="154">
        <v>45</v>
      </c>
      <c r="F1604" s="154">
        <v>8</v>
      </c>
      <c r="G1604" s="154">
        <v>0</v>
      </c>
      <c r="H1604" s="154">
        <v>0</v>
      </c>
      <c r="I1604" s="154">
        <v>0</v>
      </c>
      <c r="J1604" s="154">
        <v>0</v>
      </c>
      <c r="K1604" s="154">
        <v>0</v>
      </c>
      <c r="L1604" s="154">
        <v>0</v>
      </c>
      <c r="M1604" s="154">
        <v>0</v>
      </c>
      <c r="N1604" s="154">
        <v>17.399999999999999</v>
      </c>
      <c r="O1604" s="154">
        <v>20.2</v>
      </c>
      <c r="P1604" s="2"/>
    </row>
    <row r="1605" spans="1:16" ht="13.5" customHeight="1" x14ac:dyDescent="0.25">
      <c r="A1605" s="155">
        <v>0.35416666666666702</v>
      </c>
      <c r="B1605" s="154">
        <v>58</v>
      </c>
      <c r="C1605" s="154">
        <v>0</v>
      </c>
      <c r="D1605" s="154">
        <v>0</v>
      </c>
      <c r="E1605" s="154">
        <v>55</v>
      </c>
      <c r="F1605" s="154">
        <v>3</v>
      </c>
      <c r="G1605" s="154">
        <v>0</v>
      </c>
      <c r="H1605" s="154">
        <v>0</v>
      </c>
      <c r="I1605" s="154">
        <v>0</v>
      </c>
      <c r="J1605" s="154">
        <v>0</v>
      </c>
      <c r="K1605" s="154">
        <v>0</v>
      </c>
      <c r="L1605" s="154">
        <v>0</v>
      </c>
      <c r="M1605" s="154">
        <v>0</v>
      </c>
      <c r="N1605" s="154">
        <v>16.8</v>
      </c>
      <c r="O1605" s="154">
        <v>20.8</v>
      </c>
      <c r="P1605" s="2"/>
    </row>
    <row r="1606" spans="1:16" ht="13.5" customHeight="1" x14ac:dyDescent="0.25">
      <c r="A1606" s="155">
        <v>0.36458333333333298</v>
      </c>
      <c r="B1606" s="154">
        <v>54</v>
      </c>
      <c r="C1606" s="154">
        <v>0</v>
      </c>
      <c r="D1606" s="154">
        <v>0</v>
      </c>
      <c r="E1606" s="154">
        <v>52</v>
      </c>
      <c r="F1606" s="154">
        <v>2</v>
      </c>
      <c r="G1606" s="154">
        <v>0</v>
      </c>
      <c r="H1606" s="154">
        <v>0</v>
      </c>
      <c r="I1606" s="154">
        <v>0</v>
      </c>
      <c r="J1606" s="154">
        <v>0</v>
      </c>
      <c r="K1606" s="154">
        <v>0</v>
      </c>
      <c r="L1606" s="154">
        <v>0</v>
      </c>
      <c r="M1606" s="154">
        <v>0</v>
      </c>
      <c r="N1606" s="154">
        <v>18.3</v>
      </c>
      <c r="O1606" s="154">
        <v>23.3</v>
      </c>
      <c r="P1606" s="2"/>
    </row>
    <row r="1607" spans="1:16" ht="13.5" customHeight="1" x14ac:dyDescent="0.25">
      <c r="A1607" s="155">
        <v>0.375</v>
      </c>
      <c r="B1607" s="154">
        <v>44</v>
      </c>
      <c r="C1607" s="154">
        <v>0</v>
      </c>
      <c r="D1607" s="154">
        <v>0</v>
      </c>
      <c r="E1607" s="154">
        <v>39</v>
      </c>
      <c r="F1607" s="154">
        <v>4</v>
      </c>
      <c r="G1607" s="154">
        <v>0</v>
      </c>
      <c r="H1607" s="154">
        <v>0</v>
      </c>
      <c r="I1607" s="154">
        <v>0</v>
      </c>
      <c r="J1607" s="154">
        <v>1</v>
      </c>
      <c r="K1607" s="154">
        <v>0</v>
      </c>
      <c r="L1607" s="154">
        <v>0</v>
      </c>
      <c r="M1607" s="154">
        <v>0</v>
      </c>
      <c r="N1607" s="154">
        <v>16.600000000000001</v>
      </c>
      <c r="O1607" s="154">
        <v>19.5</v>
      </c>
      <c r="P1607" s="2"/>
    </row>
    <row r="1608" spans="1:16" ht="13.5" customHeight="1" x14ac:dyDescent="0.25">
      <c r="A1608" s="155">
        <v>0.38541666666666702</v>
      </c>
      <c r="B1608" s="154">
        <v>75</v>
      </c>
      <c r="C1608" s="154">
        <v>1</v>
      </c>
      <c r="D1608" s="154">
        <v>0</v>
      </c>
      <c r="E1608" s="154">
        <v>67</v>
      </c>
      <c r="F1608" s="154">
        <v>6</v>
      </c>
      <c r="G1608" s="154">
        <v>1</v>
      </c>
      <c r="H1608" s="154">
        <v>0</v>
      </c>
      <c r="I1608" s="154">
        <v>0</v>
      </c>
      <c r="J1608" s="154">
        <v>0</v>
      </c>
      <c r="K1608" s="154">
        <v>0</v>
      </c>
      <c r="L1608" s="154">
        <v>0</v>
      </c>
      <c r="M1608" s="154">
        <v>0</v>
      </c>
      <c r="N1608" s="154">
        <v>19.899999999999999</v>
      </c>
      <c r="O1608" s="154">
        <v>22.5</v>
      </c>
      <c r="P1608" s="2"/>
    </row>
    <row r="1609" spans="1:16" ht="13.5" customHeight="1" x14ac:dyDescent="0.25">
      <c r="A1609" s="155">
        <v>0.39583333333333298</v>
      </c>
      <c r="B1609" s="154">
        <v>50</v>
      </c>
      <c r="C1609" s="154">
        <v>0</v>
      </c>
      <c r="D1609" s="154">
        <v>1</v>
      </c>
      <c r="E1609" s="154">
        <v>46</v>
      </c>
      <c r="F1609" s="154">
        <v>2</v>
      </c>
      <c r="G1609" s="154">
        <v>1</v>
      </c>
      <c r="H1609" s="154">
        <v>0</v>
      </c>
      <c r="I1609" s="154">
        <v>0</v>
      </c>
      <c r="J1609" s="154">
        <v>0</v>
      </c>
      <c r="K1609" s="154">
        <v>0</v>
      </c>
      <c r="L1609" s="154">
        <v>0</v>
      </c>
      <c r="M1609" s="154">
        <v>0</v>
      </c>
      <c r="N1609" s="154">
        <v>19.899999999999999</v>
      </c>
      <c r="O1609" s="154">
        <v>24.1</v>
      </c>
      <c r="P1609" s="2"/>
    </row>
    <row r="1610" spans="1:16" ht="13.5" customHeight="1" x14ac:dyDescent="0.25">
      <c r="A1610" s="155">
        <v>0.40625</v>
      </c>
      <c r="B1610" s="154">
        <v>52</v>
      </c>
      <c r="C1610" s="154">
        <v>0</v>
      </c>
      <c r="D1610" s="154">
        <v>0</v>
      </c>
      <c r="E1610" s="154">
        <v>48</v>
      </c>
      <c r="F1610" s="154">
        <v>2</v>
      </c>
      <c r="G1610" s="154">
        <v>2</v>
      </c>
      <c r="H1610" s="154">
        <v>0</v>
      </c>
      <c r="I1610" s="154">
        <v>0</v>
      </c>
      <c r="J1610" s="154">
        <v>0</v>
      </c>
      <c r="K1610" s="154">
        <v>0</v>
      </c>
      <c r="L1610" s="154">
        <v>0</v>
      </c>
      <c r="M1610" s="154">
        <v>0</v>
      </c>
      <c r="N1610" s="154">
        <v>20</v>
      </c>
      <c r="O1610" s="154">
        <v>23.2</v>
      </c>
      <c r="P1610" s="2"/>
    </row>
    <row r="1611" spans="1:16" ht="13.5" customHeight="1" x14ac:dyDescent="0.25">
      <c r="A1611" s="155">
        <v>0.41666666666666702</v>
      </c>
      <c r="B1611" s="154">
        <v>51</v>
      </c>
      <c r="C1611" s="154">
        <v>0</v>
      </c>
      <c r="D1611" s="154">
        <v>3</v>
      </c>
      <c r="E1611" s="154">
        <v>41</v>
      </c>
      <c r="F1611" s="154">
        <v>7</v>
      </c>
      <c r="G1611" s="154">
        <v>0</v>
      </c>
      <c r="H1611" s="154">
        <v>0</v>
      </c>
      <c r="I1611" s="154">
        <v>0</v>
      </c>
      <c r="J1611" s="154">
        <v>0</v>
      </c>
      <c r="K1611" s="154">
        <v>0</v>
      </c>
      <c r="L1611" s="154">
        <v>0</v>
      </c>
      <c r="M1611" s="154">
        <v>0</v>
      </c>
      <c r="N1611" s="154">
        <v>21.3</v>
      </c>
      <c r="O1611" s="154">
        <v>25.6</v>
      </c>
      <c r="P1611" s="2"/>
    </row>
    <row r="1612" spans="1:16" ht="13.5" customHeight="1" x14ac:dyDescent="0.25">
      <c r="A1612" s="155">
        <v>0.42708333333333298</v>
      </c>
      <c r="B1612" s="154">
        <v>37</v>
      </c>
      <c r="C1612" s="154">
        <v>1</v>
      </c>
      <c r="D1612" s="154">
        <v>0</v>
      </c>
      <c r="E1612" s="154">
        <v>30</v>
      </c>
      <c r="F1612" s="154">
        <v>6</v>
      </c>
      <c r="G1612" s="154">
        <v>0</v>
      </c>
      <c r="H1612" s="154">
        <v>0</v>
      </c>
      <c r="I1612" s="154">
        <v>0</v>
      </c>
      <c r="J1612" s="154">
        <v>0</v>
      </c>
      <c r="K1612" s="154">
        <v>0</v>
      </c>
      <c r="L1612" s="154">
        <v>0</v>
      </c>
      <c r="M1612" s="154">
        <v>0</v>
      </c>
      <c r="N1612" s="154">
        <v>19.3</v>
      </c>
      <c r="O1612" s="154">
        <v>24</v>
      </c>
      <c r="P1612" s="2"/>
    </row>
    <row r="1613" spans="1:16" ht="13.5" customHeight="1" x14ac:dyDescent="0.25">
      <c r="A1613" s="155">
        <v>0.4375</v>
      </c>
      <c r="B1613" s="154">
        <v>47</v>
      </c>
      <c r="C1613" s="154">
        <v>0</v>
      </c>
      <c r="D1613" s="154">
        <v>1</v>
      </c>
      <c r="E1613" s="154">
        <v>42</v>
      </c>
      <c r="F1613" s="154">
        <v>4</v>
      </c>
      <c r="G1613" s="154">
        <v>0</v>
      </c>
      <c r="H1613" s="154">
        <v>0</v>
      </c>
      <c r="I1613" s="154">
        <v>0</v>
      </c>
      <c r="J1613" s="154">
        <v>0</v>
      </c>
      <c r="K1613" s="154">
        <v>0</v>
      </c>
      <c r="L1613" s="154">
        <v>0</v>
      </c>
      <c r="M1613" s="154">
        <v>0</v>
      </c>
      <c r="N1613" s="154">
        <v>17.2</v>
      </c>
      <c r="O1613" s="154">
        <v>21.1</v>
      </c>
      <c r="P1613" s="2"/>
    </row>
    <row r="1614" spans="1:16" ht="13.5" customHeight="1" x14ac:dyDescent="0.25">
      <c r="A1614" s="155">
        <v>0.44791666666666702</v>
      </c>
      <c r="B1614" s="154">
        <v>39</v>
      </c>
      <c r="C1614" s="154">
        <v>0</v>
      </c>
      <c r="D1614" s="154">
        <v>1</v>
      </c>
      <c r="E1614" s="154">
        <v>33</v>
      </c>
      <c r="F1614" s="154">
        <v>3</v>
      </c>
      <c r="G1614" s="154">
        <v>1</v>
      </c>
      <c r="H1614" s="154">
        <v>1</v>
      </c>
      <c r="I1614" s="154">
        <v>0</v>
      </c>
      <c r="J1614" s="154">
        <v>0</v>
      </c>
      <c r="K1614" s="154">
        <v>0</v>
      </c>
      <c r="L1614" s="154">
        <v>0</v>
      </c>
      <c r="M1614" s="154">
        <v>0</v>
      </c>
      <c r="N1614" s="154">
        <v>18.899999999999999</v>
      </c>
      <c r="O1614" s="154">
        <v>22.7</v>
      </c>
      <c r="P1614" s="2"/>
    </row>
    <row r="1615" spans="1:16" ht="13.5" customHeight="1" x14ac:dyDescent="0.25">
      <c r="A1615" s="155">
        <v>0.45833333333333298</v>
      </c>
      <c r="B1615" s="154">
        <v>54</v>
      </c>
      <c r="C1615" s="154">
        <v>2</v>
      </c>
      <c r="D1615" s="154">
        <v>1</v>
      </c>
      <c r="E1615" s="154">
        <v>47</v>
      </c>
      <c r="F1615" s="154">
        <v>2</v>
      </c>
      <c r="G1615" s="154">
        <v>2</v>
      </c>
      <c r="H1615" s="154">
        <v>0</v>
      </c>
      <c r="I1615" s="154">
        <v>0</v>
      </c>
      <c r="J1615" s="154">
        <v>0</v>
      </c>
      <c r="K1615" s="154">
        <v>0</v>
      </c>
      <c r="L1615" s="154">
        <v>0</v>
      </c>
      <c r="M1615" s="154">
        <v>0</v>
      </c>
      <c r="N1615" s="154">
        <v>20.7</v>
      </c>
      <c r="O1615" s="154">
        <v>24.1</v>
      </c>
      <c r="P1615" s="2"/>
    </row>
    <row r="1616" spans="1:16" ht="13.5" customHeight="1" x14ac:dyDescent="0.25">
      <c r="A1616" s="155">
        <v>0.46875</v>
      </c>
      <c r="B1616" s="154">
        <v>45</v>
      </c>
      <c r="C1616" s="154">
        <v>1</v>
      </c>
      <c r="D1616" s="154">
        <v>0</v>
      </c>
      <c r="E1616" s="154">
        <v>38</v>
      </c>
      <c r="F1616" s="154">
        <v>6</v>
      </c>
      <c r="G1616" s="154">
        <v>0</v>
      </c>
      <c r="H1616" s="154">
        <v>0</v>
      </c>
      <c r="I1616" s="154">
        <v>0</v>
      </c>
      <c r="J1616" s="154">
        <v>0</v>
      </c>
      <c r="K1616" s="154">
        <v>0</v>
      </c>
      <c r="L1616" s="154">
        <v>0</v>
      </c>
      <c r="M1616" s="154">
        <v>0</v>
      </c>
      <c r="N1616" s="154">
        <v>21.7</v>
      </c>
      <c r="O1616" s="154">
        <v>24.5</v>
      </c>
      <c r="P1616" s="2"/>
    </row>
    <row r="1617" spans="1:16" ht="13.5" customHeight="1" x14ac:dyDescent="0.25">
      <c r="A1617" s="155">
        <v>0.47916666666666702</v>
      </c>
      <c r="B1617" s="154" t="s">
        <v>61</v>
      </c>
      <c r="C1617" s="154" t="s">
        <v>61</v>
      </c>
      <c r="D1617" s="154" t="s">
        <v>61</v>
      </c>
      <c r="E1617" s="154" t="s">
        <v>61</v>
      </c>
      <c r="F1617" s="154" t="s">
        <v>61</v>
      </c>
      <c r="G1617" s="154" t="s">
        <v>61</v>
      </c>
      <c r="H1617" s="154" t="s">
        <v>61</v>
      </c>
      <c r="I1617" s="154" t="s">
        <v>61</v>
      </c>
      <c r="J1617" s="154" t="s">
        <v>61</v>
      </c>
      <c r="K1617" s="154" t="s">
        <v>61</v>
      </c>
      <c r="L1617" s="154" t="s">
        <v>61</v>
      </c>
      <c r="M1617" s="154" t="s">
        <v>61</v>
      </c>
      <c r="N1617" s="154" t="s">
        <v>61</v>
      </c>
      <c r="O1617" s="154" t="s">
        <v>61</v>
      </c>
      <c r="P1617" s="2"/>
    </row>
    <row r="1618" spans="1:16" ht="13.5" customHeight="1" x14ac:dyDescent="0.25">
      <c r="A1618" s="155">
        <v>0.48958333333333298</v>
      </c>
      <c r="B1618" s="154" t="s">
        <v>61</v>
      </c>
      <c r="C1618" s="154" t="s">
        <v>61</v>
      </c>
      <c r="D1618" s="154" t="s">
        <v>61</v>
      </c>
      <c r="E1618" s="154" t="s">
        <v>61</v>
      </c>
      <c r="F1618" s="154" t="s">
        <v>61</v>
      </c>
      <c r="G1618" s="154" t="s">
        <v>61</v>
      </c>
      <c r="H1618" s="154" t="s">
        <v>61</v>
      </c>
      <c r="I1618" s="154" t="s">
        <v>61</v>
      </c>
      <c r="J1618" s="154" t="s">
        <v>61</v>
      </c>
      <c r="K1618" s="154" t="s">
        <v>61</v>
      </c>
      <c r="L1618" s="154" t="s">
        <v>61</v>
      </c>
      <c r="M1618" s="154" t="s">
        <v>61</v>
      </c>
      <c r="N1618" s="154" t="s">
        <v>61</v>
      </c>
      <c r="O1618" s="154" t="s">
        <v>61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854</v>
      </c>
      <c r="C1667" s="158">
        <f t="shared" si="109"/>
        <v>5</v>
      </c>
      <c r="D1667" s="158">
        <f t="shared" si="109"/>
        <v>11</v>
      </c>
      <c r="E1667" s="158">
        <f t="shared" si="109"/>
        <v>740</v>
      </c>
      <c r="F1667" s="158">
        <f t="shared" si="109"/>
        <v>85</v>
      </c>
      <c r="G1667" s="158">
        <f t="shared" si="109"/>
        <v>10</v>
      </c>
      <c r="H1667" s="158">
        <f t="shared" si="109"/>
        <v>1</v>
      </c>
      <c r="I1667" s="158">
        <f t="shared" si="109"/>
        <v>0</v>
      </c>
      <c r="J1667" s="158">
        <f t="shared" si="109"/>
        <v>2</v>
      </c>
      <c r="K1667" s="158">
        <f t="shared" si="109"/>
        <v>0</v>
      </c>
      <c r="L1667" s="158">
        <f t="shared" si="109"/>
        <v>0</v>
      </c>
      <c r="M1667" s="158">
        <f t="shared" si="109"/>
        <v>0</v>
      </c>
      <c r="N1667" s="159">
        <v>19.5</v>
      </c>
      <c r="O1667" s="159">
        <v>23.8</v>
      </c>
    </row>
    <row r="1668" spans="1:16" ht="13.5" customHeight="1" x14ac:dyDescent="0.25">
      <c r="A1668" s="160" t="s">
        <v>45</v>
      </c>
      <c r="B1668" s="154">
        <f t="shared" ref="B1668:M1668" si="110">SUM(B1595:B1658)</f>
        <v>920</v>
      </c>
      <c r="C1668" s="154">
        <f t="shared" si="110"/>
        <v>6</v>
      </c>
      <c r="D1668" s="154">
        <f t="shared" si="110"/>
        <v>11</v>
      </c>
      <c r="E1668" s="154">
        <f t="shared" si="110"/>
        <v>792</v>
      </c>
      <c r="F1668" s="154">
        <f t="shared" si="110"/>
        <v>97</v>
      </c>
      <c r="G1668" s="154">
        <f t="shared" si="110"/>
        <v>11</v>
      </c>
      <c r="H1668" s="154">
        <f t="shared" si="110"/>
        <v>1</v>
      </c>
      <c r="I1668" s="154">
        <f t="shared" si="110"/>
        <v>0</v>
      </c>
      <c r="J1668" s="154">
        <f t="shared" si="110"/>
        <v>2</v>
      </c>
      <c r="K1668" s="154">
        <f t="shared" si="110"/>
        <v>0</v>
      </c>
      <c r="L1668" s="154">
        <f t="shared" si="110"/>
        <v>0</v>
      </c>
      <c r="M1668" s="154">
        <f t="shared" si="110"/>
        <v>0</v>
      </c>
      <c r="N1668" s="161">
        <v>19.899999999999999</v>
      </c>
      <c r="O1668" s="161">
        <v>24.5</v>
      </c>
    </row>
    <row r="1669" spans="1:16" ht="13.5" customHeight="1" x14ac:dyDescent="0.25">
      <c r="A1669" s="154" t="s">
        <v>46</v>
      </c>
      <c r="B1669" s="154">
        <f t="shared" ref="B1669:M1669" si="111">SUM(B1595:B1666)</f>
        <v>920</v>
      </c>
      <c r="C1669" s="154">
        <f t="shared" si="111"/>
        <v>6</v>
      </c>
      <c r="D1669" s="154">
        <f t="shared" si="111"/>
        <v>11</v>
      </c>
      <c r="E1669" s="154">
        <f t="shared" si="111"/>
        <v>792</v>
      </c>
      <c r="F1669" s="154">
        <f t="shared" si="111"/>
        <v>97</v>
      </c>
      <c r="G1669" s="154">
        <f t="shared" si="111"/>
        <v>11</v>
      </c>
      <c r="H1669" s="154">
        <f t="shared" si="111"/>
        <v>1</v>
      </c>
      <c r="I1669" s="154">
        <f t="shared" si="111"/>
        <v>0</v>
      </c>
      <c r="J1669" s="154">
        <f t="shared" si="111"/>
        <v>2</v>
      </c>
      <c r="K1669" s="154">
        <f t="shared" si="111"/>
        <v>0</v>
      </c>
      <c r="L1669" s="154">
        <f t="shared" si="111"/>
        <v>0</v>
      </c>
      <c r="M1669" s="154">
        <f t="shared" si="111"/>
        <v>0</v>
      </c>
      <c r="N1669" s="161">
        <v>19.899999999999999</v>
      </c>
      <c r="O1669" s="161">
        <v>24.5</v>
      </c>
    </row>
    <row r="1670" spans="1:16" ht="13.5" customHeight="1" thickBot="1" x14ac:dyDescent="0.3">
      <c r="A1670" s="162" t="s">
        <v>47</v>
      </c>
      <c r="B1670" s="162">
        <f t="shared" ref="B1670:M1670" si="112">SUM(B1571:B1666)</f>
        <v>956</v>
      </c>
      <c r="C1670" s="162">
        <f t="shared" si="112"/>
        <v>6</v>
      </c>
      <c r="D1670" s="162">
        <f t="shared" si="112"/>
        <v>11</v>
      </c>
      <c r="E1670" s="162">
        <f t="shared" si="112"/>
        <v>819</v>
      </c>
      <c r="F1670" s="162">
        <f t="shared" si="112"/>
        <v>106</v>
      </c>
      <c r="G1670" s="162">
        <f t="shared" si="112"/>
        <v>11</v>
      </c>
      <c r="H1670" s="162">
        <f t="shared" si="112"/>
        <v>1</v>
      </c>
      <c r="I1670" s="162">
        <f t="shared" si="112"/>
        <v>0</v>
      </c>
      <c r="J1670" s="162">
        <f t="shared" si="112"/>
        <v>2</v>
      </c>
      <c r="K1670" s="162">
        <f t="shared" si="112"/>
        <v>0</v>
      </c>
      <c r="L1670" s="162">
        <f t="shared" si="112"/>
        <v>0</v>
      </c>
      <c r="M1670" s="162">
        <f t="shared" si="112"/>
        <v>0</v>
      </c>
      <c r="N1670" s="163">
        <v>20.2</v>
      </c>
      <c r="O1670" s="163">
        <v>24.8</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985:K1986"/>
    <mergeCell ref="L1985:L1986"/>
    <mergeCell ref="M1985:M1986"/>
    <mergeCell ref="N1985:N1986"/>
    <mergeCell ref="O1985:O1986"/>
    <mergeCell ref="K2089:K2090"/>
    <mergeCell ref="L2089:L2090"/>
    <mergeCell ref="M2089:M2090"/>
    <mergeCell ref="N2089:N2090"/>
    <mergeCell ref="O2089:O2090"/>
    <mergeCell ref="B2089:B2090"/>
    <mergeCell ref="C2089:C2090"/>
    <mergeCell ref="D2089:D2090"/>
    <mergeCell ref="E2089:E2090"/>
    <mergeCell ref="F2089:F2090"/>
    <mergeCell ref="G2089:G2090"/>
    <mergeCell ref="H2089:H2090"/>
    <mergeCell ref="I2089:I2090"/>
    <mergeCell ref="J2089:J2090"/>
    <mergeCell ref="B1985:B1986"/>
    <mergeCell ref="C1985:C1986"/>
    <mergeCell ref="D1985:D1986"/>
    <mergeCell ref="E1985:E1986"/>
    <mergeCell ref="F1985:F1986"/>
    <mergeCell ref="G1985:G1986"/>
    <mergeCell ref="H1985:H1986"/>
    <mergeCell ref="I1985:I1986"/>
    <mergeCell ref="J1985:J1986"/>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K1569:K1570"/>
    <mergeCell ref="L1569:L1570"/>
    <mergeCell ref="M1569:M1570"/>
    <mergeCell ref="N1569:N1570"/>
    <mergeCell ref="O1569:O1570"/>
    <mergeCell ref="K1673:K1674"/>
    <mergeCell ref="L1673:L1674"/>
    <mergeCell ref="M1673:M1674"/>
    <mergeCell ref="N1673:N1674"/>
    <mergeCell ref="O1673:O1674"/>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B1569:B1570"/>
    <mergeCell ref="C1569:C1570"/>
    <mergeCell ref="D1569:D1570"/>
    <mergeCell ref="E1569:E1570"/>
    <mergeCell ref="F1569:F1570"/>
    <mergeCell ref="G1569:G1570"/>
    <mergeCell ref="H1569:H1570"/>
    <mergeCell ref="I1569:I1570"/>
    <mergeCell ref="J1569:J1570"/>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B1049:B1050"/>
    <mergeCell ref="C1049:C1050"/>
    <mergeCell ref="D1049:D1050"/>
    <mergeCell ref="E1049:E1050"/>
    <mergeCell ref="F1049:F1050"/>
    <mergeCell ref="G1049:G1050"/>
    <mergeCell ref="H1049:H1050"/>
    <mergeCell ref="I1049:I1050"/>
    <mergeCell ref="N1153:N1154"/>
    <mergeCell ref="J1153:J1154"/>
    <mergeCell ref="J1049:J1050"/>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425:B426"/>
    <mergeCell ref="C425:C426"/>
    <mergeCell ref="D425:D426"/>
    <mergeCell ref="E425:E426"/>
    <mergeCell ref="F425:F426"/>
    <mergeCell ref="G425:G426"/>
    <mergeCell ref="H425:H426"/>
    <mergeCell ref="I425:I426"/>
    <mergeCell ref="J425:J42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K1361:K1362"/>
    <mergeCell ref="L1361:L1362"/>
    <mergeCell ref="M1361:M1362"/>
    <mergeCell ref="K737:K738"/>
    <mergeCell ref="L737:L738"/>
    <mergeCell ref="M737:M738"/>
    <mergeCell ref="K841:K842"/>
    <mergeCell ref="L841:L842"/>
    <mergeCell ref="M841:M842"/>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Widcombe Hill</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The Tyning (W)</v>
      </c>
      <c r="C5" s="174"/>
      <c r="D5" s="177" t="s">
        <v>3</v>
      </c>
      <c r="E5" s="174" t="str">
        <f>'Front Cover'!H33</f>
        <v>Tyning End (E)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15</v>
      </c>
      <c r="G10" s="68">
        <f>IF(OR('Class Bin A-B'!$B531="*",'Class Bin A-B'!$B532="*",'Class Bin A-B'!$B533="*",'Class Bin A-B'!$B534="*"),"*",SUM('Class Bin A-B'!$B531:$B534))</f>
        <v>7</v>
      </c>
      <c r="H10" s="68">
        <f>IF(OR('Class Bin A-B'!$B635="*",'Class Bin A-B'!$B636="*",'Class Bin A-B'!$B637="*",'Class Bin A-B'!$B638="*"),"*",SUM('Class Bin A-B'!$B635:$B638))</f>
        <v>27</v>
      </c>
      <c r="I10" s="68">
        <f>IF(OR('Class Bin A-B'!$B739="*",'Class Bin A-B'!$B740="*",'Class Bin A-B'!$B741="*",'Class Bin A-B'!$B742="*"),"*",SUM('Class Bin A-B'!$B739:$B742))</f>
        <v>8</v>
      </c>
      <c r="J10" s="68">
        <f>IF(OR('Class Bin A-B'!$B843="*",'Class Bin A-B'!$B844="*",'Class Bin A-B'!$B845="*",'Class Bin A-B'!$B846="*"),"*",SUM('Class Bin A-B'!$B843:$B846))</f>
        <v>11</v>
      </c>
      <c r="K10" s="68">
        <f>IF(OR('Class Bin A-B'!$B947="*",'Class Bin A-B'!$B948="*",'Class Bin A-B'!$B949="*",'Class Bin A-B'!$B950="*"),"*",SUM('Class Bin A-B'!$B947:$B950))</f>
        <v>12</v>
      </c>
      <c r="L10" s="68">
        <f>IF(OR('Class Bin A-B'!$B1051="*",'Class Bin A-B'!$B1052="*",'Class Bin A-B'!$B1053="*",'Class Bin A-B'!$B1054="*"),"*",SUM('Class Bin A-B'!$B1051:$B1054))</f>
        <v>8</v>
      </c>
      <c r="M10" s="68">
        <f>IF(OR('Class Bin A-B'!$B1155="*",'Class Bin A-B'!$B1156="*",'Class Bin A-B'!$B1157="*",'Class Bin A-B'!$B1158="*"),"*",SUM('Class Bin A-B'!$B1155:$B1158))</f>
        <v>18</v>
      </c>
      <c r="N10" s="68">
        <f>IF(OR('Class Bin A-B'!$B1259="*",'Class Bin A-B'!$B1260="*",'Class Bin A-B'!$B1261="*",'Class Bin A-B'!$B1262="*"),"*",SUM('Class Bin A-B'!$B1259:$B1262))</f>
        <v>13</v>
      </c>
      <c r="O10" s="68">
        <f>IF(OR('Class Bin A-B'!$B1363="*",'Class Bin A-B'!$B1364="*",'Class Bin A-B'!$B1365="*",'Class Bin A-B'!$B1366="*"),"*",SUM('Class Bin A-B'!$B1363:$B1366))</f>
        <v>12</v>
      </c>
      <c r="P10" s="68">
        <f>IF(OR('Class Bin A-B'!$B1467="*",'Class Bin A-B'!$B1468="*",'Class Bin A-B'!$B1469="*",'Class Bin A-B'!$B1470="*"),"*",SUM('Class Bin A-B'!$B1467:$B1470))</f>
        <v>8</v>
      </c>
      <c r="Q10" s="68">
        <f>IF(OR('Class Bin A-B'!$B1571="*",'Class Bin A-B'!$B1572="*",'Class Bin A-B'!$B1573="*",'Class Bin A-B'!$B1574="*"),"*",SUM('Class Bin A-B'!$B1571:$B1574))</f>
        <v>6</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9.25</v>
      </c>
      <c r="X10" s="123">
        <f>IFERROR(AVERAGE(B10:F10,I10:M10,P10:T10),"-")</f>
        <v>10.75</v>
      </c>
      <c r="Y10" s="124">
        <f t="shared" ref="Y10:Y33" si="19">IFERROR(AVERAGE(B10:V10),"-")</f>
        <v>12.083333333333334</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11</v>
      </c>
      <c r="G11" s="71">
        <f>IF(OR('Class Bin A-B'!$B535="*",'Class Bin A-B'!$B536="*",'Class Bin A-B'!$B537="*",'Class Bin A-B'!$B538="*"),"*",SUM('Class Bin A-B'!$B535:$B538))</f>
        <v>18</v>
      </c>
      <c r="H11" s="71">
        <f>IF(OR('Class Bin A-B'!$B639="*",'Class Bin A-B'!$B640="*",'Class Bin A-B'!$B641="*",'Class Bin A-B'!$B642="*"),"*",SUM('Class Bin A-B'!$B639:$B642))</f>
        <v>19</v>
      </c>
      <c r="I11" s="71">
        <f>IF(OR('Class Bin A-B'!$B743="*",'Class Bin A-B'!$B744="*",'Class Bin A-B'!$B745="*",'Class Bin A-B'!$B746="*"),"*",SUM('Class Bin A-B'!$B743:$B746))</f>
        <v>8</v>
      </c>
      <c r="J11" s="71">
        <f>IF(OR('Class Bin A-B'!$B847="*",'Class Bin A-B'!$B848="*",'Class Bin A-B'!$B849="*",'Class Bin A-B'!$B850="*"),"*",SUM('Class Bin A-B'!$B847:$B850))</f>
        <v>4</v>
      </c>
      <c r="K11" s="71">
        <f>IF(OR('Class Bin A-B'!$B951="*",'Class Bin A-B'!$B952="*",'Class Bin A-B'!$B953="*",'Class Bin A-B'!$B954="*"),"*",SUM('Class Bin A-B'!$B951:$B954))</f>
        <v>5</v>
      </c>
      <c r="L11" s="71">
        <f>IF(OR('Class Bin A-B'!$B1055="*",'Class Bin A-B'!$B1056="*",'Class Bin A-B'!$B1057="*",'Class Bin A-B'!$B1058="*"),"*",SUM('Class Bin A-B'!$B1055:$B1058))</f>
        <v>3</v>
      </c>
      <c r="M11" s="71">
        <f>IF(OR('Class Bin A-B'!$B1159="*",'Class Bin A-B'!$B1160="*",'Class Bin A-B'!$B1161="*",'Class Bin A-B'!$B1162="*"),"*",SUM('Class Bin A-B'!$B1159:$B1162))</f>
        <v>1</v>
      </c>
      <c r="N11" s="71">
        <f>IF(OR('Class Bin A-B'!$B1263="*",'Class Bin A-B'!$B1264="*",'Class Bin A-B'!$B1265="*",'Class Bin A-B'!$B1266="*"),"*",SUM('Class Bin A-B'!$B1263:$B1266))</f>
        <v>13</v>
      </c>
      <c r="O11" s="71">
        <f>IF(OR('Class Bin A-B'!$B1367="*",'Class Bin A-B'!$B1368="*",'Class Bin A-B'!$B1369="*",'Class Bin A-B'!$B1370="*"),"*",SUM('Class Bin A-B'!$B1367:$B1370))</f>
        <v>17</v>
      </c>
      <c r="P11" s="71">
        <f>IF(OR('Class Bin A-B'!$B1471="*",'Class Bin A-B'!$B1472="*",'Class Bin A-B'!$B1473="*",'Class Bin A-B'!$B1474="*"),"*",SUM('Class Bin A-B'!$B1471:$B1474))</f>
        <v>8</v>
      </c>
      <c r="Q11" s="71">
        <f>IF(OR('Class Bin A-B'!$B1575="*",'Class Bin A-B'!$B1576="*",'Class Bin A-B'!$B1577="*",'Class Bin A-B'!$B1578="*"),"*",SUM('Class Bin A-B'!$B1575:$B1578))</f>
        <v>7</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4.75</v>
      </c>
      <c r="X11" s="125">
        <f t="shared" ref="X11:X33" si="21">IFERROR(AVERAGE(B11:F11,I11:M11,P11:T11),"-")</f>
        <v>5.875</v>
      </c>
      <c r="Y11" s="126">
        <f t="shared" si="19"/>
        <v>9.5</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10</v>
      </c>
      <c r="G12" s="71">
        <f>IF(OR('Class Bin A-B'!$B539="*",'Class Bin A-B'!$B540="*",'Class Bin A-B'!$B541="*",'Class Bin A-B'!$B542="*"),"*",SUM('Class Bin A-B'!$B539:$B542))</f>
        <v>11</v>
      </c>
      <c r="H12" s="71">
        <f>IF(OR('Class Bin A-B'!$B643="*",'Class Bin A-B'!$B644="*",'Class Bin A-B'!$B645="*",'Class Bin A-B'!$B646="*"),"*",SUM('Class Bin A-B'!$B643:$B646))</f>
        <v>18</v>
      </c>
      <c r="I12" s="71">
        <f>IF(OR('Class Bin A-B'!$B747="*",'Class Bin A-B'!$B748="*",'Class Bin A-B'!$B749="*",'Class Bin A-B'!$B750="*"),"*",SUM('Class Bin A-B'!$B747:$B750))</f>
        <v>2</v>
      </c>
      <c r="J12" s="71">
        <f>IF(OR('Class Bin A-B'!$B851="*",'Class Bin A-B'!$B852="*",'Class Bin A-B'!$B853="*",'Class Bin A-B'!$B854="*"),"*",SUM('Class Bin A-B'!$B851:$B854))</f>
        <v>8</v>
      </c>
      <c r="K12" s="71">
        <f>IF(OR('Class Bin A-B'!$B955="*",'Class Bin A-B'!$B956="*",'Class Bin A-B'!$B957="*",'Class Bin A-B'!$B958="*"),"*",SUM('Class Bin A-B'!$B955:$B958))</f>
        <v>3</v>
      </c>
      <c r="L12" s="71">
        <f>IF(OR('Class Bin A-B'!$B1059="*",'Class Bin A-B'!$B1060="*",'Class Bin A-B'!$B1061="*",'Class Bin A-B'!$B1062="*"),"*",SUM('Class Bin A-B'!$B1059:$B1062))</f>
        <v>8</v>
      </c>
      <c r="M12" s="71">
        <f>IF(OR('Class Bin A-B'!$B1163="*",'Class Bin A-B'!$B1164="*",'Class Bin A-B'!$B1165="*",'Class Bin A-B'!$B1166="*"),"*",SUM('Class Bin A-B'!$B1163:$B1166))</f>
        <v>5</v>
      </c>
      <c r="N12" s="71">
        <f>IF(OR('Class Bin A-B'!$B1267="*",'Class Bin A-B'!$B1268="*",'Class Bin A-B'!$B1269="*",'Class Bin A-B'!$B1270="*"),"*",SUM('Class Bin A-B'!$B1267:$B1270))</f>
        <v>4</v>
      </c>
      <c r="O12" s="71">
        <f>IF(OR('Class Bin A-B'!$B1371="*",'Class Bin A-B'!$B1372="*",'Class Bin A-B'!$B1373="*",'Class Bin A-B'!$B1374="*"),"*",SUM('Class Bin A-B'!$B1371:$B1374))</f>
        <v>10</v>
      </c>
      <c r="P12" s="71">
        <f>IF(OR('Class Bin A-B'!$B1475="*",'Class Bin A-B'!$B1476="*",'Class Bin A-B'!$B1477="*",'Class Bin A-B'!$B1478="*"),"*",SUM('Class Bin A-B'!$B1475:$B1478))</f>
        <v>6</v>
      </c>
      <c r="Q12" s="71">
        <f>IF(OR('Class Bin A-B'!$B1579="*",'Class Bin A-B'!$B1580="*",'Class Bin A-B'!$B1581="*",'Class Bin A-B'!$B1582="*"),"*",SUM('Class Bin A-B'!$B1579:$B1582))</f>
        <v>4</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5.75</v>
      </c>
      <c r="X12" s="125">
        <f t="shared" si="21"/>
        <v>5.75</v>
      </c>
      <c r="Y12" s="126">
        <f t="shared" si="19"/>
        <v>7.416666666666667</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12</v>
      </c>
      <c r="G13" s="71">
        <f>IF(OR('Class Bin A-B'!$B543="*",'Class Bin A-B'!$B544="*",'Class Bin A-B'!$B545="*",'Class Bin A-B'!$B546="*"),"*",SUM('Class Bin A-B'!$B543:$B546))</f>
        <v>6</v>
      </c>
      <c r="H13" s="71">
        <f>IF(OR('Class Bin A-B'!$B647="*",'Class Bin A-B'!$B648="*",'Class Bin A-B'!$B649="*",'Class Bin A-B'!$B650="*"),"*",SUM('Class Bin A-B'!$B647:$B650))</f>
        <v>17</v>
      </c>
      <c r="I13" s="71">
        <f>IF(OR('Class Bin A-B'!$B751="*",'Class Bin A-B'!$B752="*",'Class Bin A-B'!$B753="*",'Class Bin A-B'!$B754="*"),"*",SUM('Class Bin A-B'!$B751:$B754))</f>
        <v>6</v>
      </c>
      <c r="J13" s="71">
        <f>IF(OR('Class Bin A-B'!$B855="*",'Class Bin A-B'!$B856="*",'Class Bin A-B'!$B857="*",'Class Bin A-B'!$B858="*"),"*",SUM('Class Bin A-B'!$B855:$B858))</f>
        <v>12</v>
      </c>
      <c r="K13" s="71">
        <f>IF(OR('Class Bin A-B'!$B959="*",'Class Bin A-B'!$B960="*",'Class Bin A-B'!$B961="*",'Class Bin A-B'!$B962="*"),"*",SUM('Class Bin A-B'!$B959:$B962))</f>
        <v>7</v>
      </c>
      <c r="L13" s="71">
        <f>IF(OR('Class Bin A-B'!$B1063="*",'Class Bin A-B'!$B1064="*",'Class Bin A-B'!$B1065="*",'Class Bin A-B'!$B1066="*"),"*",SUM('Class Bin A-B'!$B1063:$B1066))</f>
        <v>6</v>
      </c>
      <c r="M13" s="71">
        <f>IF(OR('Class Bin A-B'!$B1167="*",'Class Bin A-B'!$B1168="*",'Class Bin A-B'!$B1169="*",'Class Bin A-B'!$B1170="*"),"*",SUM('Class Bin A-B'!$B1167:$B1170))</f>
        <v>9</v>
      </c>
      <c r="N13" s="71">
        <f>IF(OR('Class Bin A-B'!$B1271="*",'Class Bin A-B'!$B1272="*",'Class Bin A-B'!$B1273="*",'Class Bin A-B'!$B1274="*"),"*",SUM('Class Bin A-B'!$B1271:$B1274))</f>
        <v>8</v>
      </c>
      <c r="O13" s="71">
        <f>IF(OR('Class Bin A-B'!$B1375="*",'Class Bin A-B'!$B1376="*",'Class Bin A-B'!$B1377="*",'Class Bin A-B'!$B1378="*"),"*",SUM('Class Bin A-B'!$B1375:$B1378))</f>
        <v>20</v>
      </c>
      <c r="P13" s="71">
        <f>IF(OR('Class Bin A-B'!$B1479="*",'Class Bin A-B'!$B1480="*",'Class Bin A-B'!$B1481="*",'Class Bin A-B'!$B1482="*"),"*",SUM('Class Bin A-B'!$B1479:$B1482))</f>
        <v>11</v>
      </c>
      <c r="Q13" s="71">
        <f>IF(OR('Class Bin A-B'!$B1583="*",'Class Bin A-B'!$B1584="*",'Class Bin A-B'!$B1585="*",'Class Bin A-B'!$B1586="*"),"*",SUM('Class Bin A-B'!$B1583:$B1586))</f>
        <v>5</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7.5</v>
      </c>
      <c r="X13" s="125">
        <f t="shared" si="21"/>
        <v>8.5</v>
      </c>
      <c r="Y13" s="126">
        <f t="shared" si="19"/>
        <v>9.9166666666666661</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17</v>
      </c>
      <c r="G14" s="71">
        <f>IF(OR('Class Bin A-B'!$B547="*",'Class Bin A-B'!$B548="*",'Class Bin A-B'!$B549="*",'Class Bin A-B'!$B550="*"),"*",SUM('Class Bin A-B'!$B547:$B550))</f>
        <v>6</v>
      </c>
      <c r="H14" s="71">
        <f>IF(OR('Class Bin A-B'!$B651="*",'Class Bin A-B'!$B652="*",'Class Bin A-B'!$B653="*",'Class Bin A-B'!$B654="*"),"*",SUM('Class Bin A-B'!$B651:$B654))</f>
        <v>8</v>
      </c>
      <c r="I14" s="71">
        <f>IF(OR('Class Bin A-B'!$B755="*",'Class Bin A-B'!$B756="*",'Class Bin A-B'!$B757="*",'Class Bin A-B'!$B758="*"),"*",SUM('Class Bin A-B'!$B755:$B758))</f>
        <v>15</v>
      </c>
      <c r="J14" s="71">
        <f>IF(OR('Class Bin A-B'!$B859="*",'Class Bin A-B'!$B860="*",'Class Bin A-B'!$B861="*",'Class Bin A-B'!$B862="*"),"*",SUM('Class Bin A-B'!$B859:$B862))</f>
        <v>17</v>
      </c>
      <c r="K14" s="71">
        <f>IF(OR('Class Bin A-B'!$B963="*",'Class Bin A-B'!$B964="*",'Class Bin A-B'!$B965="*",'Class Bin A-B'!$B966="*"),"*",SUM('Class Bin A-B'!$B963:$B966))</f>
        <v>15</v>
      </c>
      <c r="L14" s="71">
        <f>IF(OR('Class Bin A-B'!$B1067="*",'Class Bin A-B'!$B1068="*",'Class Bin A-B'!$B1069="*",'Class Bin A-B'!$B1070="*"),"*",SUM('Class Bin A-B'!$B1067:$B1070))</f>
        <v>14</v>
      </c>
      <c r="M14" s="71">
        <f>IF(OR('Class Bin A-B'!$B1171="*",'Class Bin A-B'!$B1172="*",'Class Bin A-B'!$B1173="*",'Class Bin A-B'!$B1174="*"),"*",SUM('Class Bin A-B'!$B1171:$B1174))</f>
        <v>19</v>
      </c>
      <c r="N14" s="71">
        <f>IF(OR('Class Bin A-B'!$B1275="*",'Class Bin A-B'!$B1276="*",'Class Bin A-B'!$B1277="*",'Class Bin A-B'!$B1278="*"),"*",SUM('Class Bin A-B'!$B1275:$B1278))</f>
        <v>8</v>
      </c>
      <c r="O14" s="71">
        <f>IF(OR('Class Bin A-B'!$B1379="*",'Class Bin A-B'!$B1380="*",'Class Bin A-B'!$B1381="*",'Class Bin A-B'!$B1382="*"),"*",SUM('Class Bin A-B'!$B1379:$B1382))</f>
        <v>11</v>
      </c>
      <c r="P14" s="71">
        <f>IF(OR('Class Bin A-B'!$B1483="*",'Class Bin A-B'!$B1484="*",'Class Bin A-B'!$B1485="*",'Class Bin A-B'!$B1486="*"),"*",SUM('Class Bin A-B'!$B1483:$B1486))</f>
        <v>10</v>
      </c>
      <c r="Q14" s="71">
        <f>IF(OR('Class Bin A-B'!$B1587="*",'Class Bin A-B'!$B1588="*",'Class Bin A-B'!$B1589="*",'Class Bin A-B'!$B1590="*"),"*",SUM('Class Bin A-B'!$B1587:$B1590))</f>
        <v>14</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15</v>
      </c>
      <c r="X14" s="125">
        <f t="shared" si="21"/>
        <v>15.125</v>
      </c>
      <c r="Y14" s="126">
        <f t="shared" si="19"/>
        <v>12.833333333333334</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19</v>
      </c>
      <c r="G15" s="71">
        <f>IF(OR('Class Bin A-B'!$B551="*",'Class Bin A-B'!$B552="*",'Class Bin A-B'!$B553="*",'Class Bin A-B'!$B554="*"),"*",SUM('Class Bin A-B'!$B551:$B554))</f>
        <v>18</v>
      </c>
      <c r="H15" s="71">
        <f>IF(OR('Class Bin A-B'!$B655="*",'Class Bin A-B'!$B656="*",'Class Bin A-B'!$B657="*",'Class Bin A-B'!$B658="*"),"*",SUM('Class Bin A-B'!$B655:$B658))</f>
        <v>5</v>
      </c>
      <c r="I15" s="71">
        <f>IF(OR('Class Bin A-B'!$B759="*",'Class Bin A-B'!$B760="*",'Class Bin A-B'!$B761="*",'Class Bin A-B'!$B762="*"),"*",SUM('Class Bin A-B'!$B759:$B762))</f>
        <v>17</v>
      </c>
      <c r="J15" s="71">
        <f>IF(OR('Class Bin A-B'!$B863="*",'Class Bin A-B'!$B864="*",'Class Bin A-B'!$B865="*",'Class Bin A-B'!$B866="*"),"*",SUM('Class Bin A-B'!$B863:$B866))</f>
        <v>15</v>
      </c>
      <c r="K15" s="71">
        <f>IF(OR('Class Bin A-B'!$B967="*",'Class Bin A-B'!$B968="*",'Class Bin A-B'!$B969="*",'Class Bin A-B'!$B970="*"),"*",SUM('Class Bin A-B'!$B967:$B970))</f>
        <v>21</v>
      </c>
      <c r="L15" s="71">
        <f>IF(OR('Class Bin A-B'!$B1071="*",'Class Bin A-B'!$B1072="*",'Class Bin A-B'!$B1073="*",'Class Bin A-B'!$B1074="*"),"*",SUM('Class Bin A-B'!$B1071:$B1074))</f>
        <v>14</v>
      </c>
      <c r="M15" s="71">
        <f>IF(OR('Class Bin A-B'!$B1175="*",'Class Bin A-B'!$B1176="*",'Class Bin A-B'!$B1177="*",'Class Bin A-B'!$B1178="*"),"*",SUM('Class Bin A-B'!$B1175:$B1178))</f>
        <v>23</v>
      </c>
      <c r="N15" s="71">
        <f>IF(OR('Class Bin A-B'!$B1279="*",'Class Bin A-B'!$B1280="*",'Class Bin A-B'!$B1281="*",'Class Bin A-B'!$B1282="*"),"*",SUM('Class Bin A-B'!$B1279:$B1282))</f>
        <v>10</v>
      </c>
      <c r="O15" s="71">
        <f>IF(OR('Class Bin A-B'!$B1383="*",'Class Bin A-B'!$B1384="*",'Class Bin A-B'!$B1385="*",'Class Bin A-B'!$B1386="*"),"*",SUM('Class Bin A-B'!$B1383:$B1386))</f>
        <v>10</v>
      </c>
      <c r="P15" s="71">
        <f>IF(OR('Class Bin A-B'!$B1487="*",'Class Bin A-B'!$B1488="*",'Class Bin A-B'!$B1489="*",'Class Bin A-B'!$B1490="*"),"*",SUM('Class Bin A-B'!$B1487:$B1490))</f>
        <v>19</v>
      </c>
      <c r="Q15" s="71">
        <f>IF(OR('Class Bin A-B'!$B1591="*",'Class Bin A-B'!$B1592="*",'Class Bin A-B'!$B1593="*",'Class Bin A-B'!$B1594="*"),"*",SUM('Class Bin A-B'!$B1591:$B1594))</f>
        <v>19</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17.25</v>
      </c>
      <c r="X15" s="125">
        <f t="shared" si="21"/>
        <v>18.375</v>
      </c>
      <c r="Y15" s="126">
        <f t="shared" si="19"/>
        <v>15.833333333333334</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29</v>
      </c>
      <c r="G16" s="74">
        <f>IF(OR('Class Bin A-B'!$B555="*",'Class Bin A-B'!$B556="*",'Class Bin A-B'!$B557="*",'Class Bin A-B'!$B558="*"),"*",SUM('Class Bin A-B'!$B555:$B558))</f>
        <v>7</v>
      </c>
      <c r="H16" s="74">
        <f>IF(OR('Class Bin A-B'!$B659="*",'Class Bin A-B'!$B660="*",'Class Bin A-B'!$B661="*",'Class Bin A-B'!$B662="*"),"*",SUM('Class Bin A-B'!$B659:$B662))</f>
        <v>6</v>
      </c>
      <c r="I16" s="74">
        <f>IF(OR('Class Bin A-B'!$B763="*",'Class Bin A-B'!$B764="*",'Class Bin A-B'!$B765="*",'Class Bin A-B'!$B766="*"),"*",SUM('Class Bin A-B'!$B763:$B766))</f>
        <v>56</v>
      </c>
      <c r="J16" s="74">
        <f>IF(OR('Class Bin A-B'!$B867="*",'Class Bin A-B'!$B868="*",'Class Bin A-B'!$B869="*",'Class Bin A-B'!$B870="*"),"*",SUM('Class Bin A-B'!$B867:$B870))</f>
        <v>40</v>
      </c>
      <c r="K16" s="74">
        <f>IF(OR('Class Bin A-B'!$B971="*",'Class Bin A-B'!$B972="*",'Class Bin A-B'!$B973="*",'Class Bin A-B'!$B974="*"),"*",SUM('Class Bin A-B'!$B971:$B974))</f>
        <v>52</v>
      </c>
      <c r="L16" s="74">
        <f>IF(OR('Class Bin A-B'!$B1075="*",'Class Bin A-B'!$B1076="*",'Class Bin A-B'!$B1077="*",'Class Bin A-B'!$B1078="*"),"*",SUM('Class Bin A-B'!$B1075:$B1078))</f>
        <v>38</v>
      </c>
      <c r="M16" s="74">
        <f>IF(OR('Class Bin A-B'!$B1179="*",'Class Bin A-B'!$B1180="*",'Class Bin A-B'!$B1181="*",'Class Bin A-B'!$B1182="*"),"*",SUM('Class Bin A-B'!$B1179:$B1182))</f>
        <v>48</v>
      </c>
      <c r="N16" s="74">
        <f>IF(OR('Class Bin A-B'!$B1283="*",'Class Bin A-B'!$B1284="*",'Class Bin A-B'!$B1285="*",'Class Bin A-B'!$B1286="*"),"*",SUM('Class Bin A-B'!$B1283:$B1286))</f>
        <v>7</v>
      </c>
      <c r="O16" s="74">
        <f>IF(OR('Class Bin A-B'!$B1387="*",'Class Bin A-B'!$B1388="*",'Class Bin A-B'!$B1389="*",'Class Bin A-B'!$B1390="*"),"*",SUM('Class Bin A-B'!$B1387:$B1390))</f>
        <v>12</v>
      </c>
      <c r="P16" s="74">
        <f>IF(OR('Class Bin A-B'!$B1491="*",'Class Bin A-B'!$B1492="*",'Class Bin A-B'!$B1493="*",'Class Bin A-B'!$B1494="*"),"*",SUM('Class Bin A-B'!$B1491:$B1494))</f>
        <v>63</v>
      </c>
      <c r="Q16" s="74">
        <f>IF(OR('Class Bin A-B'!$B1595="*",'Class Bin A-B'!$B1596="*",'Class Bin A-B'!$B1597="*",'Class Bin A-B'!$B1598="*"),"*",SUM('Class Bin A-B'!$B1595:$B1598))</f>
        <v>52</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45.5</v>
      </c>
      <c r="X16" s="127">
        <f t="shared" si="21"/>
        <v>47.25</v>
      </c>
      <c r="Y16" s="128">
        <f t="shared" si="19"/>
        <v>34.166666666666664</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150</v>
      </c>
      <c r="G17" s="77">
        <f>IF(OR('Class Bin A-B'!$B559="*",'Class Bin A-B'!$B560="*",'Class Bin A-B'!$B561="*",'Class Bin A-B'!$B562="*"),"*",SUM('Class Bin A-B'!$B559:$B562))</f>
        <v>49</v>
      </c>
      <c r="H17" s="77">
        <f>IF(OR('Class Bin A-B'!$B663="*",'Class Bin A-B'!$B664="*",'Class Bin A-B'!$B665="*",'Class Bin A-B'!$B666="*"),"*",SUM('Class Bin A-B'!$B663:$B666))</f>
        <v>16</v>
      </c>
      <c r="I17" s="77">
        <f>IF(OR('Class Bin A-B'!$B767="*",'Class Bin A-B'!$B768="*",'Class Bin A-B'!$B769="*",'Class Bin A-B'!$B770="*"),"*",SUM('Class Bin A-B'!$B767:$B770))</f>
        <v>195</v>
      </c>
      <c r="J17" s="77">
        <f>IF(OR('Class Bin A-B'!$B871="*",'Class Bin A-B'!$B872="*",'Class Bin A-B'!$B873="*",'Class Bin A-B'!$B874="*"),"*",SUM('Class Bin A-B'!$B871:$B874))</f>
        <v>216</v>
      </c>
      <c r="K17" s="77">
        <f>IF(OR('Class Bin A-B'!$B975="*",'Class Bin A-B'!$B976="*",'Class Bin A-B'!$B977="*",'Class Bin A-B'!$B978="*"),"*",SUM('Class Bin A-B'!$B975:$B978))</f>
        <v>149</v>
      </c>
      <c r="L17" s="77">
        <f>IF(OR('Class Bin A-B'!$B1079="*",'Class Bin A-B'!$B1080="*",'Class Bin A-B'!$B1081="*",'Class Bin A-B'!$B1082="*"),"*",SUM('Class Bin A-B'!$B1079:$B1082))</f>
        <v>142</v>
      </c>
      <c r="M17" s="77">
        <f>IF(OR('Class Bin A-B'!$B1183="*",'Class Bin A-B'!$B1184="*",'Class Bin A-B'!$B1185="*",'Class Bin A-B'!$B1186="*"),"*",SUM('Class Bin A-B'!$B1183:$B1186))</f>
        <v>216</v>
      </c>
      <c r="N17" s="77">
        <f>IF(OR('Class Bin A-B'!$B1287="*",'Class Bin A-B'!$B1288="*",'Class Bin A-B'!$B1289="*",'Class Bin A-B'!$B1290="*"),"*",SUM('Class Bin A-B'!$B1287:$B1290))</f>
        <v>44</v>
      </c>
      <c r="O17" s="76">
        <f>IF(OR('Class Bin A-B'!$B1391="*",'Class Bin A-B'!$B1392="*",'Class Bin A-B'!$B1393="*",'Class Bin A-B'!$B1394="*"),"*",SUM('Class Bin A-B'!$B1391:$B1394))</f>
        <v>24</v>
      </c>
      <c r="P17" s="76">
        <f>IF(OR('Class Bin A-B'!$B1495="*",'Class Bin A-B'!$B1496="*",'Class Bin A-B'!$B1497="*",'Class Bin A-B'!$B1498="*"),"*",SUM('Class Bin A-B'!$B1495:$B1498))</f>
        <v>229</v>
      </c>
      <c r="Q17" s="76">
        <f>IF(OR('Class Bin A-B'!$B1599="*",'Class Bin A-B'!$B1600="*",'Class Bin A-B'!$B1601="*",'Class Bin A-B'!$B1602="*"),"*",SUM('Class Bin A-B'!$B1599:$B1602))</f>
        <v>174</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170.25</v>
      </c>
      <c r="X17" s="130">
        <f t="shared" si="21"/>
        <v>183.875</v>
      </c>
      <c r="Y17" s="131">
        <f t="shared" si="19"/>
        <v>133.66666666666666</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231</v>
      </c>
      <c r="G18" s="71">
        <f>IF(OR('Class Bin A-B'!$B563="*",'Class Bin A-B'!$B564="*",'Class Bin A-B'!$B565="*",'Class Bin A-B'!$B566="*"),"*",SUM('Class Bin A-B'!$B563:$B566))</f>
        <v>108</v>
      </c>
      <c r="H18" s="71">
        <f>IF(OR('Class Bin A-B'!$B667="*",'Class Bin A-B'!$B668="*",'Class Bin A-B'!$B669="*",'Class Bin A-B'!$B670="*"),"*",SUM('Class Bin A-B'!$B667:$B670))</f>
        <v>38</v>
      </c>
      <c r="I18" s="71">
        <f>IF(OR('Class Bin A-B'!$B771="*",'Class Bin A-B'!$B772="*",'Class Bin A-B'!$B773="*",'Class Bin A-B'!$B774="*"),"*",SUM('Class Bin A-B'!$B771:$B774))</f>
        <v>278</v>
      </c>
      <c r="J18" s="71">
        <f>IF(OR('Class Bin A-B'!$B875="*",'Class Bin A-B'!$B876="*",'Class Bin A-B'!$B877="*",'Class Bin A-B'!$B878="*"),"*",SUM('Class Bin A-B'!$B875:$B878))</f>
        <v>262</v>
      </c>
      <c r="K18" s="71">
        <f>IF(OR('Class Bin A-B'!$B979="*",'Class Bin A-B'!$B980="*",'Class Bin A-B'!$B981="*",'Class Bin A-B'!$B982="*"),"*",SUM('Class Bin A-B'!$B979:$B982))</f>
        <v>249</v>
      </c>
      <c r="L18" s="71">
        <f>IF(OR('Class Bin A-B'!$B1083="*",'Class Bin A-B'!$B1084="*",'Class Bin A-B'!$B1085="*",'Class Bin A-B'!$B1086="*"),"*",SUM('Class Bin A-B'!$B1083:$B1086))</f>
        <v>270</v>
      </c>
      <c r="M18" s="71">
        <f>IF(OR('Class Bin A-B'!$B1187="*",'Class Bin A-B'!$B1188="*",'Class Bin A-B'!$B1189="*",'Class Bin A-B'!$B1190="*"),"*",SUM('Class Bin A-B'!$B1187:$B1190))</f>
        <v>261</v>
      </c>
      <c r="N18" s="71">
        <f>IF(OR('Class Bin A-B'!$B1291="*",'Class Bin A-B'!$B1292="*",'Class Bin A-B'!$B1293="*",'Class Bin A-B'!$B1294="*"),"*",SUM('Class Bin A-B'!$B1291:$B1294))</f>
        <v>113</v>
      </c>
      <c r="O18" s="70">
        <f>IF(OR('Class Bin A-B'!$B1395="*",'Class Bin A-B'!$B1396="*",'Class Bin A-B'!$B1397="*",'Class Bin A-B'!$B1398="*"),"*",SUM('Class Bin A-B'!$B1395:$B1398))</f>
        <v>53</v>
      </c>
      <c r="P18" s="70">
        <f>IF(OR('Class Bin A-B'!$B1499="*",'Class Bin A-B'!$B1500="*",'Class Bin A-B'!$B1501="*",'Class Bin A-B'!$B1502="*"),"*",SUM('Class Bin A-B'!$B1499:$B1502))</f>
        <v>273</v>
      </c>
      <c r="Q18" s="70">
        <f>IF(OR('Class Bin A-B'!$B1603="*",'Class Bin A-B'!$B1604="*",'Class Bin A-B'!$B1605="*",'Class Bin A-B'!$B1606="*"),"*",SUM('Class Bin A-B'!$B1603:$B1606))</f>
        <v>297</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269.5</v>
      </c>
      <c r="X18" s="125">
        <f t="shared" si="21"/>
        <v>265.125</v>
      </c>
      <c r="Y18" s="126">
        <f t="shared" si="19"/>
        <v>202.75</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183</v>
      </c>
      <c r="G19" s="74">
        <f>IF(OR('Class Bin A-B'!$B567="*",'Class Bin A-B'!$B568="*",'Class Bin A-B'!$B569="*",'Class Bin A-B'!$B570="*"),"*",SUM('Class Bin A-B'!$B567:$B570))</f>
        <v>126</v>
      </c>
      <c r="H19" s="74">
        <f>IF(OR('Class Bin A-B'!$B671="*",'Class Bin A-B'!$B672="*",'Class Bin A-B'!$B673="*",'Class Bin A-B'!$B674="*"),"*",SUM('Class Bin A-B'!$B671:$B674))</f>
        <v>128</v>
      </c>
      <c r="I19" s="74">
        <f>IF(OR('Class Bin A-B'!$B775="*",'Class Bin A-B'!$B776="*",'Class Bin A-B'!$B777="*",'Class Bin A-B'!$B778="*"),"*",SUM('Class Bin A-B'!$B775:$B778))</f>
        <v>260</v>
      </c>
      <c r="J19" s="74">
        <f>IF(OR('Class Bin A-B'!$B879="*",'Class Bin A-B'!$B880="*",'Class Bin A-B'!$B881="*",'Class Bin A-B'!$B882="*"),"*",SUM('Class Bin A-B'!$B879:$B882))</f>
        <v>199</v>
      </c>
      <c r="K19" s="74">
        <f>IF(OR('Class Bin A-B'!$B983="*",'Class Bin A-B'!$B984="*",'Class Bin A-B'!$B985="*",'Class Bin A-B'!$B986="*"),"*",SUM('Class Bin A-B'!$B983:$B986))</f>
        <v>232</v>
      </c>
      <c r="L19" s="74">
        <f>IF(OR('Class Bin A-B'!$B1087="*",'Class Bin A-B'!$B1088="*",'Class Bin A-B'!$B1089="*",'Class Bin A-B'!$B1090="*"),"*",SUM('Class Bin A-B'!$B1087:$B1090))</f>
        <v>250</v>
      </c>
      <c r="M19" s="74">
        <f>IF(OR('Class Bin A-B'!$B1191="*",'Class Bin A-B'!$B1192="*",'Class Bin A-B'!$B1193="*",'Class Bin A-B'!$B1194="*"),"*",SUM('Class Bin A-B'!$B1191:$B1194))</f>
        <v>213</v>
      </c>
      <c r="N19" s="74">
        <f>IF(OR('Class Bin A-B'!$B1295="*",'Class Bin A-B'!$B1296="*",'Class Bin A-B'!$B1297="*",'Class Bin A-B'!$B1298="*"),"*",SUM('Class Bin A-B'!$B1295:$B1298))</f>
        <v>131</v>
      </c>
      <c r="O19" s="73">
        <f>IF(OR('Class Bin A-B'!$B1399="*",'Class Bin A-B'!$B1400="*",'Class Bin A-B'!$B1401="*",'Class Bin A-B'!$B1402="*"),"*",SUM('Class Bin A-B'!$B1399:$B1402))</f>
        <v>92</v>
      </c>
      <c r="P19" s="73">
        <f>IF(OR('Class Bin A-B'!$B1503="*",'Class Bin A-B'!$B1504="*",'Class Bin A-B'!$B1505="*",'Class Bin A-B'!$B1506="*"),"*",SUM('Class Bin A-B'!$B1503:$B1506))</f>
        <v>216</v>
      </c>
      <c r="Q19" s="73">
        <f>IF(OR('Class Bin A-B'!$B1607="*",'Class Bin A-B'!$B1608="*",'Class Bin A-B'!$B1609="*",'Class Bin A-B'!$B1610="*"),"*",SUM('Class Bin A-B'!$B1607:$B1610))</f>
        <v>273</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238.5</v>
      </c>
      <c r="X19" s="127">
        <f t="shared" si="21"/>
        <v>228.25</v>
      </c>
      <c r="Y19" s="128">
        <f t="shared" si="19"/>
        <v>191.91666666666666</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t="str">
        <f>IF(OR('Class Bin A-B'!$B363="*",'Class Bin A-B'!$B364="*",'Class Bin A-B'!$B365="*",'Class Bin A-B'!$B366="*"),"*",SUM('Class Bin A-B'!$B363:$B366))</f>
        <v>*</v>
      </c>
      <c r="F20" s="77">
        <f>IF(OR('Class Bin A-B'!$B467="*",'Class Bin A-B'!$B468="*",'Class Bin A-B'!$B469="*",'Class Bin A-B'!$B470="*"),"*",SUM('Class Bin A-B'!$B467:$B470))</f>
        <v>169</v>
      </c>
      <c r="G20" s="77">
        <f>IF(OR('Class Bin A-B'!$B571="*",'Class Bin A-B'!$B572="*",'Class Bin A-B'!$B573="*",'Class Bin A-B'!$B574="*"),"*",SUM('Class Bin A-B'!$B571:$B574))</f>
        <v>160</v>
      </c>
      <c r="H20" s="77">
        <f>IF(OR('Class Bin A-B'!$B675="*",'Class Bin A-B'!$B676="*",'Class Bin A-B'!$B677="*",'Class Bin A-B'!$B678="*"),"*",SUM('Class Bin A-B'!$B675:$B678))</f>
        <v>170</v>
      </c>
      <c r="I20" s="77">
        <f>IF(OR('Class Bin A-B'!$B779="*",'Class Bin A-B'!$B780="*",'Class Bin A-B'!$B781="*",'Class Bin A-B'!$B782="*"),"*",SUM('Class Bin A-B'!$B779:$B782))</f>
        <v>174</v>
      </c>
      <c r="J20" s="77">
        <f>IF(OR('Class Bin A-B'!$B883="*",'Class Bin A-B'!$B884="*",'Class Bin A-B'!$B885="*",'Class Bin A-B'!$B886="*"),"*",SUM('Class Bin A-B'!$B883:$B886))</f>
        <v>207</v>
      </c>
      <c r="K20" s="77">
        <f>IF(OR('Class Bin A-B'!$B987="*",'Class Bin A-B'!$B988="*",'Class Bin A-B'!$B989="*",'Class Bin A-B'!$B990="*"),"*",SUM('Class Bin A-B'!$B987:$B990))</f>
        <v>168</v>
      </c>
      <c r="L20" s="77">
        <f>IF(OR('Class Bin A-B'!$B1091="*",'Class Bin A-B'!$B1092="*",'Class Bin A-B'!$B1093="*",'Class Bin A-B'!$B1094="*"),"*",SUM('Class Bin A-B'!$B1091:$B1094))</f>
        <v>153</v>
      </c>
      <c r="M20" s="77">
        <f>IF(OR('Class Bin A-B'!$B1195="*",'Class Bin A-B'!$B1196="*",'Class Bin A-B'!$B1197="*",'Class Bin A-B'!$B1198="*"),"*",SUM('Class Bin A-B'!$B1195:$B1198))</f>
        <v>179</v>
      </c>
      <c r="N20" s="77">
        <f>IF(OR('Class Bin A-B'!$B1299="*",'Class Bin A-B'!$B1300="*",'Class Bin A-B'!$B1301="*",'Class Bin A-B'!$B1302="*"),"*",SUM('Class Bin A-B'!$B1299:$B1302))</f>
        <v>151</v>
      </c>
      <c r="O20" s="76">
        <f>IF(OR('Class Bin A-B'!$B1403="*",'Class Bin A-B'!$B1404="*",'Class Bin A-B'!$B1405="*",'Class Bin A-B'!$B1406="*"),"*",SUM('Class Bin A-B'!$B1403:$B1406))</f>
        <v>124</v>
      </c>
      <c r="P20" s="76">
        <f>IF(OR('Class Bin A-B'!$B1507="*",'Class Bin A-B'!$B1508="*",'Class Bin A-B'!$B1509="*",'Class Bin A-B'!$B1510="*"),"*",SUM('Class Bin A-B'!$B1507:$B1510))</f>
        <v>175</v>
      </c>
      <c r="Q20" s="76">
        <f>IF(OR('Class Bin A-B'!$B1611="*",'Class Bin A-B'!$B1612="*",'Class Bin A-B'!$B1613="*",'Class Bin A-B'!$B1614="*"),"*",SUM('Class Bin A-B'!$B1611:$B1614))</f>
        <v>209</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184.25</v>
      </c>
      <c r="X20" s="130">
        <f t="shared" si="21"/>
        <v>179.25</v>
      </c>
      <c r="Y20" s="131">
        <f t="shared" si="19"/>
        <v>169.91666666666666</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t="str">
        <f>IF(OR('Class Bin A-B'!$B367="*",'Class Bin A-B'!$B368="*",'Class Bin A-B'!$B369="*",'Class Bin A-B'!$B370="*"),"*",SUM('Class Bin A-B'!$B367:$B370))</f>
        <v>*</v>
      </c>
      <c r="F21" s="71">
        <f>IF(OR('Class Bin A-B'!$B471="*",'Class Bin A-B'!$B472="*",'Class Bin A-B'!$B473="*",'Class Bin A-B'!$B474="*"),"*",SUM('Class Bin A-B'!$B471:$B474))</f>
        <v>155</v>
      </c>
      <c r="G21" s="71">
        <f>IF(OR('Class Bin A-B'!$B575="*",'Class Bin A-B'!$B576="*",'Class Bin A-B'!$B577="*",'Class Bin A-B'!$B578="*"),"*",SUM('Class Bin A-B'!$B575:$B578))</f>
        <v>141</v>
      </c>
      <c r="H21" s="71">
        <f>IF(OR('Class Bin A-B'!$B679="*",'Class Bin A-B'!$B680="*",'Class Bin A-B'!$B681="*",'Class Bin A-B'!$B682="*"),"*",SUM('Class Bin A-B'!$B679:$B682))</f>
        <v>176</v>
      </c>
      <c r="I21" s="71">
        <f>IF(OR('Class Bin A-B'!$B783="*",'Class Bin A-B'!$B784="*",'Class Bin A-B'!$B785="*",'Class Bin A-B'!$B786="*"),"*",SUM('Class Bin A-B'!$B783:$B786))</f>
        <v>144</v>
      </c>
      <c r="J21" s="71">
        <f>IF(OR('Class Bin A-B'!$B887="*",'Class Bin A-B'!$B888="*",'Class Bin A-B'!$B889="*",'Class Bin A-B'!$B890="*"),"*",SUM('Class Bin A-B'!$B887:$B890))</f>
        <v>159</v>
      </c>
      <c r="K21" s="71">
        <f>IF(OR('Class Bin A-B'!$B991="*",'Class Bin A-B'!$B992="*",'Class Bin A-B'!$B993="*",'Class Bin A-B'!$B994="*"),"*",SUM('Class Bin A-B'!$B991:$B994))</f>
        <v>164</v>
      </c>
      <c r="L21" s="71">
        <f>IF(OR('Class Bin A-B'!$B1095="*",'Class Bin A-B'!$B1096="*",'Class Bin A-B'!$B1097="*",'Class Bin A-B'!$B1098="*"),"*",SUM('Class Bin A-B'!$B1095:$B1098))</f>
        <v>176</v>
      </c>
      <c r="M21" s="71">
        <f>IF(OR('Class Bin A-B'!$B1199="*",'Class Bin A-B'!$B1200="*",'Class Bin A-B'!$B1201="*",'Class Bin A-B'!$B1202="*"),"*",SUM('Class Bin A-B'!$B1199:$B1202))</f>
        <v>143</v>
      </c>
      <c r="N21" s="71">
        <f>IF(OR('Class Bin A-B'!$B1303="*",'Class Bin A-B'!$B1304="*",'Class Bin A-B'!$B1305="*",'Class Bin A-B'!$B1306="*"),"*",SUM('Class Bin A-B'!$B1303:$B1306))</f>
        <v>125</v>
      </c>
      <c r="O21" s="70">
        <f>IF(OR('Class Bin A-B'!$B1407="*",'Class Bin A-B'!$B1408="*",'Class Bin A-B'!$B1409="*",'Class Bin A-B'!$B1410="*"),"*",SUM('Class Bin A-B'!$B1407:$B1410))</f>
        <v>162</v>
      </c>
      <c r="P21" s="70">
        <f>IF(OR('Class Bin A-B'!$B1511="*",'Class Bin A-B'!$B1512="*",'Class Bin A-B'!$B1513="*",'Class Bin A-B'!$B1514="*"),"*",SUM('Class Bin A-B'!$B1511:$B1514))</f>
        <v>153</v>
      </c>
      <c r="Q21" s="70" t="str">
        <f>IF(OR('Class Bin A-B'!$B1615="*",'Class Bin A-B'!$B1616="*",'Class Bin A-B'!$B1617="*",'Class Bin A-B'!$B1618="*"),"*",SUM('Class Bin A-B'!$B1615:$B1618))</f>
        <v>*</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166.33333333333334</v>
      </c>
      <c r="X21" s="125">
        <f t="shared" si="21"/>
        <v>156.28571428571428</v>
      </c>
      <c r="Y21" s="126">
        <f t="shared" si="19"/>
        <v>154.36363636363637</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170</v>
      </c>
      <c r="F22" s="71">
        <f>IF(OR('Class Bin A-B'!$B475="*",'Class Bin A-B'!$B476="*",'Class Bin A-B'!$B477="*",'Class Bin A-B'!$B478="*"),"*",SUM('Class Bin A-B'!$B475:$B478))</f>
        <v>161</v>
      </c>
      <c r="G22" s="71">
        <f>IF(OR('Class Bin A-B'!$B579="*",'Class Bin A-B'!$B580="*",'Class Bin A-B'!$B581="*",'Class Bin A-B'!$B582="*"),"*",SUM('Class Bin A-B'!$B579:$B582))</f>
        <v>135</v>
      </c>
      <c r="H22" s="71">
        <f>IF(OR('Class Bin A-B'!$B683="*",'Class Bin A-B'!$B684="*",'Class Bin A-B'!$B685="*",'Class Bin A-B'!$B686="*"),"*",SUM('Class Bin A-B'!$B683:$B686))</f>
        <v>184</v>
      </c>
      <c r="I22" s="71">
        <f>IF(OR('Class Bin A-B'!$B787="*",'Class Bin A-B'!$B788="*",'Class Bin A-B'!$B789="*",'Class Bin A-B'!$B790="*"),"*",SUM('Class Bin A-B'!$B787:$B790))</f>
        <v>158</v>
      </c>
      <c r="J22" s="71">
        <f>IF(OR('Class Bin A-B'!$B891="*",'Class Bin A-B'!$B892="*",'Class Bin A-B'!$B893="*",'Class Bin A-B'!$B894="*"),"*",SUM('Class Bin A-B'!$B891:$B894))</f>
        <v>135</v>
      </c>
      <c r="K22" s="71">
        <f>IF(OR('Class Bin A-B'!$B995="*",'Class Bin A-B'!$B996="*",'Class Bin A-B'!$B997="*",'Class Bin A-B'!$B998="*"),"*",SUM('Class Bin A-B'!$B995:$B998))</f>
        <v>176</v>
      </c>
      <c r="L22" s="71">
        <f>IF(OR('Class Bin A-B'!$B1099="*",'Class Bin A-B'!$B1100="*",'Class Bin A-B'!$B1101="*",'Class Bin A-B'!$B1102="*"),"*",SUM('Class Bin A-B'!$B1099:$B1102))</f>
        <v>144</v>
      </c>
      <c r="M22" s="71">
        <f>IF(OR('Class Bin A-B'!$B1203="*",'Class Bin A-B'!$B1204="*",'Class Bin A-B'!$B1205="*",'Class Bin A-B'!$B1206="*"),"*",SUM('Class Bin A-B'!$B1203:$B1206))</f>
        <v>142</v>
      </c>
      <c r="N22" s="71">
        <f>IF(OR('Class Bin A-B'!$B1307="*",'Class Bin A-B'!$B1308="*",'Class Bin A-B'!$B1309="*",'Class Bin A-B'!$B1310="*"),"*",SUM('Class Bin A-B'!$B1307:$B1310))</f>
        <v>127</v>
      </c>
      <c r="O22" s="70">
        <f>IF(OR('Class Bin A-B'!$B1411="*",'Class Bin A-B'!$B1412="*",'Class Bin A-B'!$B1413="*",'Class Bin A-B'!$B1414="*"),"*",SUM('Class Bin A-B'!$B1411:$B1414))</f>
        <v>127</v>
      </c>
      <c r="P22" s="70">
        <f>IF(OR('Class Bin A-B'!$B1515="*",'Class Bin A-B'!$B1516="*",'Class Bin A-B'!$B1517="*",'Class Bin A-B'!$B1518="*"),"*",SUM('Class Bin A-B'!$B1515:$B1518))</f>
        <v>162</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156.25</v>
      </c>
      <c r="X22" s="125">
        <f t="shared" si="21"/>
        <v>156</v>
      </c>
      <c r="Y22" s="126">
        <f t="shared" si="19"/>
        <v>151.75</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192</v>
      </c>
      <c r="F23" s="71">
        <f>IF(OR('Class Bin A-B'!$B479="*",'Class Bin A-B'!$B480="*",'Class Bin A-B'!$B481="*",'Class Bin A-B'!$B482="*"),"*",SUM('Class Bin A-B'!$B479:$B482))</f>
        <v>166</v>
      </c>
      <c r="G23" s="71">
        <f>IF(OR('Class Bin A-B'!$B583="*",'Class Bin A-B'!$B584="*",'Class Bin A-B'!$B585="*",'Class Bin A-B'!$B586="*"),"*",SUM('Class Bin A-B'!$B583:$B586))</f>
        <v>151</v>
      </c>
      <c r="H23" s="71">
        <f>IF(OR('Class Bin A-B'!$B687="*",'Class Bin A-B'!$B688="*",'Class Bin A-B'!$B689="*",'Class Bin A-B'!$B690="*"),"*",SUM('Class Bin A-B'!$B687:$B690))</f>
        <v>192</v>
      </c>
      <c r="I23" s="71">
        <f>IF(OR('Class Bin A-B'!$B791="*",'Class Bin A-B'!$B792="*",'Class Bin A-B'!$B793="*",'Class Bin A-B'!$B794="*"),"*",SUM('Class Bin A-B'!$B791:$B794))</f>
        <v>173</v>
      </c>
      <c r="J23" s="71">
        <f>IF(OR('Class Bin A-B'!$B895="*",'Class Bin A-B'!$B896="*",'Class Bin A-B'!$B897="*",'Class Bin A-B'!$B898="*"),"*",SUM('Class Bin A-B'!$B895:$B898))</f>
        <v>177</v>
      </c>
      <c r="K23" s="71">
        <f>IF(OR('Class Bin A-B'!$B999="*",'Class Bin A-B'!$B1000="*",'Class Bin A-B'!$B1001="*",'Class Bin A-B'!$B1002="*"),"*",SUM('Class Bin A-B'!$B999:$B1002))</f>
        <v>162</v>
      </c>
      <c r="L23" s="71">
        <f>IF(OR('Class Bin A-B'!$B1103="*",'Class Bin A-B'!$B1104="*",'Class Bin A-B'!$B1105="*",'Class Bin A-B'!$B1106="*"),"*",SUM('Class Bin A-B'!$B1103:$B1106))</f>
        <v>159</v>
      </c>
      <c r="M23" s="71">
        <f>IF(OR('Class Bin A-B'!$B1207="*",'Class Bin A-B'!$B1208="*",'Class Bin A-B'!$B1209="*",'Class Bin A-B'!$B1210="*"),"*",SUM('Class Bin A-B'!$B1207:$B1210))</f>
        <v>171</v>
      </c>
      <c r="N23" s="71">
        <f>IF(OR('Class Bin A-B'!$B1311="*",'Class Bin A-B'!$B1312="*",'Class Bin A-B'!$B1313="*",'Class Bin A-B'!$B1314="*"),"*",SUM('Class Bin A-B'!$B1311:$B1314))</f>
        <v>149</v>
      </c>
      <c r="O23" s="70">
        <f>IF(OR('Class Bin A-B'!$B1415="*",'Class Bin A-B'!$B1416="*",'Class Bin A-B'!$B1417="*",'Class Bin A-B'!$B1418="*"),"*",SUM('Class Bin A-B'!$B1415:$B1418))</f>
        <v>176</v>
      </c>
      <c r="P23" s="70">
        <f>IF(OR('Class Bin A-B'!$B1519="*",'Class Bin A-B'!$B1520="*",'Class Bin A-B'!$B1521="*",'Class Bin A-B'!$B1522="*"),"*",SUM('Class Bin A-B'!$B1519:$B1522))</f>
        <v>147</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172.5</v>
      </c>
      <c r="X23" s="125">
        <f t="shared" si="21"/>
        <v>168.375</v>
      </c>
      <c r="Y23" s="126">
        <f t="shared" si="19"/>
        <v>167.91666666666666</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162</v>
      </c>
      <c r="F24" s="71">
        <f>IF(OR('Class Bin A-B'!$B483="*",'Class Bin A-B'!$B484="*",'Class Bin A-B'!$B485="*",'Class Bin A-B'!$B486="*"),"*",SUM('Class Bin A-B'!$B483:$B486))</f>
        <v>143</v>
      </c>
      <c r="G24" s="71">
        <f>IF(OR('Class Bin A-B'!$B587="*",'Class Bin A-B'!$B588="*",'Class Bin A-B'!$B589="*",'Class Bin A-B'!$B590="*"),"*",SUM('Class Bin A-B'!$B587:$B590))</f>
        <v>145</v>
      </c>
      <c r="H24" s="71">
        <f>IF(OR('Class Bin A-B'!$B691="*",'Class Bin A-B'!$B692="*",'Class Bin A-B'!$B693="*",'Class Bin A-B'!$B694="*"),"*",SUM('Class Bin A-B'!$B691:$B694))</f>
        <v>170</v>
      </c>
      <c r="I24" s="71">
        <f>IF(OR('Class Bin A-B'!$B795="*",'Class Bin A-B'!$B796="*",'Class Bin A-B'!$B797="*",'Class Bin A-B'!$B798="*"),"*",SUM('Class Bin A-B'!$B795:$B798))</f>
        <v>128</v>
      </c>
      <c r="J24" s="71">
        <f>IF(OR('Class Bin A-B'!$B899="*",'Class Bin A-B'!$B900="*",'Class Bin A-B'!$B901="*",'Class Bin A-B'!$B902="*"),"*",SUM('Class Bin A-B'!$B899:$B902))</f>
        <v>146</v>
      </c>
      <c r="K24" s="71">
        <f>IF(OR('Class Bin A-B'!$B1003="*",'Class Bin A-B'!$B1004="*",'Class Bin A-B'!$B1005="*",'Class Bin A-B'!$B1006="*"),"*",SUM('Class Bin A-B'!$B1003:$B1006))</f>
        <v>152</v>
      </c>
      <c r="L24" s="71">
        <f>IF(OR('Class Bin A-B'!$B1107="*",'Class Bin A-B'!$B1108="*",'Class Bin A-B'!$B1109="*",'Class Bin A-B'!$B1110="*"),"*",SUM('Class Bin A-B'!$B1107:$B1110))</f>
        <v>157</v>
      </c>
      <c r="M24" s="71">
        <f>IF(OR('Class Bin A-B'!$B1211="*",'Class Bin A-B'!$B1212="*",'Class Bin A-B'!$B1213="*",'Class Bin A-B'!$B1214="*"),"*",SUM('Class Bin A-B'!$B1211:$B1214))</f>
        <v>155</v>
      </c>
      <c r="N24" s="71">
        <f>IF(OR('Class Bin A-B'!$B1315="*",'Class Bin A-B'!$B1316="*",'Class Bin A-B'!$B1317="*",'Class Bin A-B'!$B1318="*"),"*",SUM('Class Bin A-B'!$B1315:$B1318))</f>
        <v>154</v>
      </c>
      <c r="O24" s="70">
        <f>IF(OR('Class Bin A-B'!$B1419="*",'Class Bin A-B'!$B1420="*",'Class Bin A-B'!$B1421="*",'Class Bin A-B'!$B1422="*"),"*",SUM('Class Bin A-B'!$B1419:$B1422))</f>
        <v>173</v>
      </c>
      <c r="P24" s="70">
        <f>IF(OR('Class Bin A-B'!$B1523="*",'Class Bin A-B'!$B1524="*",'Class Bin A-B'!$B1525="*",'Class Bin A-B'!$B1526="*"),"*",SUM('Class Bin A-B'!$B1523:$B1526))</f>
        <v>117</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154.25</v>
      </c>
      <c r="X24" s="125">
        <f t="shared" si="21"/>
        <v>145</v>
      </c>
      <c r="Y24" s="126">
        <f t="shared" si="19"/>
        <v>150.16666666666666</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141</v>
      </c>
      <c r="F25" s="80">
        <f>IF(OR('Class Bin A-B'!$B487="*",'Class Bin A-B'!$B488="*",'Class Bin A-B'!$B489="*",'Class Bin A-B'!$B490="*"),"*",SUM('Class Bin A-B'!$B487:$B490))</f>
        <v>184</v>
      </c>
      <c r="G25" s="80">
        <f>IF(OR('Class Bin A-B'!$B591="*",'Class Bin A-B'!$B592="*",'Class Bin A-B'!$B593="*",'Class Bin A-B'!$B594="*"),"*",SUM('Class Bin A-B'!$B591:$B594))</f>
        <v>152</v>
      </c>
      <c r="H25" s="80">
        <f>IF(OR('Class Bin A-B'!$B695="*",'Class Bin A-B'!$B696="*",'Class Bin A-B'!$B697="*",'Class Bin A-B'!$B698="*"),"*",SUM('Class Bin A-B'!$B695:$B698))</f>
        <v>184</v>
      </c>
      <c r="I25" s="80">
        <f>IF(OR('Class Bin A-B'!$B799="*",'Class Bin A-B'!$B800="*",'Class Bin A-B'!$B801="*",'Class Bin A-B'!$B802="*"),"*",SUM('Class Bin A-B'!$B799:$B802))</f>
        <v>191</v>
      </c>
      <c r="J25" s="80">
        <f>IF(OR('Class Bin A-B'!$B903="*",'Class Bin A-B'!$B904="*",'Class Bin A-B'!$B905="*",'Class Bin A-B'!$B906="*"),"*",SUM('Class Bin A-B'!$B903:$B906))</f>
        <v>140</v>
      </c>
      <c r="K25" s="80">
        <f>IF(OR('Class Bin A-B'!$B1007="*",'Class Bin A-B'!$B1008="*",'Class Bin A-B'!$B1009="*",'Class Bin A-B'!$B1010="*"),"*",SUM('Class Bin A-B'!$B1007:$B1010))</f>
        <v>143</v>
      </c>
      <c r="L25" s="80">
        <f>IF(OR('Class Bin A-B'!$B1111="*",'Class Bin A-B'!$B1112="*",'Class Bin A-B'!$B1113="*",'Class Bin A-B'!$B1114="*"),"*",SUM('Class Bin A-B'!$B1111:$B1114))</f>
        <v>163</v>
      </c>
      <c r="M25" s="80">
        <f>IF(OR('Class Bin A-B'!$B1215="*",'Class Bin A-B'!$B1216="*",'Class Bin A-B'!$B1217="*",'Class Bin A-B'!$B1218="*"),"*",SUM('Class Bin A-B'!$B1215:$B1218))</f>
        <v>161</v>
      </c>
      <c r="N25" s="80">
        <f>IF(OR('Class Bin A-B'!$B1319="*",'Class Bin A-B'!$B1320="*",'Class Bin A-B'!$B1321="*",'Class Bin A-B'!$B1322="*"),"*",SUM('Class Bin A-B'!$B1319:$B1322))</f>
        <v>168</v>
      </c>
      <c r="O25" s="79">
        <f>IF(OR('Class Bin A-B'!$B1423="*",'Class Bin A-B'!$B1424="*",'Class Bin A-B'!$B1425="*",'Class Bin A-B'!$B1426="*"),"*",SUM('Class Bin A-B'!$B1423:$B1426))</f>
        <v>159</v>
      </c>
      <c r="P25" s="79">
        <f>IF(OR('Class Bin A-B'!$B1527="*",'Class Bin A-B'!$B1528="*",'Class Bin A-B'!$B1529="*",'Class Bin A-B'!$B1530="*"),"*",SUM('Class Bin A-B'!$B1527:$B1530))</f>
        <v>152</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146.75</v>
      </c>
      <c r="X25" s="135">
        <f t="shared" si="21"/>
        <v>159.375</v>
      </c>
      <c r="Y25" s="136">
        <f t="shared" si="19"/>
        <v>161.5</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143</v>
      </c>
      <c r="F26" s="77">
        <f>IF(OR('Class Bin A-B'!$B491="*",'Class Bin A-B'!$B492="*",'Class Bin A-B'!$B493="*",'Class Bin A-B'!$B494="*"),"*",SUM('Class Bin A-B'!$B491:$B494))</f>
        <v>148</v>
      </c>
      <c r="G26" s="77">
        <f>IF(OR('Class Bin A-B'!$B595="*",'Class Bin A-B'!$B596="*",'Class Bin A-B'!$B597="*",'Class Bin A-B'!$B598="*"),"*",SUM('Class Bin A-B'!$B595:$B598))</f>
        <v>160</v>
      </c>
      <c r="H26" s="77">
        <f>IF(OR('Class Bin A-B'!$B699="*",'Class Bin A-B'!$B700="*",'Class Bin A-B'!$B701="*",'Class Bin A-B'!$B702="*"),"*",SUM('Class Bin A-B'!$B699:$B702))</f>
        <v>187</v>
      </c>
      <c r="I26" s="77">
        <f>IF(OR('Class Bin A-B'!$B803="*",'Class Bin A-B'!$B804="*",'Class Bin A-B'!$B805="*",'Class Bin A-B'!$B806="*"),"*",SUM('Class Bin A-B'!$B803:$B806))</f>
        <v>139</v>
      </c>
      <c r="J26" s="77">
        <f>IF(OR('Class Bin A-B'!$B907="*",'Class Bin A-B'!$B908="*",'Class Bin A-B'!$B909="*",'Class Bin A-B'!$B910="*"),"*",SUM('Class Bin A-B'!$B907:$B910))</f>
        <v>138</v>
      </c>
      <c r="K26" s="77">
        <f>IF(OR('Class Bin A-B'!$B1011="*",'Class Bin A-B'!$B1012="*",'Class Bin A-B'!$B1013="*",'Class Bin A-B'!$B1014="*"),"*",SUM('Class Bin A-B'!$B1011:$B1014))</f>
        <v>130</v>
      </c>
      <c r="L26" s="77">
        <f>IF(OR('Class Bin A-B'!$B1115="*",'Class Bin A-B'!$B1116="*",'Class Bin A-B'!$B1117="*",'Class Bin A-B'!$B1118="*"),"*",SUM('Class Bin A-B'!$B1115:$B1118))</f>
        <v>150</v>
      </c>
      <c r="M26" s="77">
        <f>IF(OR('Class Bin A-B'!$B1219="*",'Class Bin A-B'!$B1220="*",'Class Bin A-B'!$B1221="*",'Class Bin A-B'!$B1222="*"),"*",SUM('Class Bin A-B'!$B1219:$B1222))</f>
        <v>138</v>
      </c>
      <c r="N26" s="77">
        <f>IF(OR('Class Bin A-B'!$B1323="*",'Class Bin A-B'!$B1324="*",'Class Bin A-B'!$B1325="*",'Class Bin A-B'!$B1326="*"),"*",SUM('Class Bin A-B'!$B1323:$B1326))</f>
        <v>168</v>
      </c>
      <c r="O26" s="76">
        <f>IF(OR('Class Bin A-B'!$B1427="*",'Class Bin A-B'!$B1428="*",'Class Bin A-B'!$B1429="*",'Class Bin A-B'!$B1430="*"),"*",SUM('Class Bin A-B'!$B1427:$B1430))</f>
        <v>158</v>
      </c>
      <c r="P26" s="76">
        <f>IF(OR('Class Bin A-B'!$B1531="*",'Class Bin A-B'!$B1532="*",'Class Bin A-B'!$B1533="*",'Class Bin A-B'!$B1534="*"),"*",SUM('Class Bin A-B'!$B1531:$B1534))</f>
        <v>130</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140.25</v>
      </c>
      <c r="X26" s="130">
        <f t="shared" si="21"/>
        <v>139.5</v>
      </c>
      <c r="Y26" s="131">
        <f t="shared" si="19"/>
        <v>149.08333333333334</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160</v>
      </c>
      <c r="F27" s="71">
        <f>IF(OR('Class Bin A-B'!$B495="*",'Class Bin A-B'!$B496="*",'Class Bin A-B'!$B497="*",'Class Bin A-B'!$B498="*"),"*",SUM('Class Bin A-B'!$B495:$B498))</f>
        <v>126</v>
      </c>
      <c r="G27" s="71">
        <f>IF(OR('Class Bin A-B'!$B599="*",'Class Bin A-B'!$B600="*",'Class Bin A-B'!$B601="*",'Class Bin A-B'!$B602="*"),"*",SUM('Class Bin A-B'!$B599:$B602))</f>
        <v>154</v>
      </c>
      <c r="H27" s="71">
        <f>IF(OR('Class Bin A-B'!$B703="*",'Class Bin A-B'!$B704="*",'Class Bin A-B'!$B705="*",'Class Bin A-B'!$B706="*"),"*",SUM('Class Bin A-B'!$B703:$B706))</f>
        <v>141</v>
      </c>
      <c r="I27" s="71">
        <f>IF(OR('Class Bin A-B'!$B807="*",'Class Bin A-B'!$B808="*",'Class Bin A-B'!$B809="*",'Class Bin A-B'!$B810="*"),"*",SUM('Class Bin A-B'!$B807:$B810))</f>
        <v>118</v>
      </c>
      <c r="J27" s="71">
        <f>IF(OR('Class Bin A-B'!$B911="*",'Class Bin A-B'!$B912="*",'Class Bin A-B'!$B913="*",'Class Bin A-B'!$B914="*"),"*",SUM('Class Bin A-B'!$B911:$B914))</f>
        <v>159</v>
      </c>
      <c r="K27" s="71">
        <f>IF(OR('Class Bin A-B'!$B1015="*",'Class Bin A-B'!$B1016="*",'Class Bin A-B'!$B1017="*",'Class Bin A-B'!$B1018="*"),"*",SUM('Class Bin A-B'!$B1015:$B1018))</f>
        <v>155</v>
      </c>
      <c r="L27" s="71">
        <f>IF(OR('Class Bin A-B'!$B1119="*",'Class Bin A-B'!$B1120="*",'Class Bin A-B'!$B1121="*",'Class Bin A-B'!$B1122="*"),"*",SUM('Class Bin A-B'!$B1119:$B1122))</f>
        <v>130</v>
      </c>
      <c r="M27" s="71">
        <f>IF(OR('Class Bin A-B'!$B1223="*",'Class Bin A-B'!$B1224="*",'Class Bin A-B'!$B1225="*",'Class Bin A-B'!$B1226="*"),"*",SUM('Class Bin A-B'!$B1223:$B1226))</f>
        <v>162</v>
      </c>
      <c r="N27" s="71">
        <f>IF(OR('Class Bin A-B'!$B1327="*",'Class Bin A-B'!$B1328="*",'Class Bin A-B'!$B1329="*",'Class Bin A-B'!$B1330="*"),"*",SUM('Class Bin A-B'!$B1327:$B1330))</f>
        <v>212</v>
      </c>
      <c r="O27" s="70">
        <f>IF(OR('Class Bin A-B'!$B1431="*",'Class Bin A-B'!$B1432="*",'Class Bin A-B'!$B1433="*",'Class Bin A-B'!$B1434="*"),"*",SUM('Class Bin A-B'!$B1431:$B1434))</f>
        <v>145</v>
      </c>
      <c r="P27" s="70">
        <f>IF(OR('Class Bin A-B'!$B1535="*",'Class Bin A-B'!$B1536="*",'Class Bin A-B'!$B1537="*",'Class Bin A-B'!$B1538="*"),"*",SUM('Class Bin A-B'!$B1535:$B1538))</f>
        <v>123</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151</v>
      </c>
      <c r="X27" s="125">
        <f t="shared" si="21"/>
        <v>141.625</v>
      </c>
      <c r="Y27" s="126">
        <f t="shared" si="19"/>
        <v>148.75</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179</v>
      </c>
      <c r="F28" s="80">
        <f>IF(OR('Class Bin A-B'!$B499="*",'Class Bin A-B'!$B500="*",'Class Bin A-B'!$B501="*",'Class Bin A-B'!$B502="*"),"*",SUM('Class Bin A-B'!$B499:$B502))</f>
        <v>115</v>
      </c>
      <c r="G28" s="80">
        <f>IF(OR('Class Bin A-B'!$B603="*",'Class Bin A-B'!$B604="*",'Class Bin A-B'!$B605="*",'Class Bin A-B'!$B606="*"),"*",SUM('Class Bin A-B'!$B603:$B606))</f>
        <v>157</v>
      </c>
      <c r="H28" s="80">
        <f>IF(OR('Class Bin A-B'!$B707="*",'Class Bin A-B'!$B708="*",'Class Bin A-B'!$B709="*",'Class Bin A-B'!$B710="*"),"*",SUM('Class Bin A-B'!$B707:$B710))</f>
        <v>124</v>
      </c>
      <c r="I28" s="80">
        <f>IF(OR('Class Bin A-B'!$B811="*",'Class Bin A-B'!$B812="*",'Class Bin A-B'!$B813="*",'Class Bin A-B'!$B814="*"),"*",SUM('Class Bin A-B'!$B811:$B814))</f>
        <v>136</v>
      </c>
      <c r="J28" s="80">
        <f>IF(OR('Class Bin A-B'!$B915="*",'Class Bin A-B'!$B916="*",'Class Bin A-B'!$B917="*",'Class Bin A-B'!$B918="*"),"*",SUM('Class Bin A-B'!$B915:$B918))</f>
        <v>166</v>
      </c>
      <c r="K28" s="80">
        <f>IF(OR('Class Bin A-B'!$B1019="*",'Class Bin A-B'!$B1020="*",'Class Bin A-B'!$B1021="*",'Class Bin A-B'!$B1022="*"),"*",SUM('Class Bin A-B'!$B1019:$B1022))</f>
        <v>163</v>
      </c>
      <c r="L28" s="80">
        <f>IF(OR('Class Bin A-B'!$B1123="*",'Class Bin A-B'!$B1124="*",'Class Bin A-B'!$B1125="*",'Class Bin A-B'!$B1126="*"),"*",SUM('Class Bin A-B'!$B1123:$B1126))</f>
        <v>169</v>
      </c>
      <c r="M28" s="80">
        <f>IF(OR('Class Bin A-B'!$B1227="*",'Class Bin A-B'!$B1228="*",'Class Bin A-B'!$B1229="*",'Class Bin A-B'!$B1230="*"),"*",SUM('Class Bin A-B'!$B1227:$B1230))</f>
        <v>127</v>
      </c>
      <c r="N28" s="80">
        <f>IF(OR('Class Bin A-B'!$B1331="*",'Class Bin A-B'!$B1332="*",'Class Bin A-B'!$B1333="*",'Class Bin A-B'!$B1334="*"),"*",SUM('Class Bin A-B'!$B1331:$B1334))</f>
        <v>167</v>
      </c>
      <c r="O28" s="79">
        <f>IF(OR('Class Bin A-B'!$B1435="*",'Class Bin A-B'!$B1436="*",'Class Bin A-B'!$B1437="*",'Class Bin A-B'!$B1438="*"),"*",SUM('Class Bin A-B'!$B1435:$B1438))</f>
        <v>75</v>
      </c>
      <c r="P28" s="79">
        <f>IF(OR('Class Bin A-B'!$B1539="*",'Class Bin A-B'!$B1540="*",'Class Bin A-B'!$B1541="*",'Class Bin A-B'!$B1542="*"),"*",SUM('Class Bin A-B'!$B1539:$B1542))</f>
        <v>129</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169.25</v>
      </c>
      <c r="X28" s="135">
        <f t="shared" si="21"/>
        <v>148</v>
      </c>
      <c r="Y28" s="136">
        <f t="shared" si="19"/>
        <v>142.25</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161</v>
      </c>
      <c r="F29" s="83">
        <f>IF(OR('Class Bin A-B'!$B503="*",'Class Bin A-B'!$B504="*",'Class Bin A-B'!$B505="*",'Class Bin A-B'!$B506="*"),"*",SUM('Class Bin A-B'!$B503:$B506))</f>
        <v>121</v>
      </c>
      <c r="G29" s="83">
        <f>IF(OR('Class Bin A-B'!$B607="*",'Class Bin A-B'!$B608="*",'Class Bin A-B'!$B609="*",'Class Bin A-B'!$B610="*"),"*",SUM('Class Bin A-B'!$B607:$B610))</f>
        <v>136</v>
      </c>
      <c r="H29" s="83">
        <f>IF(OR('Class Bin A-B'!$B711="*",'Class Bin A-B'!$B712="*",'Class Bin A-B'!$B713="*",'Class Bin A-B'!$B714="*"),"*",SUM('Class Bin A-B'!$B711:$B714))</f>
        <v>76</v>
      </c>
      <c r="I29" s="83">
        <f>IF(OR('Class Bin A-B'!$B815="*",'Class Bin A-B'!$B816="*",'Class Bin A-B'!$B817="*",'Class Bin A-B'!$B818="*"),"*",SUM('Class Bin A-B'!$B815:$B818))</f>
        <v>116</v>
      </c>
      <c r="J29" s="83">
        <f>IF(OR('Class Bin A-B'!$B919="*",'Class Bin A-B'!$B920="*",'Class Bin A-B'!$B921="*",'Class Bin A-B'!$B922="*"),"*",SUM('Class Bin A-B'!$B919:$B922))</f>
        <v>115</v>
      </c>
      <c r="K29" s="83">
        <f>IF(OR('Class Bin A-B'!$B1023="*",'Class Bin A-B'!$B1024="*",'Class Bin A-B'!$B1025="*",'Class Bin A-B'!$B1026="*"),"*",SUM('Class Bin A-B'!$B1023:$B1026))</f>
        <v>152</v>
      </c>
      <c r="L29" s="83">
        <f>IF(OR('Class Bin A-B'!$B1127="*",'Class Bin A-B'!$B1128="*",'Class Bin A-B'!$B1129="*",'Class Bin A-B'!$B1130="*"),"*",SUM('Class Bin A-B'!$B1127:$B1130))</f>
        <v>152</v>
      </c>
      <c r="M29" s="83">
        <f>IF(OR('Class Bin A-B'!$B1231="*",'Class Bin A-B'!$B1232="*",'Class Bin A-B'!$B1233="*",'Class Bin A-B'!$B1234="*"),"*",SUM('Class Bin A-B'!$B1231:$B1234))</f>
        <v>136</v>
      </c>
      <c r="N29" s="83">
        <f>IF(OR('Class Bin A-B'!$B1335="*",'Class Bin A-B'!$B1336="*",'Class Bin A-B'!$B1337="*",'Class Bin A-B'!$B1338="*"),"*",SUM('Class Bin A-B'!$B1335:$B1338))</f>
        <v>132</v>
      </c>
      <c r="O29" s="83">
        <f>IF(OR('Class Bin A-B'!$B1439="*",'Class Bin A-B'!$B1440="*",'Class Bin A-B'!$B1441="*",'Class Bin A-B'!$B1442="*"),"*",SUM('Class Bin A-B'!$B1439:$B1442))</f>
        <v>53</v>
      </c>
      <c r="P29" s="83">
        <f>IF(OR('Class Bin A-B'!$B1543="*",'Class Bin A-B'!$B1544="*",'Class Bin A-B'!$B1545="*",'Class Bin A-B'!$B1546="*"),"*",SUM('Class Bin A-B'!$B1543:$B1546))</f>
        <v>135</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145</v>
      </c>
      <c r="X29" s="137">
        <f t="shared" si="21"/>
        <v>136</v>
      </c>
      <c r="Y29" s="138">
        <f t="shared" si="19"/>
        <v>123.75</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114</v>
      </c>
      <c r="F30" s="71">
        <f>IF(OR('Class Bin A-B'!$B507="*",'Class Bin A-B'!$B508="*",'Class Bin A-B'!$B509="*",'Class Bin A-B'!$B510="*"),"*",SUM('Class Bin A-B'!$B507:$B510))</f>
        <v>82</v>
      </c>
      <c r="G30" s="71">
        <f>IF(OR('Class Bin A-B'!$B611="*",'Class Bin A-B'!$B612="*",'Class Bin A-B'!$B613="*",'Class Bin A-B'!$B614="*"),"*",SUM('Class Bin A-B'!$B611:$B614))</f>
        <v>96</v>
      </c>
      <c r="H30" s="71">
        <f>IF(OR('Class Bin A-B'!$B715="*",'Class Bin A-B'!$B716="*",'Class Bin A-B'!$B717="*",'Class Bin A-B'!$B718="*"),"*",SUM('Class Bin A-B'!$B715:$B718))</f>
        <v>75</v>
      </c>
      <c r="I30" s="71">
        <f>IF(OR('Class Bin A-B'!$B819="*",'Class Bin A-B'!$B820="*",'Class Bin A-B'!$B821="*",'Class Bin A-B'!$B822="*"),"*",SUM('Class Bin A-B'!$B819:$B822))</f>
        <v>89</v>
      </c>
      <c r="J30" s="71">
        <f>IF(OR('Class Bin A-B'!$B923="*",'Class Bin A-B'!$B924="*",'Class Bin A-B'!$B925="*",'Class Bin A-B'!$B926="*"),"*",SUM('Class Bin A-B'!$B923:$B926))</f>
        <v>83</v>
      </c>
      <c r="K30" s="71">
        <f>IF(OR('Class Bin A-B'!$B1027="*",'Class Bin A-B'!$B1028="*",'Class Bin A-B'!$B1029="*",'Class Bin A-B'!$B1030="*"),"*",SUM('Class Bin A-B'!$B1027:$B1030))</f>
        <v>79</v>
      </c>
      <c r="L30" s="71">
        <f>IF(OR('Class Bin A-B'!$B1131="*",'Class Bin A-B'!$B1132="*",'Class Bin A-B'!$B1133="*",'Class Bin A-B'!$B1134="*"),"*",SUM('Class Bin A-B'!$B1131:$B1134))</f>
        <v>98</v>
      </c>
      <c r="M30" s="71">
        <f>IF(OR('Class Bin A-B'!$B1235="*",'Class Bin A-B'!$B1236="*",'Class Bin A-B'!$B1237="*",'Class Bin A-B'!$B1238="*"),"*",SUM('Class Bin A-B'!$B1235:$B1238))</f>
        <v>77</v>
      </c>
      <c r="N30" s="71">
        <f>IF(OR('Class Bin A-B'!$B1339="*",'Class Bin A-B'!$B1340="*",'Class Bin A-B'!$B1341="*",'Class Bin A-B'!$B1342="*"),"*",SUM('Class Bin A-B'!$B1339:$B1342))</f>
        <v>102</v>
      </c>
      <c r="O30" s="71">
        <f>IF(OR('Class Bin A-B'!$B1443="*",'Class Bin A-B'!$B1444="*",'Class Bin A-B'!$B1445="*",'Class Bin A-B'!$B1446="*"),"*",SUM('Class Bin A-B'!$B1443:$B1446))</f>
        <v>71</v>
      </c>
      <c r="P30" s="71">
        <f>IF(OR('Class Bin A-B'!$B1547="*",'Class Bin A-B'!$B1548="*",'Class Bin A-B'!$B1549="*",'Class Bin A-B'!$B1550="*"),"*",SUM('Class Bin A-B'!$B1547:$B1550))</f>
        <v>77</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93.5</v>
      </c>
      <c r="X30" s="125">
        <f t="shared" si="21"/>
        <v>87.375</v>
      </c>
      <c r="Y30" s="126">
        <f t="shared" si="19"/>
        <v>86.916666666666671</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75</v>
      </c>
      <c r="F31" s="71">
        <f>IF(OR('Class Bin A-B'!$B511="*",'Class Bin A-B'!$B512="*",'Class Bin A-B'!$B513="*",'Class Bin A-B'!$B514="*"),"*",SUM('Class Bin A-B'!$B511:$B514))</f>
        <v>67</v>
      </c>
      <c r="G31" s="71">
        <f>IF(OR('Class Bin A-B'!$B615="*",'Class Bin A-B'!$B616="*",'Class Bin A-B'!$B617="*",'Class Bin A-B'!$B618="*"),"*",SUM('Class Bin A-B'!$B615:$B618))</f>
        <v>59</v>
      </c>
      <c r="H31" s="71">
        <f>IF(OR('Class Bin A-B'!$B719="*",'Class Bin A-B'!$B720="*",'Class Bin A-B'!$B721="*",'Class Bin A-B'!$B722="*"),"*",SUM('Class Bin A-B'!$B719:$B722))</f>
        <v>35</v>
      </c>
      <c r="I31" s="71">
        <f>IF(OR('Class Bin A-B'!$B823="*",'Class Bin A-B'!$B824="*",'Class Bin A-B'!$B825="*",'Class Bin A-B'!$B826="*"),"*",SUM('Class Bin A-B'!$B823:$B826))</f>
        <v>62</v>
      </c>
      <c r="J31" s="71">
        <f>IF(OR('Class Bin A-B'!$B927="*",'Class Bin A-B'!$B928="*",'Class Bin A-B'!$B929="*",'Class Bin A-B'!$B930="*"),"*",SUM('Class Bin A-B'!$B927:$B930))</f>
        <v>66</v>
      </c>
      <c r="K31" s="71">
        <f>IF(OR('Class Bin A-B'!$B1031="*",'Class Bin A-B'!$B1032="*",'Class Bin A-B'!$B1033="*",'Class Bin A-B'!$B1034="*"),"*",SUM('Class Bin A-B'!$B1031:$B1034))</f>
        <v>64</v>
      </c>
      <c r="L31" s="71">
        <f>IF(OR('Class Bin A-B'!$B1135="*",'Class Bin A-B'!$B1136="*",'Class Bin A-B'!$B1137="*",'Class Bin A-B'!$B1138="*"),"*",SUM('Class Bin A-B'!$B1135:$B1138))</f>
        <v>73</v>
      </c>
      <c r="M31" s="71">
        <f>IF(OR('Class Bin A-B'!$B1239="*",'Class Bin A-B'!$B1240="*",'Class Bin A-B'!$B1241="*",'Class Bin A-B'!$B1242="*"),"*",SUM('Class Bin A-B'!$B1239:$B1242))</f>
        <v>78</v>
      </c>
      <c r="N31" s="71">
        <f>IF(OR('Class Bin A-B'!$B1343="*",'Class Bin A-B'!$B1344="*",'Class Bin A-B'!$B1345="*",'Class Bin A-B'!$B1346="*"),"*",SUM('Class Bin A-B'!$B1343:$B1346))</f>
        <v>98</v>
      </c>
      <c r="O31" s="71">
        <f>IF(OR('Class Bin A-B'!$B1447="*",'Class Bin A-B'!$B1448="*",'Class Bin A-B'!$B1449="*",'Class Bin A-B'!$B1450="*"),"*",SUM('Class Bin A-B'!$B1447:$B1450))</f>
        <v>41</v>
      </c>
      <c r="P31" s="71">
        <f>IF(OR('Class Bin A-B'!$B1551="*",'Class Bin A-B'!$B1552="*",'Class Bin A-B'!$B1553="*",'Class Bin A-B'!$B1554="*"),"*",SUM('Class Bin A-B'!$B1551:$B1554))</f>
        <v>55</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69.5</v>
      </c>
      <c r="X31" s="125">
        <f t="shared" si="21"/>
        <v>67.5</v>
      </c>
      <c r="Y31" s="126">
        <f t="shared" si="19"/>
        <v>64.416666666666671</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46</v>
      </c>
      <c r="F32" s="71">
        <f>IF(OR('Class Bin A-B'!$B515="*",'Class Bin A-B'!$B516="*",'Class Bin A-B'!$B517="*",'Class Bin A-B'!$B518="*"),"*",SUM('Class Bin A-B'!$B515:$B518))</f>
        <v>69</v>
      </c>
      <c r="G32" s="71">
        <f>IF(OR('Class Bin A-B'!$B619="*",'Class Bin A-B'!$B620="*",'Class Bin A-B'!$B621="*",'Class Bin A-B'!$B622="*"),"*",SUM('Class Bin A-B'!$B619:$B622))</f>
        <v>78</v>
      </c>
      <c r="H32" s="71">
        <f>IF(OR('Class Bin A-B'!$B723="*",'Class Bin A-B'!$B724="*",'Class Bin A-B'!$B725="*",'Class Bin A-B'!$B726="*"),"*",SUM('Class Bin A-B'!$B723:$B726))</f>
        <v>25</v>
      </c>
      <c r="I32" s="71">
        <f>IF(OR('Class Bin A-B'!$B827="*",'Class Bin A-B'!$B828="*",'Class Bin A-B'!$B829="*",'Class Bin A-B'!$B830="*"),"*",SUM('Class Bin A-B'!$B827:$B830))</f>
        <v>22</v>
      </c>
      <c r="J32" s="71">
        <f>IF(OR('Class Bin A-B'!$B931="*",'Class Bin A-B'!$B932="*",'Class Bin A-B'!$B933="*",'Class Bin A-B'!$B934="*"),"*",SUM('Class Bin A-B'!$B931:$B934))</f>
        <v>36</v>
      </c>
      <c r="K32" s="71">
        <f>IF(OR('Class Bin A-B'!$B1035="*",'Class Bin A-B'!$B1036="*",'Class Bin A-B'!$B1037="*",'Class Bin A-B'!$B1038="*"),"*",SUM('Class Bin A-B'!$B1035:$B1038))</f>
        <v>67</v>
      </c>
      <c r="L32" s="71">
        <f>IF(OR('Class Bin A-B'!$B1139="*",'Class Bin A-B'!$B1140="*",'Class Bin A-B'!$B1141="*",'Class Bin A-B'!$B1142="*"),"*",SUM('Class Bin A-B'!$B1139:$B1142))</f>
        <v>40</v>
      </c>
      <c r="M32" s="71">
        <f>IF(OR('Class Bin A-B'!$B1243="*",'Class Bin A-B'!$B1244="*",'Class Bin A-B'!$B1245="*",'Class Bin A-B'!$B1246="*"),"*",SUM('Class Bin A-B'!$B1243:$B1246))</f>
        <v>94</v>
      </c>
      <c r="N32" s="71">
        <f>IF(OR('Class Bin A-B'!$B1347="*",'Class Bin A-B'!$B1348="*",'Class Bin A-B'!$B1349="*",'Class Bin A-B'!$B1350="*"),"*",SUM('Class Bin A-B'!$B1347:$B1350))</f>
        <v>70</v>
      </c>
      <c r="O32" s="71">
        <f>IF(OR('Class Bin A-B'!$B1451="*",'Class Bin A-B'!$B1452="*",'Class Bin A-B'!$B1453="*",'Class Bin A-B'!$B1454="*"),"*",SUM('Class Bin A-B'!$B1451:$B1454))</f>
        <v>38</v>
      </c>
      <c r="P32" s="71">
        <f>IF(OR('Class Bin A-B'!$B1555="*",'Class Bin A-B'!$B1556="*",'Class Bin A-B'!$B1557="*",'Class Bin A-B'!$B1558="*"),"*",SUM('Class Bin A-B'!$B1555:$B1558))</f>
        <v>30</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47.25</v>
      </c>
      <c r="X32" s="125">
        <f t="shared" si="21"/>
        <v>50.5</v>
      </c>
      <c r="Y32" s="126">
        <f t="shared" si="19"/>
        <v>51.25</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22</v>
      </c>
      <c r="F33" s="86">
        <f>IF(OR('Class Bin A-B'!$B519="*",'Class Bin A-B'!$B520="*",'Class Bin A-B'!$B521="*",'Class Bin A-B'!$B522="*"),"*",SUM('Class Bin A-B'!$B519:$B522))</f>
        <v>35</v>
      </c>
      <c r="G33" s="86">
        <f>IF(OR('Class Bin A-B'!$B623="*",'Class Bin A-B'!$B624="*",'Class Bin A-B'!$B625="*",'Class Bin A-B'!$B626="*"),"*",SUM('Class Bin A-B'!$B623:$B626))</f>
        <v>43</v>
      </c>
      <c r="H33" s="86">
        <f>IF(OR('Class Bin A-B'!$B727="*",'Class Bin A-B'!$B728="*",'Class Bin A-B'!$B729="*",'Class Bin A-B'!$B730="*"),"*",SUM('Class Bin A-B'!$B727:$B730))</f>
        <v>10</v>
      </c>
      <c r="I33" s="86">
        <f>IF(OR('Class Bin A-B'!$B831="*",'Class Bin A-B'!$B832="*",'Class Bin A-B'!$B833="*",'Class Bin A-B'!$B834="*"),"*",SUM('Class Bin A-B'!$B831:$B834))</f>
        <v>16</v>
      </c>
      <c r="J33" s="86">
        <f>IF(OR('Class Bin A-B'!$B935="*",'Class Bin A-B'!$B936="*",'Class Bin A-B'!$B937="*",'Class Bin A-B'!$B938="*"),"*",SUM('Class Bin A-B'!$B935:$B938))</f>
        <v>18</v>
      </c>
      <c r="K33" s="86">
        <f>IF(OR('Class Bin A-B'!$B1039="*",'Class Bin A-B'!$B1040="*",'Class Bin A-B'!$B1041="*",'Class Bin A-B'!$B1042="*"),"*",SUM('Class Bin A-B'!$B1039:$B1042))</f>
        <v>30</v>
      </c>
      <c r="L33" s="86">
        <f>IF(OR('Class Bin A-B'!$B1143="*",'Class Bin A-B'!$B1144="*",'Class Bin A-B'!$B1145="*",'Class Bin A-B'!$B1146="*"),"*",SUM('Class Bin A-B'!$B1143:$B1146))</f>
        <v>24</v>
      </c>
      <c r="M33" s="86">
        <f>IF(OR('Class Bin A-B'!$B1247="*",'Class Bin A-B'!$B1248="*",'Class Bin A-B'!$B1249="*",'Class Bin A-B'!$B1250="*"),"*",SUM('Class Bin A-B'!$B1247:$B1250))</f>
        <v>35</v>
      </c>
      <c r="N33" s="86">
        <f>IF(OR('Class Bin A-B'!$B1351="*",'Class Bin A-B'!$B1352="*",'Class Bin A-B'!$B1353="*",'Class Bin A-B'!$B1354="*"),"*",SUM('Class Bin A-B'!$B1351:$B1354))</f>
        <v>53</v>
      </c>
      <c r="O33" s="86">
        <f>IF(OR('Class Bin A-B'!$B1455="*",'Class Bin A-B'!$B1456="*",'Class Bin A-B'!$B1457="*",'Class Bin A-B'!$B1458="*"),"*",SUM('Class Bin A-B'!$B1455:$B1458))</f>
        <v>11</v>
      </c>
      <c r="P33" s="86">
        <f>IF(OR('Class Bin A-B'!$B1559="*",'Class Bin A-B'!$B1560="*",'Class Bin A-B'!$B1561="*",'Class Bin A-B'!$B1562="*"),"*",SUM('Class Bin A-B'!$B1559:$B1562))</f>
        <v>12</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23.5</v>
      </c>
      <c r="X33" s="139">
        <f t="shared" si="21"/>
        <v>24</v>
      </c>
      <c r="Y33" s="140">
        <f t="shared" si="19"/>
        <v>25.75</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1147</v>
      </c>
      <c r="F35" s="89">
        <f t="shared" si="22"/>
        <v>1931</v>
      </c>
      <c r="G35" s="89">
        <f t="shared" si="22"/>
        <v>1638</v>
      </c>
      <c r="H35" s="89">
        <f t="shared" si="22"/>
        <v>1710</v>
      </c>
      <c r="I35" s="89">
        <f t="shared" si="22"/>
        <v>2094</v>
      </c>
      <c r="J35" s="89">
        <f t="shared" si="22"/>
        <v>2104</v>
      </c>
      <c r="K35" s="89">
        <f t="shared" si="22"/>
        <v>2043</v>
      </c>
      <c r="L35" s="89">
        <f t="shared" si="22"/>
        <v>2063</v>
      </c>
      <c r="M35" s="89">
        <f t="shared" si="22"/>
        <v>2068</v>
      </c>
      <c r="N35" s="89">
        <f t="shared" si="22"/>
        <v>1709</v>
      </c>
      <c r="O35" s="89">
        <f t="shared" si="22"/>
        <v>1468</v>
      </c>
      <c r="P35" s="89">
        <f t="shared" si="22"/>
        <v>2006</v>
      </c>
      <c r="Q35" s="89">
        <f t="shared" si="22"/>
        <v>953</v>
      </c>
      <c r="R35" s="89">
        <f t="shared" si="22"/>
        <v>0</v>
      </c>
      <c r="S35" s="89">
        <f t="shared" si="22"/>
        <v>0</v>
      </c>
      <c r="T35" s="89">
        <f t="shared" si="22"/>
        <v>0</v>
      </c>
      <c r="U35" s="89">
        <f t="shared" si="22"/>
        <v>0</v>
      </c>
      <c r="V35" s="107">
        <f t="shared" si="22"/>
        <v>0</v>
      </c>
      <c r="W35" s="423">
        <f t="shared" si="22"/>
        <v>2119.083333333333</v>
      </c>
      <c r="X35" s="141">
        <f t="shared" si="22"/>
        <v>2070.6607142857142</v>
      </c>
      <c r="Y35" s="142">
        <f t="shared" si="22"/>
        <v>1924.030303030303</v>
      </c>
    </row>
    <row r="36" spans="1:25" x14ac:dyDescent="0.2">
      <c r="A36" s="90" t="s">
        <v>70</v>
      </c>
      <c r="B36" s="91">
        <f t="shared" ref="B36:Y36" si="23">SUM(B16:B31)</f>
        <v>0</v>
      </c>
      <c r="C36" s="92">
        <f t="shared" si="23"/>
        <v>0</v>
      </c>
      <c r="D36" s="92">
        <f t="shared" si="23"/>
        <v>0</v>
      </c>
      <c r="E36" s="92">
        <f t="shared" si="23"/>
        <v>1497</v>
      </c>
      <c r="F36" s="92">
        <f t="shared" si="23"/>
        <v>2230</v>
      </c>
      <c r="G36" s="92">
        <f t="shared" si="23"/>
        <v>1936</v>
      </c>
      <c r="H36" s="92">
        <f t="shared" si="23"/>
        <v>1902</v>
      </c>
      <c r="I36" s="92">
        <f t="shared" si="23"/>
        <v>2417</v>
      </c>
      <c r="J36" s="92">
        <f t="shared" si="23"/>
        <v>2408</v>
      </c>
      <c r="K36" s="92">
        <f t="shared" si="23"/>
        <v>2390</v>
      </c>
      <c r="L36" s="92">
        <f t="shared" si="23"/>
        <v>2424</v>
      </c>
      <c r="M36" s="92">
        <f t="shared" si="23"/>
        <v>2407</v>
      </c>
      <c r="N36" s="92">
        <f t="shared" si="23"/>
        <v>2048</v>
      </c>
      <c r="O36" s="92">
        <f t="shared" si="23"/>
        <v>1645</v>
      </c>
      <c r="P36" s="92">
        <f t="shared" si="23"/>
        <v>2336</v>
      </c>
      <c r="Q36" s="92">
        <f t="shared" si="23"/>
        <v>1005</v>
      </c>
      <c r="R36" s="92">
        <f t="shared" si="23"/>
        <v>0</v>
      </c>
      <c r="S36" s="92">
        <f t="shared" si="23"/>
        <v>0</v>
      </c>
      <c r="T36" s="92">
        <f t="shared" si="23"/>
        <v>0</v>
      </c>
      <c r="U36" s="92">
        <f t="shared" si="23"/>
        <v>0</v>
      </c>
      <c r="V36" s="108">
        <f t="shared" si="23"/>
        <v>0</v>
      </c>
      <c r="W36" s="424">
        <f t="shared" si="23"/>
        <v>2472.583333333333</v>
      </c>
      <c r="X36" s="143">
        <f t="shared" si="23"/>
        <v>2408.7857142857142</v>
      </c>
      <c r="Y36" s="144">
        <f t="shared" si="23"/>
        <v>2233.280303030303</v>
      </c>
    </row>
    <row r="37" spans="1:25" x14ac:dyDescent="0.2">
      <c r="A37" s="90" t="s">
        <v>71</v>
      </c>
      <c r="B37" s="91">
        <f t="shared" ref="B37:Y37" si="24">SUM(B16:B33)</f>
        <v>0</v>
      </c>
      <c r="C37" s="92">
        <f t="shared" si="24"/>
        <v>0</v>
      </c>
      <c r="D37" s="92">
        <f t="shared" si="24"/>
        <v>0</v>
      </c>
      <c r="E37" s="92">
        <f t="shared" si="24"/>
        <v>1565</v>
      </c>
      <c r="F37" s="92">
        <f t="shared" si="24"/>
        <v>2334</v>
      </c>
      <c r="G37" s="92">
        <f t="shared" si="24"/>
        <v>2057</v>
      </c>
      <c r="H37" s="92">
        <f t="shared" si="24"/>
        <v>1937</v>
      </c>
      <c r="I37" s="92">
        <f t="shared" si="24"/>
        <v>2455</v>
      </c>
      <c r="J37" s="92">
        <f t="shared" si="24"/>
        <v>2462</v>
      </c>
      <c r="K37" s="92">
        <f t="shared" si="24"/>
        <v>2487</v>
      </c>
      <c r="L37" s="92">
        <f t="shared" si="24"/>
        <v>2488</v>
      </c>
      <c r="M37" s="92">
        <f t="shared" si="24"/>
        <v>2536</v>
      </c>
      <c r="N37" s="92">
        <f t="shared" si="24"/>
        <v>2171</v>
      </c>
      <c r="O37" s="92">
        <f t="shared" si="24"/>
        <v>1694</v>
      </c>
      <c r="P37" s="92">
        <f t="shared" si="24"/>
        <v>2378</v>
      </c>
      <c r="Q37" s="92">
        <f t="shared" si="24"/>
        <v>1005</v>
      </c>
      <c r="R37" s="92">
        <f t="shared" si="24"/>
        <v>0</v>
      </c>
      <c r="S37" s="92">
        <f t="shared" si="24"/>
        <v>0</v>
      </c>
      <c r="T37" s="92">
        <f t="shared" si="24"/>
        <v>0</v>
      </c>
      <c r="U37" s="92">
        <f t="shared" si="24"/>
        <v>0</v>
      </c>
      <c r="V37" s="108">
        <f t="shared" si="24"/>
        <v>0</v>
      </c>
      <c r="W37" s="424">
        <f t="shared" si="24"/>
        <v>2543.333333333333</v>
      </c>
      <c r="X37" s="143">
        <f t="shared" si="24"/>
        <v>2483.2857142857142</v>
      </c>
      <c r="Y37" s="144">
        <f t="shared" si="24"/>
        <v>2310.280303030303</v>
      </c>
    </row>
    <row r="38" spans="1:25" x14ac:dyDescent="0.2">
      <c r="A38" s="90" t="s">
        <v>72</v>
      </c>
      <c r="B38" s="91">
        <f t="shared" ref="B38:Y38" si="25">SUM(B10:B33)</f>
        <v>0</v>
      </c>
      <c r="C38" s="92">
        <f t="shared" si="25"/>
        <v>0</v>
      </c>
      <c r="D38" s="92">
        <f t="shared" si="25"/>
        <v>0</v>
      </c>
      <c r="E38" s="92">
        <f t="shared" si="25"/>
        <v>1565</v>
      </c>
      <c r="F38" s="92">
        <f t="shared" si="25"/>
        <v>2418</v>
      </c>
      <c r="G38" s="92">
        <f t="shared" si="25"/>
        <v>2123</v>
      </c>
      <c r="H38" s="92">
        <f t="shared" si="25"/>
        <v>2031</v>
      </c>
      <c r="I38" s="92">
        <f t="shared" si="25"/>
        <v>2511</v>
      </c>
      <c r="J38" s="92">
        <f t="shared" si="25"/>
        <v>2529</v>
      </c>
      <c r="K38" s="92">
        <f t="shared" si="25"/>
        <v>2550</v>
      </c>
      <c r="L38" s="92">
        <f t="shared" si="25"/>
        <v>2541</v>
      </c>
      <c r="M38" s="92">
        <f t="shared" si="25"/>
        <v>2611</v>
      </c>
      <c r="N38" s="92">
        <f t="shared" si="25"/>
        <v>2227</v>
      </c>
      <c r="O38" s="92">
        <f t="shared" si="25"/>
        <v>1774</v>
      </c>
      <c r="P38" s="92">
        <f t="shared" si="25"/>
        <v>2440</v>
      </c>
      <c r="Q38" s="92">
        <f t="shared" si="25"/>
        <v>1060</v>
      </c>
      <c r="R38" s="92">
        <f t="shared" si="25"/>
        <v>0</v>
      </c>
      <c r="S38" s="92">
        <f t="shared" si="25"/>
        <v>0</v>
      </c>
      <c r="T38" s="92">
        <f t="shared" si="25"/>
        <v>0</v>
      </c>
      <c r="U38" s="92">
        <f t="shared" si="25"/>
        <v>0</v>
      </c>
      <c r="V38" s="108">
        <f t="shared" si="25"/>
        <v>0</v>
      </c>
      <c r="W38" s="424">
        <f t="shared" si="25"/>
        <v>2602.833333333333</v>
      </c>
      <c r="X38" s="143">
        <f t="shared" si="25"/>
        <v>2547.6607142857142</v>
      </c>
      <c r="Y38" s="144">
        <f t="shared" si="25"/>
        <v>2377.863636363636</v>
      </c>
    </row>
    <row r="39" spans="1:25" x14ac:dyDescent="0.2">
      <c r="A39" s="90" t="s">
        <v>73</v>
      </c>
      <c r="B39" s="91">
        <f t="shared" ref="B39:Y39" si="26">SUM(B17:B19)</f>
        <v>0</v>
      </c>
      <c r="C39" s="92">
        <f t="shared" si="26"/>
        <v>0</v>
      </c>
      <c r="D39" s="92">
        <f t="shared" si="26"/>
        <v>0</v>
      </c>
      <c r="E39" s="92">
        <f t="shared" si="26"/>
        <v>0</v>
      </c>
      <c r="F39" s="92">
        <f t="shared" si="26"/>
        <v>564</v>
      </c>
      <c r="G39" s="92">
        <f t="shared" si="26"/>
        <v>283</v>
      </c>
      <c r="H39" s="92">
        <f t="shared" si="26"/>
        <v>182</v>
      </c>
      <c r="I39" s="92">
        <f t="shared" si="26"/>
        <v>733</v>
      </c>
      <c r="J39" s="92">
        <f t="shared" si="26"/>
        <v>677</v>
      </c>
      <c r="K39" s="92">
        <f t="shared" si="26"/>
        <v>630</v>
      </c>
      <c r="L39" s="92">
        <f t="shared" si="26"/>
        <v>662</v>
      </c>
      <c r="M39" s="92">
        <f t="shared" si="26"/>
        <v>690</v>
      </c>
      <c r="N39" s="92">
        <f t="shared" si="26"/>
        <v>288</v>
      </c>
      <c r="O39" s="92">
        <f t="shared" si="26"/>
        <v>169</v>
      </c>
      <c r="P39" s="92">
        <f t="shared" si="26"/>
        <v>718</v>
      </c>
      <c r="Q39" s="92">
        <f t="shared" si="26"/>
        <v>744</v>
      </c>
      <c r="R39" s="92">
        <f t="shared" si="26"/>
        <v>0</v>
      </c>
      <c r="S39" s="92">
        <f t="shared" si="26"/>
        <v>0</v>
      </c>
      <c r="T39" s="92">
        <f t="shared" si="26"/>
        <v>0</v>
      </c>
      <c r="U39" s="92">
        <f t="shared" si="26"/>
        <v>0</v>
      </c>
      <c r="V39" s="108">
        <f t="shared" si="26"/>
        <v>0</v>
      </c>
      <c r="W39" s="424">
        <f t="shared" si="26"/>
        <v>678.25</v>
      </c>
      <c r="X39" s="143">
        <f t="shared" si="26"/>
        <v>677.25</v>
      </c>
      <c r="Y39" s="144">
        <f t="shared" si="26"/>
        <v>528.33333333333326</v>
      </c>
    </row>
    <row r="40" spans="1:25" ht="13.5" thickBot="1" x14ac:dyDescent="0.25">
      <c r="A40" s="93" t="s">
        <v>74</v>
      </c>
      <c r="B40" s="94">
        <f t="shared" ref="B40:Y40" si="27">SUM(B26:B28)</f>
        <v>0</v>
      </c>
      <c r="C40" s="95">
        <f t="shared" si="27"/>
        <v>0</v>
      </c>
      <c r="D40" s="95">
        <f t="shared" si="27"/>
        <v>0</v>
      </c>
      <c r="E40" s="95">
        <f t="shared" si="27"/>
        <v>482</v>
      </c>
      <c r="F40" s="95">
        <f t="shared" si="27"/>
        <v>389</v>
      </c>
      <c r="G40" s="95">
        <f t="shared" si="27"/>
        <v>471</v>
      </c>
      <c r="H40" s="95">
        <f t="shared" si="27"/>
        <v>452</v>
      </c>
      <c r="I40" s="95">
        <f t="shared" si="27"/>
        <v>393</v>
      </c>
      <c r="J40" s="95">
        <f t="shared" si="27"/>
        <v>463</v>
      </c>
      <c r="K40" s="95">
        <f t="shared" si="27"/>
        <v>448</v>
      </c>
      <c r="L40" s="95">
        <f t="shared" si="27"/>
        <v>449</v>
      </c>
      <c r="M40" s="95">
        <f t="shared" si="27"/>
        <v>427</v>
      </c>
      <c r="N40" s="95">
        <f t="shared" si="27"/>
        <v>547</v>
      </c>
      <c r="O40" s="95">
        <f t="shared" si="27"/>
        <v>378</v>
      </c>
      <c r="P40" s="95">
        <f t="shared" si="27"/>
        <v>382</v>
      </c>
      <c r="Q40" s="95">
        <f t="shared" si="27"/>
        <v>0</v>
      </c>
      <c r="R40" s="95">
        <f t="shared" si="27"/>
        <v>0</v>
      </c>
      <c r="S40" s="95">
        <f t="shared" si="27"/>
        <v>0</v>
      </c>
      <c r="T40" s="95">
        <f t="shared" si="27"/>
        <v>0</v>
      </c>
      <c r="U40" s="95">
        <f t="shared" si="27"/>
        <v>0</v>
      </c>
      <c r="V40" s="109">
        <f t="shared" si="27"/>
        <v>0</v>
      </c>
      <c r="W40" s="425">
        <f t="shared" si="27"/>
        <v>460.5</v>
      </c>
      <c r="X40" s="145">
        <f t="shared" si="27"/>
        <v>429.125</v>
      </c>
      <c r="Y40" s="146">
        <f t="shared" si="27"/>
        <v>440.08333333333337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231</v>
      </c>
      <c r="G42" s="116">
        <f t="shared" si="28"/>
        <v>126</v>
      </c>
      <c r="H42" s="116">
        <f t="shared" si="28"/>
        <v>128</v>
      </c>
      <c r="I42" s="116">
        <f t="shared" si="28"/>
        <v>278</v>
      </c>
      <c r="J42" s="116">
        <f t="shared" si="28"/>
        <v>262</v>
      </c>
      <c r="K42" s="116">
        <f t="shared" si="28"/>
        <v>249</v>
      </c>
      <c r="L42" s="116">
        <f t="shared" si="28"/>
        <v>270</v>
      </c>
      <c r="M42" s="116">
        <f t="shared" si="28"/>
        <v>261</v>
      </c>
      <c r="N42" s="116">
        <f t="shared" si="28"/>
        <v>131</v>
      </c>
      <c r="O42" s="116">
        <f t="shared" si="28"/>
        <v>92</v>
      </c>
      <c r="P42" s="116">
        <f t="shared" si="28"/>
        <v>273</v>
      </c>
      <c r="Q42" s="116">
        <f t="shared" si="28"/>
        <v>297</v>
      </c>
      <c r="R42" s="116">
        <f t="shared" si="28"/>
        <v>0</v>
      </c>
      <c r="S42" s="116">
        <f t="shared" si="28"/>
        <v>0</v>
      </c>
      <c r="T42" s="116">
        <f t="shared" si="28"/>
        <v>0</v>
      </c>
      <c r="U42" s="116">
        <f t="shared" si="28"/>
        <v>0</v>
      </c>
      <c r="V42" s="433">
        <f t="shared" si="28"/>
        <v>0</v>
      </c>
      <c r="W42" s="426">
        <f t="shared" si="28"/>
        <v>269.5</v>
      </c>
      <c r="X42" s="147">
        <f t="shared" si="28"/>
        <v>265.125</v>
      </c>
      <c r="Y42" s="148">
        <f t="shared" si="28"/>
        <v>202.75</v>
      </c>
    </row>
    <row r="43" spans="1:25" x14ac:dyDescent="0.2">
      <c r="A43" s="110" t="s">
        <v>77</v>
      </c>
      <c r="B43" s="96">
        <f t="shared" ref="B43:Y43" si="29">MAX(B20:B25)</f>
        <v>0</v>
      </c>
      <c r="C43" s="97">
        <f t="shared" si="29"/>
        <v>0</v>
      </c>
      <c r="D43" s="97">
        <f t="shared" si="29"/>
        <v>0</v>
      </c>
      <c r="E43" s="97">
        <f t="shared" si="29"/>
        <v>192</v>
      </c>
      <c r="F43" s="97">
        <f t="shared" si="29"/>
        <v>184</v>
      </c>
      <c r="G43" s="97">
        <f t="shared" si="29"/>
        <v>160</v>
      </c>
      <c r="H43" s="97">
        <f t="shared" si="29"/>
        <v>192</v>
      </c>
      <c r="I43" s="97">
        <f t="shared" si="29"/>
        <v>191</v>
      </c>
      <c r="J43" s="97">
        <f t="shared" si="29"/>
        <v>207</v>
      </c>
      <c r="K43" s="97">
        <f t="shared" si="29"/>
        <v>176</v>
      </c>
      <c r="L43" s="97">
        <f t="shared" si="29"/>
        <v>176</v>
      </c>
      <c r="M43" s="97">
        <f t="shared" si="29"/>
        <v>179</v>
      </c>
      <c r="N43" s="97">
        <f t="shared" si="29"/>
        <v>168</v>
      </c>
      <c r="O43" s="97">
        <f t="shared" si="29"/>
        <v>176</v>
      </c>
      <c r="P43" s="97">
        <f t="shared" si="29"/>
        <v>175</v>
      </c>
      <c r="Q43" s="97">
        <f t="shared" si="29"/>
        <v>209</v>
      </c>
      <c r="R43" s="97">
        <f t="shared" si="29"/>
        <v>0</v>
      </c>
      <c r="S43" s="97">
        <f t="shared" si="29"/>
        <v>0</v>
      </c>
      <c r="T43" s="97">
        <f t="shared" si="29"/>
        <v>0</v>
      </c>
      <c r="U43" s="97">
        <f t="shared" si="29"/>
        <v>0</v>
      </c>
      <c r="V43" s="111">
        <f t="shared" si="29"/>
        <v>0</v>
      </c>
      <c r="W43" s="427">
        <f t="shared" si="29"/>
        <v>184.25</v>
      </c>
      <c r="X43" s="149">
        <f t="shared" si="29"/>
        <v>179.25</v>
      </c>
      <c r="Y43" s="150">
        <f t="shared" si="29"/>
        <v>169.91666666666666</v>
      </c>
    </row>
    <row r="44" spans="1:25" ht="13.5" thickBot="1" x14ac:dyDescent="0.25">
      <c r="A44" s="112" t="s">
        <v>78</v>
      </c>
      <c r="B44" s="98">
        <f t="shared" ref="B44:Y44" si="30">MAX(B26:B28)</f>
        <v>0</v>
      </c>
      <c r="C44" s="99">
        <f t="shared" si="30"/>
        <v>0</v>
      </c>
      <c r="D44" s="99">
        <f t="shared" si="30"/>
        <v>0</v>
      </c>
      <c r="E44" s="99">
        <f t="shared" si="30"/>
        <v>179</v>
      </c>
      <c r="F44" s="99">
        <f t="shared" si="30"/>
        <v>148</v>
      </c>
      <c r="G44" s="99">
        <f t="shared" si="30"/>
        <v>160</v>
      </c>
      <c r="H44" s="99">
        <f t="shared" si="30"/>
        <v>187</v>
      </c>
      <c r="I44" s="99">
        <f t="shared" si="30"/>
        <v>139</v>
      </c>
      <c r="J44" s="99">
        <f t="shared" si="30"/>
        <v>166</v>
      </c>
      <c r="K44" s="99">
        <f t="shared" si="30"/>
        <v>163</v>
      </c>
      <c r="L44" s="99">
        <f t="shared" si="30"/>
        <v>169</v>
      </c>
      <c r="M44" s="99">
        <f t="shared" si="30"/>
        <v>162</v>
      </c>
      <c r="N44" s="99">
        <f t="shared" si="30"/>
        <v>212</v>
      </c>
      <c r="O44" s="99">
        <f t="shared" si="30"/>
        <v>158</v>
      </c>
      <c r="P44" s="99">
        <f t="shared" si="30"/>
        <v>130</v>
      </c>
      <c r="Q44" s="99">
        <f t="shared" si="30"/>
        <v>0</v>
      </c>
      <c r="R44" s="99">
        <f t="shared" si="30"/>
        <v>0</v>
      </c>
      <c r="S44" s="99">
        <f t="shared" si="30"/>
        <v>0</v>
      </c>
      <c r="T44" s="99">
        <f t="shared" si="30"/>
        <v>0</v>
      </c>
      <c r="U44" s="99">
        <f t="shared" si="30"/>
        <v>0</v>
      </c>
      <c r="V44" s="113">
        <f t="shared" si="30"/>
        <v>0</v>
      </c>
      <c r="W44" s="428">
        <f t="shared" si="30"/>
        <v>169.25</v>
      </c>
      <c r="X44" s="151">
        <f t="shared" si="30"/>
        <v>148</v>
      </c>
      <c r="Y44" s="152">
        <f t="shared" si="30"/>
        <v>149.08333333333334</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Widcombe Hill</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Tyning End (E)</v>
      </c>
      <c r="C5" s="174"/>
      <c r="D5" s="177" t="s">
        <v>3</v>
      </c>
      <c r="E5" s="174" t="str">
        <f>'Front Cover'!D33</f>
        <v>The Tyning (W)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12</v>
      </c>
      <c r="G10" s="68">
        <f>IF(OR('Class Bin B-A'!$B531="*",'Class Bin B-A'!$B532="*",'Class Bin B-A'!$B533="*",'Class Bin B-A'!$B534="*"),"*",SUM('Class Bin B-A'!$B531:$B534))</f>
        <v>11</v>
      </c>
      <c r="H10" s="68">
        <f>IF(OR('Class Bin B-A'!$B635="*",'Class Bin B-A'!$B636="*",'Class Bin B-A'!$B637="*",'Class Bin B-A'!$B638="*"),"*",SUM('Class Bin B-A'!$B635:$B638))</f>
        <v>21</v>
      </c>
      <c r="I10" s="68">
        <f>IF(OR('Class Bin B-A'!$B739="*",'Class Bin B-A'!$B740="*",'Class Bin B-A'!$B741="*",'Class Bin B-A'!$B742="*"),"*",SUM('Class Bin B-A'!$B739:$B742))</f>
        <v>6</v>
      </c>
      <c r="J10" s="68">
        <f>IF(OR('Class Bin B-A'!$B843="*",'Class Bin B-A'!$B844="*",'Class Bin B-A'!$B845="*",'Class Bin B-A'!$B846="*"),"*",SUM('Class Bin B-A'!$B843:$B846))</f>
        <v>9</v>
      </c>
      <c r="K10" s="68">
        <f>IF(OR('Class Bin B-A'!$B947="*",'Class Bin B-A'!$B948="*",'Class Bin B-A'!$B949="*",'Class Bin B-A'!$B950="*"),"*",SUM('Class Bin B-A'!$B947:$B950))</f>
        <v>4</v>
      </c>
      <c r="L10" s="68">
        <f>IF(OR('Class Bin B-A'!$B1051="*",'Class Bin B-A'!$B1052="*",'Class Bin B-A'!$B1053="*",'Class Bin B-A'!$B1054="*"),"*",SUM('Class Bin B-A'!$B1051:$B1054))</f>
        <v>5</v>
      </c>
      <c r="M10" s="68">
        <f>IF(OR('Class Bin B-A'!$B1155="*",'Class Bin B-A'!$B1156="*",'Class Bin B-A'!$B1157="*",'Class Bin B-A'!$B1158="*"),"*",SUM('Class Bin B-A'!$B1155:$B1158))</f>
        <v>12</v>
      </c>
      <c r="N10" s="68">
        <f>IF(OR('Class Bin B-A'!$B1259="*",'Class Bin B-A'!$B1260="*",'Class Bin B-A'!$B1261="*",'Class Bin B-A'!$B1262="*"),"*",SUM('Class Bin B-A'!$B1259:$B1262))</f>
        <v>10</v>
      </c>
      <c r="O10" s="68">
        <f>IF(OR('Class Bin B-A'!$B1363="*",'Class Bin B-A'!$B1364="*",'Class Bin B-A'!$B1365="*",'Class Bin B-A'!$B1366="*"),"*",SUM('Class Bin B-A'!$B1363:$B1366))</f>
        <v>21</v>
      </c>
      <c r="P10" s="68">
        <f>IF(OR('Class Bin B-A'!$B1467="*",'Class Bin B-A'!$B1468="*",'Class Bin B-A'!$B1469="*",'Class Bin B-A'!$B1470="*"),"*",SUM('Class Bin B-A'!$B1467:$B1470))</f>
        <v>7</v>
      </c>
      <c r="Q10" s="68">
        <f>IF(OR('Class Bin B-A'!$B1571="*",'Class Bin B-A'!$B1572="*",'Class Bin B-A'!$B1573="*",'Class Bin B-A'!$B1574="*"),"*",SUM('Class Bin B-A'!$B1571:$B1574))</f>
        <v>4</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5.5</v>
      </c>
      <c r="X10" s="123">
        <f>IFERROR(AVERAGE(B10:F10,I10:M10,P10:T10),"-")</f>
        <v>7.375</v>
      </c>
      <c r="Y10" s="124">
        <f t="shared" ref="Y10:Y33" si="1">IFERROR(AVERAGE(B10:V10),"-")</f>
        <v>10.166666666666666</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15</v>
      </c>
      <c r="G11" s="71">
        <f>IF(OR('Class Bin B-A'!$B535="*",'Class Bin B-A'!$B536="*",'Class Bin B-A'!$B537="*",'Class Bin B-A'!$B538="*"),"*",SUM('Class Bin B-A'!$B535:$B538))</f>
        <v>11</v>
      </c>
      <c r="H11" s="71">
        <f>IF(OR('Class Bin B-A'!$B639="*",'Class Bin B-A'!$B640="*",'Class Bin B-A'!$B641="*",'Class Bin B-A'!$B642="*"),"*",SUM('Class Bin B-A'!$B639:$B642))</f>
        <v>12</v>
      </c>
      <c r="I11" s="71">
        <f>IF(OR('Class Bin B-A'!$B743="*",'Class Bin B-A'!$B744="*",'Class Bin B-A'!$B745="*",'Class Bin B-A'!$B746="*"),"*",SUM('Class Bin B-A'!$B743:$B746))</f>
        <v>13</v>
      </c>
      <c r="J11" s="71">
        <f>IF(OR('Class Bin B-A'!$B847="*",'Class Bin B-A'!$B848="*",'Class Bin B-A'!$B849="*",'Class Bin B-A'!$B850="*"),"*",SUM('Class Bin B-A'!$B847:$B850))</f>
        <v>6</v>
      </c>
      <c r="K11" s="71">
        <f>IF(OR('Class Bin B-A'!$B951="*",'Class Bin B-A'!$B952="*",'Class Bin B-A'!$B953="*",'Class Bin B-A'!$B954="*"),"*",SUM('Class Bin B-A'!$B951:$B954))</f>
        <v>2</v>
      </c>
      <c r="L11" s="71">
        <f>IF(OR('Class Bin B-A'!$B1055="*",'Class Bin B-A'!$B1056="*",'Class Bin B-A'!$B1057="*",'Class Bin B-A'!$B1058="*"),"*",SUM('Class Bin B-A'!$B1055:$B1058))</f>
        <v>12</v>
      </c>
      <c r="M11" s="71">
        <f>IF(OR('Class Bin B-A'!$B1159="*",'Class Bin B-A'!$B1160="*",'Class Bin B-A'!$B1161="*",'Class Bin B-A'!$B1162="*"),"*",SUM('Class Bin B-A'!$B1159:$B1162))</f>
        <v>8</v>
      </c>
      <c r="N11" s="71">
        <f>IF(OR('Class Bin B-A'!$B1263="*",'Class Bin B-A'!$B1264="*",'Class Bin B-A'!$B1265="*",'Class Bin B-A'!$B1266="*"),"*",SUM('Class Bin B-A'!$B1263:$B1266))</f>
        <v>13</v>
      </c>
      <c r="O11" s="71">
        <f>IF(OR('Class Bin B-A'!$B1367="*",'Class Bin B-A'!$B1368="*",'Class Bin B-A'!$B1369="*",'Class Bin B-A'!$B1370="*"),"*",SUM('Class Bin B-A'!$B1367:$B1370))</f>
        <v>16</v>
      </c>
      <c r="P11" s="71">
        <f>IF(OR('Class Bin B-A'!$B1471="*",'Class Bin B-A'!$B1472="*",'Class Bin B-A'!$B1473="*",'Class Bin B-A'!$B1474="*"),"*",SUM('Class Bin B-A'!$B1471:$B1474))</f>
        <v>2</v>
      </c>
      <c r="Q11" s="71">
        <f>IF(OR('Class Bin B-A'!$B1575="*",'Class Bin B-A'!$B1576="*",'Class Bin B-A'!$B1577="*",'Class Bin B-A'!$B1578="*"),"*",SUM('Class Bin B-A'!$B1575:$B1578))</f>
        <v>6</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6.5</v>
      </c>
      <c r="X11" s="125">
        <f t="shared" ref="X11:X33" si="3">IFERROR(AVERAGE(B11:F11,I11:M11,P11:T11),"-")</f>
        <v>8</v>
      </c>
      <c r="Y11" s="126">
        <f t="shared" si="1"/>
        <v>9.6666666666666661</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30</v>
      </c>
      <c r="G12" s="71">
        <f>IF(OR('Class Bin B-A'!$B539="*",'Class Bin B-A'!$B540="*",'Class Bin B-A'!$B541="*",'Class Bin B-A'!$B542="*"),"*",SUM('Class Bin B-A'!$B539:$B542))</f>
        <v>20</v>
      </c>
      <c r="H12" s="71">
        <f>IF(OR('Class Bin B-A'!$B643="*",'Class Bin B-A'!$B644="*",'Class Bin B-A'!$B645="*",'Class Bin B-A'!$B646="*"),"*",SUM('Class Bin B-A'!$B643:$B646))</f>
        <v>14</v>
      </c>
      <c r="I12" s="71">
        <f>IF(OR('Class Bin B-A'!$B747="*",'Class Bin B-A'!$B748="*",'Class Bin B-A'!$B749="*",'Class Bin B-A'!$B750="*"),"*",SUM('Class Bin B-A'!$B747:$B750))</f>
        <v>2</v>
      </c>
      <c r="J12" s="71">
        <f>IF(OR('Class Bin B-A'!$B851="*",'Class Bin B-A'!$B852="*",'Class Bin B-A'!$B853="*",'Class Bin B-A'!$B854="*"),"*",SUM('Class Bin B-A'!$B851:$B854))</f>
        <v>3</v>
      </c>
      <c r="K12" s="71">
        <f>IF(OR('Class Bin B-A'!$B955="*",'Class Bin B-A'!$B956="*",'Class Bin B-A'!$B957="*",'Class Bin B-A'!$B958="*"),"*",SUM('Class Bin B-A'!$B955:$B958))</f>
        <v>2</v>
      </c>
      <c r="L12" s="71">
        <f>IF(OR('Class Bin B-A'!$B1059="*",'Class Bin B-A'!$B1060="*",'Class Bin B-A'!$B1061="*",'Class Bin B-A'!$B1062="*"),"*",SUM('Class Bin B-A'!$B1059:$B1062))</f>
        <v>18</v>
      </c>
      <c r="M12" s="71">
        <f>IF(OR('Class Bin B-A'!$B1163="*",'Class Bin B-A'!$B1164="*",'Class Bin B-A'!$B1165="*",'Class Bin B-A'!$B1166="*"),"*",SUM('Class Bin B-A'!$B1163:$B1166))</f>
        <v>2</v>
      </c>
      <c r="N12" s="71">
        <f>IF(OR('Class Bin B-A'!$B1267="*",'Class Bin B-A'!$B1268="*",'Class Bin B-A'!$B1269="*",'Class Bin B-A'!$B1270="*"),"*",SUM('Class Bin B-A'!$B1267:$B1270))</f>
        <v>6</v>
      </c>
      <c r="O12" s="71">
        <f>IF(OR('Class Bin B-A'!$B1371="*",'Class Bin B-A'!$B1372="*",'Class Bin B-A'!$B1373="*",'Class Bin B-A'!$B1374="*"),"*",SUM('Class Bin B-A'!$B1371:$B1374))</f>
        <v>11</v>
      </c>
      <c r="P12" s="71">
        <f>IF(OR('Class Bin B-A'!$B1475="*",'Class Bin B-A'!$B1476="*",'Class Bin B-A'!$B1477="*",'Class Bin B-A'!$B1478="*"),"*",SUM('Class Bin B-A'!$B1475:$B1478))</f>
        <v>5</v>
      </c>
      <c r="Q12" s="71">
        <f>IF(OR('Class Bin B-A'!$B1579="*",'Class Bin B-A'!$B1580="*",'Class Bin B-A'!$B1581="*",'Class Bin B-A'!$B1582="*"),"*",SUM('Class Bin B-A'!$B1579:$B1582))</f>
        <v>2</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6.25</v>
      </c>
      <c r="X12" s="125">
        <f t="shared" si="3"/>
        <v>8</v>
      </c>
      <c r="Y12" s="126">
        <f t="shared" si="1"/>
        <v>9.5833333333333339</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18</v>
      </c>
      <c r="G13" s="71">
        <f>IF(OR('Class Bin B-A'!$B543="*",'Class Bin B-A'!$B544="*",'Class Bin B-A'!$B545="*",'Class Bin B-A'!$B546="*"),"*",SUM('Class Bin B-A'!$B543:$B546))</f>
        <v>17</v>
      </c>
      <c r="H13" s="71">
        <f>IF(OR('Class Bin B-A'!$B647="*",'Class Bin B-A'!$B648="*",'Class Bin B-A'!$B649="*",'Class Bin B-A'!$B650="*"),"*",SUM('Class Bin B-A'!$B647:$B650))</f>
        <v>23</v>
      </c>
      <c r="I13" s="71">
        <f>IF(OR('Class Bin B-A'!$B751="*",'Class Bin B-A'!$B752="*",'Class Bin B-A'!$B753="*",'Class Bin B-A'!$B754="*"),"*",SUM('Class Bin B-A'!$B751:$B754))</f>
        <v>2</v>
      </c>
      <c r="J13" s="71">
        <f>IF(OR('Class Bin B-A'!$B855="*",'Class Bin B-A'!$B856="*",'Class Bin B-A'!$B857="*",'Class Bin B-A'!$B858="*"),"*",SUM('Class Bin B-A'!$B855:$B858))</f>
        <v>4</v>
      </c>
      <c r="K13" s="71">
        <f>IF(OR('Class Bin B-A'!$B959="*",'Class Bin B-A'!$B960="*",'Class Bin B-A'!$B961="*",'Class Bin B-A'!$B962="*"),"*",SUM('Class Bin B-A'!$B959:$B962))</f>
        <v>2</v>
      </c>
      <c r="L13" s="71">
        <f>IF(OR('Class Bin B-A'!$B1063="*",'Class Bin B-A'!$B1064="*",'Class Bin B-A'!$B1065="*",'Class Bin B-A'!$B1066="*"),"*",SUM('Class Bin B-A'!$B1063:$B1066))</f>
        <v>7</v>
      </c>
      <c r="M13" s="71">
        <f>IF(OR('Class Bin B-A'!$B1167="*",'Class Bin B-A'!$B1168="*",'Class Bin B-A'!$B1169="*",'Class Bin B-A'!$B1170="*"),"*",SUM('Class Bin B-A'!$B1167:$B1170))</f>
        <v>1</v>
      </c>
      <c r="N13" s="71">
        <f>IF(OR('Class Bin B-A'!$B1271="*",'Class Bin B-A'!$B1272="*",'Class Bin B-A'!$B1273="*",'Class Bin B-A'!$B1274="*"),"*",SUM('Class Bin B-A'!$B1271:$B1274))</f>
        <v>4</v>
      </c>
      <c r="O13" s="71">
        <f>IF(OR('Class Bin B-A'!$B1375="*",'Class Bin B-A'!$B1376="*",'Class Bin B-A'!$B1377="*",'Class Bin B-A'!$B1378="*"),"*",SUM('Class Bin B-A'!$B1375:$B1378))</f>
        <v>13</v>
      </c>
      <c r="P13" s="71">
        <f>IF(OR('Class Bin B-A'!$B1479="*",'Class Bin B-A'!$B1480="*",'Class Bin B-A'!$B1481="*",'Class Bin B-A'!$B1482="*"),"*",SUM('Class Bin B-A'!$B1479:$B1482))</f>
        <v>2</v>
      </c>
      <c r="Q13" s="71">
        <f>IF(OR('Class Bin B-A'!$B1583="*",'Class Bin B-A'!$B1584="*",'Class Bin B-A'!$B1585="*",'Class Bin B-A'!$B1586="*"),"*",SUM('Class Bin B-A'!$B1583:$B1586))</f>
        <v>3</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4</v>
      </c>
      <c r="X13" s="125">
        <f t="shared" si="3"/>
        <v>4.875</v>
      </c>
      <c r="Y13" s="126">
        <f t="shared" si="1"/>
        <v>8</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7</v>
      </c>
      <c r="G14" s="71">
        <f>IF(OR('Class Bin B-A'!$B547="*",'Class Bin B-A'!$B548="*",'Class Bin B-A'!$B549="*",'Class Bin B-A'!$B550="*"),"*",SUM('Class Bin B-A'!$B547:$B550))</f>
        <v>4</v>
      </c>
      <c r="H14" s="71">
        <f>IF(OR('Class Bin B-A'!$B651="*",'Class Bin B-A'!$B652="*",'Class Bin B-A'!$B653="*",'Class Bin B-A'!$B654="*"),"*",SUM('Class Bin B-A'!$B651:$B654))</f>
        <v>7</v>
      </c>
      <c r="I14" s="71">
        <f>IF(OR('Class Bin B-A'!$B755="*",'Class Bin B-A'!$B756="*",'Class Bin B-A'!$B757="*",'Class Bin B-A'!$B758="*"),"*",SUM('Class Bin B-A'!$B755:$B758))</f>
        <v>5</v>
      </c>
      <c r="J14" s="71">
        <f>IF(OR('Class Bin B-A'!$B859="*",'Class Bin B-A'!$B860="*",'Class Bin B-A'!$B861="*",'Class Bin B-A'!$B862="*"),"*",SUM('Class Bin B-A'!$B859:$B862))</f>
        <v>8</v>
      </c>
      <c r="K14" s="71">
        <f>IF(OR('Class Bin B-A'!$B963="*",'Class Bin B-A'!$B964="*",'Class Bin B-A'!$B965="*",'Class Bin B-A'!$B966="*"),"*",SUM('Class Bin B-A'!$B963:$B966))</f>
        <v>7</v>
      </c>
      <c r="L14" s="71">
        <f>IF(OR('Class Bin B-A'!$B1067="*",'Class Bin B-A'!$B1068="*",'Class Bin B-A'!$B1069="*",'Class Bin B-A'!$B1070="*"),"*",SUM('Class Bin B-A'!$B1067:$B1070))</f>
        <v>4</v>
      </c>
      <c r="M14" s="71">
        <f>IF(OR('Class Bin B-A'!$B1171="*",'Class Bin B-A'!$B1172="*",'Class Bin B-A'!$B1173="*",'Class Bin B-A'!$B1174="*"),"*",SUM('Class Bin B-A'!$B1171:$B1174))</f>
        <v>5</v>
      </c>
      <c r="N14" s="71">
        <f>IF(OR('Class Bin B-A'!$B1275="*",'Class Bin B-A'!$B1276="*",'Class Bin B-A'!$B1277="*",'Class Bin B-A'!$B1278="*"),"*",SUM('Class Bin B-A'!$B1275:$B1278))</f>
        <v>9</v>
      </c>
      <c r="O14" s="71">
        <f>IF(OR('Class Bin B-A'!$B1379="*",'Class Bin B-A'!$B1380="*",'Class Bin B-A'!$B1381="*",'Class Bin B-A'!$B1382="*"),"*",SUM('Class Bin B-A'!$B1379:$B1382))</f>
        <v>8</v>
      </c>
      <c r="P14" s="71">
        <f>IF(OR('Class Bin B-A'!$B1483="*",'Class Bin B-A'!$B1484="*",'Class Bin B-A'!$B1485="*",'Class Bin B-A'!$B1486="*"),"*",SUM('Class Bin B-A'!$B1483:$B1486))</f>
        <v>7</v>
      </c>
      <c r="Q14" s="71">
        <f>IF(OR('Class Bin B-A'!$B1587="*",'Class Bin B-A'!$B1588="*",'Class Bin B-A'!$B1589="*",'Class Bin B-A'!$B1590="*"),"*",SUM('Class Bin B-A'!$B1587:$B1590))</f>
        <v>6</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6.25</v>
      </c>
      <c r="X14" s="125">
        <f t="shared" si="3"/>
        <v>6.125</v>
      </c>
      <c r="Y14" s="126">
        <f t="shared" si="1"/>
        <v>6.416666666666667</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14</v>
      </c>
      <c r="G15" s="71">
        <f>IF(OR('Class Bin B-A'!$B551="*",'Class Bin B-A'!$B552="*",'Class Bin B-A'!$B553="*",'Class Bin B-A'!$B554="*"),"*",SUM('Class Bin B-A'!$B551:$B554))</f>
        <v>10</v>
      </c>
      <c r="H15" s="71">
        <f>IF(OR('Class Bin B-A'!$B655="*",'Class Bin B-A'!$B656="*",'Class Bin B-A'!$B657="*",'Class Bin B-A'!$B658="*"),"*",SUM('Class Bin B-A'!$B655:$B658))</f>
        <v>4</v>
      </c>
      <c r="I15" s="71">
        <f>IF(OR('Class Bin B-A'!$B759="*",'Class Bin B-A'!$B760="*",'Class Bin B-A'!$B761="*",'Class Bin B-A'!$B762="*"),"*",SUM('Class Bin B-A'!$B759:$B762))</f>
        <v>5</v>
      </c>
      <c r="J15" s="71">
        <f>IF(OR('Class Bin B-A'!$B863="*",'Class Bin B-A'!$B864="*",'Class Bin B-A'!$B865="*",'Class Bin B-A'!$B866="*"),"*",SUM('Class Bin B-A'!$B863:$B866))</f>
        <v>14</v>
      </c>
      <c r="K15" s="71">
        <f>IF(OR('Class Bin B-A'!$B967="*",'Class Bin B-A'!$B968="*",'Class Bin B-A'!$B969="*",'Class Bin B-A'!$B970="*"),"*",SUM('Class Bin B-A'!$B967:$B970))</f>
        <v>10</v>
      </c>
      <c r="L15" s="71">
        <f>IF(OR('Class Bin B-A'!$B1071="*",'Class Bin B-A'!$B1072="*",'Class Bin B-A'!$B1073="*",'Class Bin B-A'!$B1074="*"),"*",SUM('Class Bin B-A'!$B1071:$B1074))</f>
        <v>13</v>
      </c>
      <c r="M15" s="71">
        <f>IF(OR('Class Bin B-A'!$B1175="*",'Class Bin B-A'!$B1176="*",'Class Bin B-A'!$B1177="*",'Class Bin B-A'!$B1178="*"),"*",SUM('Class Bin B-A'!$B1175:$B1178))</f>
        <v>15</v>
      </c>
      <c r="N15" s="71">
        <f>IF(OR('Class Bin B-A'!$B1279="*",'Class Bin B-A'!$B1280="*",'Class Bin B-A'!$B1281="*",'Class Bin B-A'!$B1282="*"),"*",SUM('Class Bin B-A'!$B1279:$B1282))</f>
        <v>11</v>
      </c>
      <c r="O15" s="71">
        <f>IF(OR('Class Bin B-A'!$B1383="*",'Class Bin B-A'!$B1384="*",'Class Bin B-A'!$B1385="*",'Class Bin B-A'!$B1386="*"),"*",SUM('Class Bin B-A'!$B1383:$B1386))</f>
        <v>5</v>
      </c>
      <c r="P15" s="71">
        <f>IF(OR('Class Bin B-A'!$B1487="*",'Class Bin B-A'!$B1488="*",'Class Bin B-A'!$B1489="*",'Class Bin B-A'!$B1490="*"),"*",SUM('Class Bin B-A'!$B1487:$B1490))</f>
        <v>12</v>
      </c>
      <c r="Q15" s="71">
        <f>IF(OR('Class Bin B-A'!$B1591="*",'Class Bin B-A'!$B1592="*",'Class Bin B-A'!$B1593="*",'Class Bin B-A'!$B1594="*"),"*",SUM('Class Bin B-A'!$B1591:$B1594))</f>
        <v>15</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13</v>
      </c>
      <c r="X15" s="125">
        <f t="shared" si="3"/>
        <v>12.25</v>
      </c>
      <c r="Y15" s="126">
        <f t="shared" si="1"/>
        <v>10.666666666666666</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53</v>
      </c>
      <c r="G16" s="74">
        <f>IF(OR('Class Bin B-A'!$B555="*",'Class Bin B-A'!$B556="*",'Class Bin B-A'!$B557="*",'Class Bin B-A'!$B558="*"),"*",SUM('Class Bin B-A'!$B555:$B558))</f>
        <v>24</v>
      </c>
      <c r="H16" s="74">
        <f>IF(OR('Class Bin B-A'!$B659="*",'Class Bin B-A'!$B660="*",'Class Bin B-A'!$B661="*",'Class Bin B-A'!$B662="*"),"*",SUM('Class Bin B-A'!$B659:$B662))</f>
        <v>15</v>
      </c>
      <c r="I16" s="74">
        <f>IF(OR('Class Bin B-A'!$B763="*",'Class Bin B-A'!$B764="*",'Class Bin B-A'!$B765="*",'Class Bin B-A'!$B766="*"),"*",SUM('Class Bin B-A'!$B763:$B766))</f>
        <v>45</v>
      </c>
      <c r="J16" s="74">
        <f>IF(OR('Class Bin B-A'!$B867="*",'Class Bin B-A'!$B868="*",'Class Bin B-A'!$B869="*",'Class Bin B-A'!$B870="*"),"*",SUM('Class Bin B-A'!$B867:$B870))</f>
        <v>59</v>
      </c>
      <c r="K16" s="74">
        <f>IF(OR('Class Bin B-A'!$B971="*",'Class Bin B-A'!$B972="*",'Class Bin B-A'!$B973="*",'Class Bin B-A'!$B974="*"),"*",SUM('Class Bin B-A'!$B971:$B974))</f>
        <v>58</v>
      </c>
      <c r="L16" s="74">
        <f>IF(OR('Class Bin B-A'!$B1075="*",'Class Bin B-A'!$B1076="*",'Class Bin B-A'!$B1077="*",'Class Bin B-A'!$B1078="*"),"*",SUM('Class Bin B-A'!$B1075:$B1078))</f>
        <v>49</v>
      </c>
      <c r="M16" s="74">
        <f>IF(OR('Class Bin B-A'!$B1179="*",'Class Bin B-A'!$B1180="*",'Class Bin B-A'!$B1181="*",'Class Bin B-A'!$B1182="*"),"*",SUM('Class Bin B-A'!$B1179:$B1182))</f>
        <v>42</v>
      </c>
      <c r="N16" s="74">
        <f>IF(OR('Class Bin B-A'!$B1283="*",'Class Bin B-A'!$B1284="*",'Class Bin B-A'!$B1285="*",'Class Bin B-A'!$B1286="*"),"*",SUM('Class Bin B-A'!$B1283:$B1286))</f>
        <v>23</v>
      </c>
      <c r="O16" s="74">
        <f>IF(OR('Class Bin B-A'!$B1387="*",'Class Bin B-A'!$B1388="*",'Class Bin B-A'!$B1389="*",'Class Bin B-A'!$B1390="*"),"*",SUM('Class Bin B-A'!$B1387:$B1390))</f>
        <v>26</v>
      </c>
      <c r="P16" s="74">
        <f>IF(OR('Class Bin B-A'!$B1491="*",'Class Bin B-A'!$B1492="*",'Class Bin B-A'!$B1493="*",'Class Bin B-A'!$B1494="*"),"*",SUM('Class Bin B-A'!$B1491:$B1494))</f>
        <v>61</v>
      </c>
      <c r="Q16" s="74">
        <f>IF(OR('Class Bin B-A'!$B1595="*",'Class Bin B-A'!$B1596="*",'Class Bin B-A'!$B1597="*",'Class Bin B-A'!$B1598="*"),"*",SUM('Class Bin B-A'!$B1595:$B1598))</f>
        <v>66</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58</v>
      </c>
      <c r="X16" s="127">
        <f t="shared" si="3"/>
        <v>54.125</v>
      </c>
      <c r="Y16" s="128">
        <f t="shared" si="1"/>
        <v>43.416666666666664</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136</v>
      </c>
      <c r="G17" s="77">
        <f>IF(OR('Class Bin B-A'!$B559="*",'Class Bin B-A'!$B560="*",'Class Bin B-A'!$B561="*",'Class Bin B-A'!$B562="*"),"*",SUM('Class Bin B-A'!$B559:$B562))</f>
        <v>55</v>
      </c>
      <c r="H17" s="77">
        <f>IF(OR('Class Bin B-A'!$B663="*",'Class Bin B-A'!$B664="*",'Class Bin B-A'!$B665="*",'Class Bin B-A'!$B666="*"),"*",SUM('Class Bin B-A'!$B663:$B666))</f>
        <v>24</v>
      </c>
      <c r="I17" s="77">
        <f>IF(OR('Class Bin B-A'!$B767="*",'Class Bin B-A'!$B768="*",'Class Bin B-A'!$B769="*",'Class Bin B-A'!$B770="*"),"*",SUM('Class Bin B-A'!$B767:$B770))</f>
        <v>157</v>
      </c>
      <c r="J17" s="77">
        <f>IF(OR('Class Bin B-A'!$B871="*",'Class Bin B-A'!$B872="*",'Class Bin B-A'!$B873="*",'Class Bin B-A'!$B874="*"),"*",SUM('Class Bin B-A'!$B871:$B874))</f>
        <v>167</v>
      </c>
      <c r="K17" s="77">
        <f>IF(OR('Class Bin B-A'!$B975="*",'Class Bin B-A'!$B976="*",'Class Bin B-A'!$B977="*",'Class Bin B-A'!$B978="*"),"*",SUM('Class Bin B-A'!$B975:$B978))</f>
        <v>144</v>
      </c>
      <c r="L17" s="77">
        <f>IF(OR('Class Bin B-A'!$B1079="*",'Class Bin B-A'!$B1080="*",'Class Bin B-A'!$B1081="*",'Class Bin B-A'!$B1082="*"),"*",SUM('Class Bin B-A'!$B1079:$B1082))</f>
        <v>169</v>
      </c>
      <c r="M17" s="77">
        <f>IF(OR('Class Bin B-A'!$B1183="*",'Class Bin B-A'!$B1184="*",'Class Bin B-A'!$B1185="*",'Class Bin B-A'!$B1186="*"),"*",SUM('Class Bin B-A'!$B1183:$B1186))</f>
        <v>143</v>
      </c>
      <c r="N17" s="77">
        <f>IF(OR('Class Bin B-A'!$B1287="*",'Class Bin B-A'!$B1288="*",'Class Bin B-A'!$B1289="*",'Class Bin B-A'!$B1290="*"),"*",SUM('Class Bin B-A'!$B1287:$B1290))</f>
        <v>43</v>
      </c>
      <c r="O17" s="76">
        <f>IF(OR('Class Bin B-A'!$B1391="*",'Class Bin B-A'!$B1392="*",'Class Bin B-A'!$B1393="*",'Class Bin B-A'!$B1394="*"),"*",SUM('Class Bin B-A'!$B1391:$B1394))</f>
        <v>27</v>
      </c>
      <c r="P17" s="76">
        <f>IF(OR('Class Bin B-A'!$B1495="*",'Class Bin B-A'!$B1496="*",'Class Bin B-A'!$B1497="*",'Class Bin B-A'!$B1498="*"),"*",SUM('Class Bin B-A'!$B1495:$B1498))</f>
        <v>147</v>
      </c>
      <c r="Q17" s="76">
        <f>IF(OR('Class Bin B-A'!$B1599="*",'Class Bin B-A'!$B1600="*",'Class Bin B-A'!$B1601="*",'Class Bin B-A'!$B1602="*"),"*",SUM('Class Bin B-A'!$B1599:$B1602))</f>
        <v>141</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155.25</v>
      </c>
      <c r="X17" s="130">
        <f t="shared" si="3"/>
        <v>150.5</v>
      </c>
      <c r="Y17" s="131">
        <f t="shared" si="1"/>
        <v>112.75</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204</v>
      </c>
      <c r="G18" s="71">
        <f>IF(OR('Class Bin B-A'!$B563="*",'Class Bin B-A'!$B564="*",'Class Bin B-A'!$B565="*",'Class Bin B-A'!$B566="*"),"*",SUM('Class Bin B-A'!$B563:$B566))</f>
        <v>117</v>
      </c>
      <c r="H18" s="71">
        <f>IF(OR('Class Bin B-A'!$B667="*",'Class Bin B-A'!$B668="*",'Class Bin B-A'!$B669="*",'Class Bin B-A'!$B670="*"),"*",SUM('Class Bin B-A'!$B667:$B670))</f>
        <v>52</v>
      </c>
      <c r="I18" s="71">
        <f>IF(OR('Class Bin B-A'!$B771="*",'Class Bin B-A'!$B772="*",'Class Bin B-A'!$B773="*",'Class Bin B-A'!$B774="*"),"*",SUM('Class Bin B-A'!$B771:$B774))</f>
        <v>199</v>
      </c>
      <c r="J18" s="71">
        <f>IF(OR('Class Bin B-A'!$B875="*",'Class Bin B-A'!$B876="*",'Class Bin B-A'!$B877="*",'Class Bin B-A'!$B878="*"),"*",SUM('Class Bin B-A'!$B875:$B878))</f>
        <v>218</v>
      </c>
      <c r="K18" s="71">
        <f>IF(OR('Class Bin B-A'!$B979="*",'Class Bin B-A'!$B980="*",'Class Bin B-A'!$B981="*",'Class Bin B-A'!$B982="*"),"*",SUM('Class Bin B-A'!$B979:$B982))</f>
        <v>211</v>
      </c>
      <c r="L18" s="71">
        <f>IF(OR('Class Bin B-A'!$B1083="*",'Class Bin B-A'!$B1084="*",'Class Bin B-A'!$B1085="*",'Class Bin B-A'!$B1086="*"),"*",SUM('Class Bin B-A'!$B1083:$B1086))</f>
        <v>226</v>
      </c>
      <c r="M18" s="71">
        <f>IF(OR('Class Bin B-A'!$B1187="*",'Class Bin B-A'!$B1188="*",'Class Bin B-A'!$B1189="*",'Class Bin B-A'!$B1190="*"),"*",SUM('Class Bin B-A'!$B1187:$B1190))</f>
        <v>211</v>
      </c>
      <c r="N18" s="71">
        <f>IF(OR('Class Bin B-A'!$B1291="*",'Class Bin B-A'!$B1292="*",'Class Bin B-A'!$B1293="*",'Class Bin B-A'!$B1294="*"),"*",SUM('Class Bin B-A'!$B1291:$B1294))</f>
        <v>92</v>
      </c>
      <c r="O18" s="70">
        <f>IF(OR('Class Bin B-A'!$B1395="*",'Class Bin B-A'!$B1396="*",'Class Bin B-A'!$B1397="*",'Class Bin B-A'!$B1398="*"),"*",SUM('Class Bin B-A'!$B1395:$B1398))</f>
        <v>43</v>
      </c>
      <c r="P18" s="70">
        <f>IF(OR('Class Bin B-A'!$B1499="*",'Class Bin B-A'!$B1500="*",'Class Bin B-A'!$B1501="*",'Class Bin B-A'!$B1502="*"),"*",SUM('Class Bin B-A'!$B1499:$B1502))</f>
        <v>219</v>
      </c>
      <c r="Q18" s="70">
        <f>IF(OR('Class Bin B-A'!$B1603="*",'Class Bin B-A'!$B1604="*",'Class Bin B-A'!$B1605="*",'Class Bin B-A'!$B1606="*"),"*",SUM('Class Bin B-A'!$B1603:$B1606))</f>
        <v>219</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218.5</v>
      </c>
      <c r="X18" s="125">
        <f t="shared" si="3"/>
        <v>213.375</v>
      </c>
      <c r="Y18" s="126">
        <f t="shared" si="1"/>
        <v>167.58333333333334</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206</v>
      </c>
      <c r="G19" s="74">
        <f>IF(OR('Class Bin B-A'!$B567="*",'Class Bin B-A'!$B568="*",'Class Bin B-A'!$B569="*",'Class Bin B-A'!$B570="*"),"*",SUM('Class Bin B-A'!$B567:$B570))</f>
        <v>197</v>
      </c>
      <c r="H19" s="74">
        <f>IF(OR('Class Bin B-A'!$B671="*",'Class Bin B-A'!$B672="*",'Class Bin B-A'!$B673="*",'Class Bin B-A'!$B674="*"),"*",SUM('Class Bin B-A'!$B671:$B674))</f>
        <v>74</v>
      </c>
      <c r="I19" s="74">
        <f>IF(OR('Class Bin B-A'!$B775="*",'Class Bin B-A'!$B776="*",'Class Bin B-A'!$B777="*",'Class Bin B-A'!$B778="*"),"*",SUM('Class Bin B-A'!$B775:$B778))</f>
        <v>202</v>
      </c>
      <c r="J19" s="74">
        <f>IF(OR('Class Bin B-A'!$B879="*",'Class Bin B-A'!$B880="*",'Class Bin B-A'!$B881="*",'Class Bin B-A'!$B882="*"),"*",SUM('Class Bin B-A'!$B879:$B882))</f>
        <v>170</v>
      </c>
      <c r="K19" s="74">
        <f>IF(OR('Class Bin B-A'!$B983="*",'Class Bin B-A'!$B984="*",'Class Bin B-A'!$B985="*",'Class Bin B-A'!$B986="*"),"*",SUM('Class Bin B-A'!$B983:$B986))</f>
        <v>183</v>
      </c>
      <c r="L19" s="74">
        <f>IF(OR('Class Bin B-A'!$B1087="*",'Class Bin B-A'!$B1088="*",'Class Bin B-A'!$B1089="*",'Class Bin B-A'!$B1090="*"),"*",SUM('Class Bin B-A'!$B1087:$B1090))</f>
        <v>200</v>
      </c>
      <c r="M19" s="74">
        <f>IF(OR('Class Bin B-A'!$B1191="*",'Class Bin B-A'!$B1192="*",'Class Bin B-A'!$B1193="*",'Class Bin B-A'!$B1194="*"),"*",SUM('Class Bin B-A'!$B1191:$B1194))</f>
        <v>192</v>
      </c>
      <c r="N19" s="74">
        <f>IF(OR('Class Bin B-A'!$B1295="*",'Class Bin B-A'!$B1296="*",'Class Bin B-A'!$B1297="*",'Class Bin B-A'!$B1298="*"),"*",SUM('Class Bin B-A'!$B1295:$B1298))</f>
        <v>170</v>
      </c>
      <c r="O19" s="73">
        <f>IF(OR('Class Bin B-A'!$B1399="*",'Class Bin B-A'!$B1400="*",'Class Bin B-A'!$B1401="*",'Class Bin B-A'!$B1402="*"),"*",SUM('Class Bin B-A'!$B1399:$B1402))</f>
        <v>88</v>
      </c>
      <c r="P19" s="73">
        <f>IF(OR('Class Bin B-A'!$B1503="*",'Class Bin B-A'!$B1504="*",'Class Bin B-A'!$B1505="*",'Class Bin B-A'!$B1506="*"),"*",SUM('Class Bin B-A'!$B1503:$B1506))</f>
        <v>171</v>
      </c>
      <c r="Q19" s="73">
        <f>IF(OR('Class Bin B-A'!$B1607="*",'Class Bin B-A'!$B1608="*",'Class Bin B-A'!$B1609="*",'Class Bin B-A'!$B1610="*"),"*",SUM('Class Bin B-A'!$B1607:$B1610))</f>
        <v>221</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193.5</v>
      </c>
      <c r="X19" s="127">
        <f t="shared" si="3"/>
        <v>193.125</v>
      </c>
      <c r="Y19" s="128">
        <f t="shared" si="1"/>
        <v>172.83333333333334</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t="str">
        <f>IF(OR('Class Bin B-A'!$B363="*",'Class Bin B-A'!$B364="*",'Class Bin B-A'!$B365="*",'Class Bin B-A'!$B366="*"),"*",SUM('Class Bin B-A'!$B363:$B366))</f>
        <v>*</v>
      </c>
      <c r="F20" s="77">
        <f>IF(OR('Class Bin B-A'!$B467="*",'Class Bin B-A'!$B468="*",'Class Bin B-A'!$B469="*",'Class Bin B-A'!$B470="*"),"*",SUM('Class Bin B-A'!$B467:$B470))</f>
        <v>179</v>
      </c>
      <c r="G20" s="77">
        <f>IF(OR('Class Bin B-A'!$B571="*",'Class Bin B-A'!$B572="*",'Class Bin B-A'!$B573="*",'Class Bin B-A'!$B574="*"),"*",SUM('Class Bin B-A'!$B571:$B574))</f>
        <v>223</v>
      </c>
      <c r="H20" s="77">
        <f>IF(OR('Class Bin B-A'!$B675="*",'Class Bin B-A'!$B676="*",'Class Bin B-A'!$B677="*",'Class Bin B-A'!$B678="*"),"*",SUM('Class Bin B-A'!$B675:$B678))</f>
        <v>167</v>
      </c>
      <c r="I20" s="77">
        <f>IF(OR('Class Bin B-A'!$B779="*",'Class Bin B-A'!$B780="*",'Class Bin B-A'!$B781="*",'Class Bin B-A'!$B782="*"),"*",SUM('Class Bin B-A'!$B779:$B782))</f>
        <v>182</v>
      </c>
      <c r="J20" s="77">
        <f>IF(OR('Class Bin B-A'!$B883="*",'Class Bin B-A'!$B884="*",'Class Bin B-A'!$B885="*",'Class Bin B-A'!$B886="*"),"*",SUM('Class Bin B-A'!$B883:$B886))</f>
        <v>155</v>
      </c>
      <c r="K20" s="77">
        <f>IF(OR('Class Bin B-A'!$B987="*",'Class Bin B-A'!$B988="*",'Class Bin B-A'!$B989="*",'Class Bin B-A'!$B990="*"),"*",SUM('Class Bin B-A'!$B987:$B990))</f>
        <v>192</v>
      </c>
      <c r="L20" s="77">
        <f>IF(OR('Class Bin B-A'!$B1091="*",'Class Bin B-A'!$B1092="*",'Class Bin B-A'!$B1093="*",'Class Bin B-A'!$B1094="*"),"*",SUM('Class Bin B-A'!$B1091:$B1094))</f>
        <v>157</v>
      </c>
      <c r="M20" s="77">
        <f>IF(OR('Class Bin B-A'!$B1195="*",'Class Bin B-A'!$B1196="*",'Class Bin B-A'!$B1197="*",'Class Bin B-A'!$B1198="*"),"*",SUM('Class Bin B-A'!$B1195:$B1198))</f>
        <v>147</v>
      </c>
      <c r="N20" s="77">
        <f>IF(OR('Class Bin B-A'!$B1299="*",'Class Bin B-A'!$B1300="*",'Class Bin B-A'!$B1301="*",'Class Bin B-A'!$B1302="*"),"*",SUM('Class Bin B-A'!$B1299:$B1302))</f>
        <v>212</v>
      </c>
      <c r="O20" s="76">
        <f>IF(OR('Class Bin B-A'!$B1403="*",'Class Bin B-A'!$B1404="*",'Class Bin B-A'!$B1405="*",'Class Bin B-A'!$B1406="*"),"*",SUM('Class Bin B-A'!$B1403:$B1406))</f>
        <v>172</v>
      </c>
      <c r="P20" s="76">
        <f>IF(OR('Class Bin B-A'!$B1507="*",'Class Bin B-A'!$B1508="*",'Class Bin B-A'!$B1509="*",'Class Bin B-A'!$B1510="*"),"*",SUM('Class Bin B-A'!$B1507:$B1510))</f>
        <v>178</v>
      </c>
      <c r="Q20" s="76">
        <f>IF(OR('Class Bin B-A'!$B1611="*",'Class Bin B-A'!$B1612="*",'Class Bin B-A'!$B1613="*",'Class Bin B-A'!$B1614="*"),"*",SUM('Class Bin B-A'!$B1611:$B1614))</f>
        <v>174</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169.5</v>
      </c>
      <c r="X20" s="130">
        <f t="shared" si="3"/>
        <v>170.5</v>
      </c>
      <c r="Y20" s="131">
        <f t="shared" si="1"/>
        <v>178.16666666666666</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t="str">
        <f>IF(OR('Class Bin B-A'!$B367="*",'Class Bin B-A'!$B368="*",'Class Bin B-A'!$B369="*",'Class Bin B-A'!$B370="*"),"*",SUM('Class Bin B-A'!$B367:$B370))</f>
        <v>*</v>
      </c>
      <c r="F21" s="71">
        <f>IF(OR('Class Bin B-A'!$B471="*",'Class Bin B-A'!$B472="*",'Class Bin B-A'!$B473="*",'Class Bin B-A'!$B474="*"),"*",SUM('Class Bin B-A'!$B471:$B474))</f>
        <v>174</v>
      </c>
      <c r="G21" s="71">
        <f>IF(OR('Class Bin B-A'!$B575="*",'Class Bin B-A'!$B576="*",'Class Bin B-A'!$B577="*",'Class Bin B-A'!$B578="*"),"*",SUM('Class Bin B-A'!$B575:$B578))</f>
        <v>209</v>
      </c>
      <c r="H21" s="71">
        <f>IF(OR('Class Bin B-A'!$B679="*",'Class Bin B-A'!$B680="*",'Class Bin B-A'!$B681="*",'Class Bin B-A'!$B682="*"),"*",SUM('Class Bin B-A'!$B679:$B682))</f>
        <v>186</v>
      </c>
      <c r="I21" s="71">
        <f>IF(OR('Class Bin B-A'!$B783="*",'Class Bin B-A'!$B784="*",'Class Bin B-A'!$B785="*",'Class Bin B-A'!$B786="*"),"*",SUM('Class Bin B-A'!$B783:$B786))</f>
        <v>178</v>
      </c>
      <c r="J21" s="71">
        <f>IF(OR('Class Bin B-A'!$B887="*",'Class Bin B-A'!$B888="*",'Class Bin B-A'!$B889="*",'Class Bin B-A'!$B890="*"),"*",SUM('Class Bin B-A'!$B887:$B890))</f>
        <v>160</v>
      </c>
      <c r="K21" s="71">
        <f>IF(OR('Class Bin B-A'!$B991="*",'Class Bin B-A'!$B992="*",'Class Bin B-A'!$B993="*",'Class Bin B-A'!$B994="*"),"*",SUM('Class Bin B-A'!$B991:$B994))</f>
        <v>189</v>
      </c>
      <c r="L21" s="71">
        <f>IF(OR('Class Bin B-A'!$B1095="*",'Class Bin B-A'!$B1096="*",'Class Bin B-A'!$B1097="*",'Class Bin B-A'!$B1098="*"),"*",SUM('Class Bin B-A'!$B1095:$B1098))</f>
        <v>196</v>
      </c>
      <c r="M21" s="71">
        <f>IF(OR('Class Bin B-A'!$B1199="*",'Class Bin B-A'!$B1200="*",'Class Bin B-A'!$B1201="*",'Class Bin B-A'!$B1202="*"),"*",SUM('Class Bin B-A'!$B1199:$B1202))</f>
        <v>179</v>
      </c>
      <c r="N21" s="71">
        <f>IF(OR('Class Bin B-A'!$B1303="*",'Class Bin B-A'!$B1304="*",'Class Bin B-A'!$B1305="*",'Class Bin B-A'!$B1306="*"),"*",SUM('Class Bin B-A'!$B1303:$B1306))</f>
        <v>220</v>
      </c>
      <c r="O21" s="70">
        <f>IF(OR('Class Bin B-A'!$B1407="*",'Class Bin B-A'!$B1408="*",'Class Bin B-A'!$B1409="*",'Class Bin B-A'!$B1410="*"),"*",SUM('Class Bin B-A'!$B1407:$B1410))</f>
        <v>172</v>
      </c>
      <c r="P21" s="70">
        <f>IF(OR('Class Bin B-A'!$B1511="*",'Class Bin B-A'!$B1512="*",'Class Bin B-A'!$B1513="*",'Class Bin B-A'!$B1514="*"),"*",SUM('Class Bin B-A'!$B1511:$B1514))</f>
        <v>151</v>
      </c>
      <c r="Q21" s="70" t="str">
        <f>IF(OR('Class Bin B-A'!$B1615="*",'Class Bin B-A'!$B1616="*",'Class Bin B-A'!$B1617="*",'Class Bin B-A'!$B1618="*"),"*",SUM('Class Bin B-A'!$B1615:$B1618))</f>
        <v>*</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181.66666666666666</v>
      </c>
      <c r="X21" s="125">
        <f t="shared" si="3"/>
        <v>175.28571428571428</v>
      </c>
      <c r="Y21" s="126">
        <f t="shared" si="1"/>
        <v>183.09090909090909</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190</v>
      </c>
      <c r="F22" s="71">
        <f>IF(OR('Class Bin B-A'!$B475="*",'Class Bin B-A'!$B476="*",'Class Bin B-A'!$B477="*",'Class Bin B-A'!$B478="*"),"*",SUM('Class Bin B-A'!$B475:$B478))</f>
        <v>186</v>
      </c>
      <c r="G22" s="71">
        <f>IF(OR('Class Bin B-A'!$B579="*",'Class Bin B-A'!$B580="*",'Class Bin B-A'!$B581="*",'Class Bin B-A'!$B582="*"),"*",SUM('Class Bin B-A'!$B579:$B582))</f>
        <v>229</v>
      </c>
      <c r="H22" s="71">
        <f>IF(OR('Class Bin B-A'!$B683="*",'Class Bin B-A'!$B684="*",'Class Bin B-A'!$B685="*",'Class Bin B-A'!$B686="*"),"*",SUM('Class Bin B-A'!$B683:$B686))</f>
        <v>195</v>
      </c>
      <c r="I22" s="71">
        <f>IF(OR('Class Bin B-A'!$B787="*",'Class Bin B-A'!$B788="*",'Class Bin B-A'!$B789="*",'Class Bin B-A'!$B790="*"),"*",SUM('Class Bin B-A'!$B787:$B790))</f>
        <v>174</v>
      </c>
      <c r="J22" s="71">
        <f>IF(OR('Class Bin B-A'!$B891="*",'Class Bin B-A'!$B892="*",'Class Bin B-A'!$B893="*",'Class Bin B-A'!$B894="*"),"*",SUM('Class Bin B-A'!$B891:$B894))</f>
        <v>160</v>
      </c>
      <c r="K22" s="71">
        <f>IF(OR('Class Bin B-A'!$B995="*",'Class Bin B-A'!$B996="*",'Class Bin B-A'!$B997="*",'Class Bin B-A'!$B998="*"),"*",SUM('Class Bin B-A'!$B995:$B998))</f>
        <v>181</v>
      </c>
      <c r="L22" s="71">
        <f>IF(OR('Class Bin B-A'!$B1099="*",'Class Bin B-A'!$B1100="*",'Class Bin B-A'!$B1101="*",'Class Bin B-A'!$B1102="*"),"*",SUM('Class Bin B-A'!$B1099:$B1102))</f>
        <v>156</v>
      </c>
      <c r="M22" s="71">
        <f>IF(OR('Class Bin B-A'!$B1203="*",'Class Bin B-A'!$B1204="*",'Class Bin B-A'!$B1205="*",'Class Bin B-A'!$B1206="*"),"*",SUM('Class Bin B-A'!$B1203:$B1206))</f>
        <v>185</v>
      </c>
      <c r="N22" s="71">
        <f>IF(OR('Class Bin B-A'!$B1307="*",'Class Bin B-A'!$B1308="*",'Class Bin B-A'!$B1309="*",'Class Bin B-A'!$B1310="*"),"*",SUM('Class Bin B-A'!$B1307:$B1310))</f>
        <v>258</v>
      </c>
      <c r="O22" s="70">
        <f>IF(OR('Class Bin B-A'!$B1411="*",'Class Bin B-A'!$B1412="*",'Class Bin B-A'!$B1413="*",'Class Bin B-A'!$B1414="*"),"*",SUM('Class Bin B-A'!$B1411:$B1414))</f>
        <v>170</v>
      </c>
      <c r="P22" s="70">
        <f>IF(OR('Class Bin B-A'!$B1515="*",'Class Bin B-A'!$B1516="*",'Class Bin B-A'!$B1517="*",'Class Bin B-A'!$B1518="*"),"*",SUM('Class Bin B-A'!$B1515:$B1518))</f>
        <v>154</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171.75</v>
      </c>
      <c r="X22" s="125">
        <f t="shared" si="3"/>
        <v>173.25</v>
      </c>
      <c r="Y22" s="126">
        <f t="shared" si="1"/>
        <v>186.5</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192</v>
      </c>
      <c r="F23" s="71">
        <f>IF(OR('Class Bin B-A'!$B479="*",'Class Bin B-A'!$B480="*",'Class Bin B-A'!$B481="*",'Class Bin B-A'!$B482="*"),"*",SUM('Class Bin B-A'!$B479:$B482))</f>
        <v>171</v>
      </c>
      <c r="G23" s="71">
        <f>IF(OR('Class Bin B-A'!$B583="*",'Class Bin B-A'!$B584="*",'Class Bin B-A'!$B585="*",'Class Bin B-A'!$B586="*"),"*",SUM('Class Bin B-A'!$B583:$B586))</f>
        <v>188</v>
      </c>
      <c r="H23" s="71">
        <f>IF(OR('Class Bin B-A'!$B687="*",'Class Bin B-A'!$B688="*",'Class Bin B-A'!$B689="*",'Class Bin B-A'!$B690="*"),"*",SUM('Class Bin B-A'!$B687:$B690))</f>
        <v>186</v>
      </c>
      <c r="I23" s="71">
        <f>IF(OR('Class Bin B-A'!$B791="*",'Class Bin B-A'!$B792="*",'Class Bin B-A'!$B793="*",'Class Bin B-A'!$B794="*"),"*",SUM('Class Bin B-A'!$B791:$B794))</f>
        <v>185</v>
      </c>
      <c r="J23" s="71">
        <f>IF(OR('Class Bin B-A'!$B895="*",'Class Bin B-A'!$B896="*",'Class Bin B-A'!$B897="*",'Class Bin B-A'!$B898="*"),"*",SUM('Class Bin B-A'!$B895:$B898))</f>
        <v>177</v>
      </c>
      <c r="K23" s="71">
        <f>IF(OR('Class Bin B-A'!$B999="*",'Class Bin B-A'!$B1000="*",'Class Bin B-A'!$B1001="*",'Class Bin B-A'!$B1002="*"),"*",SUM('Class Bin B-A'!$B999:$B1002))</f>
        <v>201</v>
      </c>
      <c r="L23" s="71">
        <f>IF(OR('Class Bin B-A'!$B1103="*",'Class Bin B-A'!$B1104="*",'Class Bin B-A'!$B1105="*",'Class Bin B-A'!$B1106="*"),"*",SUM('Class Bin B-A'!$B1103:$B1106))</f>
        <v>182</v>
      </c>
      <c r="M23" s="71">
        <f>IF(OR('Class Bin B-A'!$B1207="*",'Class Bin B-A'!$B1208="*",'Class Bin B-A'!$B1209="*",'Class Bin B-A'!$B1210="*"),"*",SUM('Class Bin B-A'!$B1207:$B1210))</f>
        <v>205</v>
      </c>
      <c r="N23" s="71">
        <f>IF(OR('Class Bin B-A'!$B1311="*",'Class Bin B-A'!$B1312="*",'Class Bin B-A'!$B1313="*",'Class Bin B-A'!$B1314="*"),"*",SUM('Class Bin B-A'!$B1311:$B1314))</f>
        <v>209</v>
      </c>
      <c r="O23" s="70">
        <f>IF(OR('Class Bin B-A'!$B1415="*",'Class Bin B-A'!$B1416="*",'Class Bin B-A'!$B1417="*",'Class Bin B-A'!$B1418="*"),"*",SUM('Class Bin B-A'!$B1415:$B1418))</f>
        <v>145</v>
      </c>
      <c r="P23" s="70">
        <f>IF(OR('Class Bin B-A'!$B1519="*",'Class Bin B-A'!$B1520="*",'Class Bin B-A'!$B1521="*",'Class Bin B-A'!$B1522="*"),"*",SUM('Class Bin B-A'!$B1519:$B1522))</f>
        <v>194</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188</v>
      </c>
      <c r="X23" s="125">
        <f t="shared" si="3"/>
        <v>188.375</v>
      </c>
      <c r="Y23" s="126">
        <f t="shared" si="1"/>
        <v>186.25</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197</v>
      </c>
      <c r="F24" s="71">
        <f>IF(OR('Class Bin B-A'!$B483="*",'Class Bin B-A'!$B484="*",'Class Bin B-A'!$B485="*",'Class Bin B-A'!$B486="*"),"*",SUM('Class Bin B-A'!$B483:$B486))</f>
        <v>233</v>
      </c>
      <c r="G24" s="71">
        <f>IF(OR('Class Bin B-A'!$B587="*",'Class Bin B-A'!$B588="*",'Class Bin B-A'!$B589="*",'Class Bin B-A'!$B590="*"),"*",SUM('Class Bin B-A'!$B587:$B590))</f>
        <v>182</v>
      </c>
      <c r="H24" s="71">
        <f>IF(OR('Class Bin B-A'!$B691="*",'Class Bin B-A'!$B692="*",'Class Bin B-A'!$B693="*",'Class Bin B-A'!$B694="*"),"*",SUM('Class Bin B-A'!$B691:$B694))</f>
        <v>190</v>
      </c>
      <c r="I24" s="71">
        <f>IF(OR('Class Bin B-A'!$B795="*",'Class Bin B-A'!$B796="*",'Class Bin B-A'!$B797="*",'Class Bin B-A'!$B798="*"),"*",SUM('Class Bin B-A'!$B795:$B798))</f>
        <v>177</v>
      </c>
      <c r="J24" s="71">
        <f>IF(OR('Class Bin B-A'!$B899="*",'Class Bin B-A'!$B900="*",'Class Bin B-A'!$B901="*",'Class Bin B-A'!$B902="*"),"*",SUM('Class Bin B-A'!$B899:$B902))</f>
        <v>166</v>
      </c>
      <c r="K24" s="71">
        <f>IF(OR('Class Bin B-A'!$B1003="*",'Class Bin B-A'!$B1004="*",'Class Bin B-A'!$B1005="*",'Class Bin B-A'!$B1006="*"),"*",SUM('Class Bin B-A'!$B1003:$B1006))</f>
        <v>138</v>
      </c>
      <c r="L24" s="71">
        <f>IF(OR('Class Bin B-A'!$B1107="*",'Class Bin B-A'!$B1108="*",'Class Bin B-A'!$B1109="*",'Class Bin B-A'!$B1110="*"),"*",SUM('Class Bin B-A'!$B1107:$B1110))</f>
        <v>186</v>
      </c>
      <c r="M24" s="71">
        <f>IF(OR('Class Bin B-A'!$B1211="*",'Class Bin B-A'!$B1212="*",'Class Bin B-A'!$B1213="*",'Class Bin B-A'!$B1214="*"),"*",SUM('Class Bin B-A'!$B1211:$B1214))</f>
        <v>210</v>
      </c>
      <c r="N24" s="71">
        <f>IF(OR('Class Bin B-A'!$B1315="*",'Class Bin B-A'!$B1316="*",'Class Bin B-A'!$B1317="*",'Class Bin B-A'!$B1318="*"),"*",SUM('Class Bin B-A'!$B1315:$B1318))</f>
        <v>186</v>
      </c>
      <c r="O24" s="70">
        <f>IF(OR('Class Bin B-A'!$B1419="*",'Class Bin B-A'!$B1420="*",'Class Bin B-A'!$B1421="*",'Class Bin B-A'!$B1422="*"),"*",SUM('Class Bin B-A'!$B1419:$B1422))</f>
        <v>147</v>
      </c>
      <c r="P24" s="70">
        <f>IF(OR('Class Bin B-A'!$B1523="*",'Class Bin B-A'!$B1524="*",'Class Bin B-A'!$B1525="*",'Class Bin B-A'!$B1526="*"),"*",SUM('Class Bin B-A'!$B1523:$B1526))</f>
        <v>141</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171.75</v>
      </c>
      <c r="X24" s="125">
        <f t="shared" si="3"/>
        <v>181</v>
      </c>
      <c r="Y24" s="126">
        <f t="shared" si="1"/>
        <v>179.41666666666666</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194</v>
      </c>
      <c r="F25" s="80">
        <f>IF(OR('Class Bin B-A'!$B487="*",'Class Bin B-A'!$B488="*",'Class Bin B-A'!$B489="*",'Class Bin B-A'!$B490="*"),"*",SUM('Class Bin B-A'!$B487:$B490))</f>
        <v>221</v>
      </c>
      <c r="G25" s="80">
        <f>IF(OR('Class Bin B-A'!$B591="*",'Class Bin B-A'!$B592="*",'Class Bin B-A'!$B593="*",'Class Bin B-A'!$B594="*"),"*",SUM('Class Bin B-A'!$B591:$B594))</f>
        <v>162</v>
      </c>
      <c r="H25" s="80">
        <f>IF(OR('Class Bin B-A'!$B695="*",'Class Bin B-A'!$B696="*",'Class Bin B-A'!$B697="*",'Class Bin B-A'!$B698="*"),"*",SUM('Class Bin B-A'!$B695:$B698))</f>
        <v>181</v>
      </c>
      <c r="I25" s="80">
        <f>IF(OR('Class Bin B-A'!$B799="*",'Class Bin B-A'!$B800="*",'Class Bin B-A'!$B801="*",'Class Bin B-A'!$B802="*"),"*",SUM('Class Bin B-A'!$B799:$B802))</f>
        <v>205</v>
      </c>
      <c r="J25" s="80">
        <f>IF(OR('Class Bin B-A'!$B903="*",'Class Bin B-A'!$B904="*",'Class Bin B-A'!$B905="*",'Class Bin B-A'!$B906="*"),"*",SUM('Class Bin B-A'!$B903:$B906))</f>
        <v>175</v>
      </c>
      <c r="K25" s="80">
        <f>IF(OR('Class Bin B-A'!$B1007="*",'Class Bin B-A'!$B1008="*",'Class Bin B-A'!$B1009="*",'Class Bin B-A'!$B1010="*"),"*",SUM('Class Bin B-A'!$B1007:$B1010))</f>
        <v>185</v>
      </c>
      <c r="L25" s="80">
        <f>IF(OR('Class Bin B-A'!$B1111="*",'Class Bin B-A'!$B1112="*",'Class Bin B-A'!$B1113="*",'Class Bin B-A'!$B1114="*"),"*",SUM('Class Bin B-A'!$B1111:$B1114))</f>
        <v>204</v>
      </c>
      <c r="M25" s="80">
        <f>IF(OR('Class Bin B-A'!$B1215="*",'Class Bin B-A'!$B1216="*",'Class Bin B-A'!$B1217="*",'Class Bin B-A'!$B1218="*"),"*",SUM('Class Bin B-A'!$B1215:$B1218))</f>
        <v>236</v>
      </c>
      <c r="N25" s="80">
        <f>IF(OR('Class Bin B-A'!$B1319="*",'Class Bin B-A'!$B1320="*",'Class Bin B-A'!$B1321="*",'Class Bin B-A'!$B1322="*"),"*",SUM('Class Bin B-A'!$B1319:$B1322))</f>
        <v>149</v>
      </c>
      <c r="O25" s="79">
        <f>IF(OR('Class Bin B-A'!$B1423="*",'Class Bin B-A'!$B1424="*",'Class Bin B-A'!$B1425="*",'Class Bin B-A'!$B1426="*"),"*",SUM('Class Bin B-A'!$B1423:$B1426))</f>
        <v>123</v>
      </c>
      <c r="P25" s="79">
        <f>IF(OR('Class Bin B-A'!$B1527="*",'Class Bin B-A'!$B1528="*",'Class Bin B-A'!$B1529="*",'Class Bin B-A'!$B1530="*"),"*",SUM('Class Bin B-A'!$B1527:$B1530))</f>
        <v>211</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189.5</v>
      </c>
      <c r="X25" s="135">
        <f t="shared" si="3"/>
        <v>203.875</v>
      </c>
      <c r="Y25" s="136">
        <f t="shared" si="1"/>
        <v>187.16666666666666</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244</v>
      </c>
      <c r="F26" s="77">
        <f>IF(OR('Class Bin B-A'!$B491="*",'Class Bin B-A'!$B492="*",'Class Bin B-A'!$B493="*",'Class Bin B-A'!$B494="*"),"*",SUM('Class Bin B-A'!$B491:$B494))</f>
        <v>218</v>
      </c>
      <c r="G26" s="77">
        <f>IF(OR('Class Bin B-A'!$B595="*",'Class Bin B-A'!$B596="*",'Class Bin B-A'!$B597="*",'Class Bin B-A'!$B598="*"),"*",SUM('Class Bin B-A'!$B595:$B598))</f>
        <v>152</v>
      </c>
      <c r="H26" s="77">
        <f>IF(OR('Class Bin B-A'!$B699="*",'Class Bin B-A'!$B700="*",'Class Bin B-A'!$B701="*",'Class Bin B-A'!$B702="*"),"*",SUM('Class Bin B-A'!$B699:$B702))</f>
        <v>177</v>
      </c>
      <c r="I26" s="77">
        <f>IF(OR('Class Bin B-A'!$B803="*",'Class Bin B-A'!$B804="*",'Class Bin B-A'!$B805="*",'Class Bin B-A'!$B806="*"),"*",SUM('Class Bin B-A'!$B803:$B806))</f>
        <v>238</v>
      </c>
      <c r="J26" s="77">
        <f>IF(OR('Class Bin B-A'!$B907="*",'Class Bin B-A'!$B908="*",'Class Bin B-A'!$B909="*",'Class Bin B-A'!$B910="*"),"*",SUM('Class Bin B-A'!$B907:$B910))</f>
        <v>270</v>
      </c>
      <c r="K26" s="77">
        <f>IF(OR('Class Bin B-A'!$B1011="*",'Class Bin B-A'!$B1012="*",'Class Bin B-A'!$B1013="*",'Class Bin B-A'!$B1014="*"),"*",SUM('Class Bin B-A'!$B1011:$B1014))</f>
        <v>240</v>
      </c>
      <c r="L26" s="77">
        <f>IF(OR('Class Bin B-A'!$B1115="*",'Class Bin B-A'!$B1116="*",'Class Bin B-A'!$B1117="*",'Class Bin B-A'!$B1118="*"),"*",SUM('Class Bin B-A'!$B1115:$B1118))</f>
        <v>245</v>
      </c>
      <c r="M26" s="77">
        <f>IF(OR('Class Bin B-A'!$B1219="*",'Class Bin B-A'!$B1220="*",'Class Bin B-A'!$B1221="*",'Class Bin B-A'!$B1222="*"),"*",SUM('Class Bin B-A'!$B1219:$B1222))</f>
        <v>251</v>
      </c>
      <c r="N26" s="77">
        <f>IF(OR('Class Bin B-A'!$B1323="*",'Class Bin B-A'!$B1324="*",'Class Bin B-A'!$B1325="*",'Class Bin B-A'!$B1326="*"),"*",SUM('Class Bin B-A'!$B1323:$B1326))</f>
        <v>152</v>
      </c>
      <c r="O26" s="76">
        <f>IF(OR('Class Bin B-A'!$B1427="*",'Class Bin B-A'!$B1428="*",'Class Bin B-A'!$B1429="*",'Class Bin B-A'!$B1430="*"),"*",SUM('Class Bin B-A'!$B1427:$B1430))</f>
        <v>138</v>
      </c>
      <c r="P26" s="76">
        <f>IF(OR('Class Bin B-A'!$B1531="*",'Class Bin B-A'!$B1532="*",'Class Bin B-A'!$B1533="*",'Class Bin B-A'!$B1534="*"),"*",SUM('Class Bin B-A'!$B1531:$B1534))</f>
        <v>218</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249.75</v>
      </c>
      <c r="X26" s="130">
        <f t="shared" si="3"/>
        <v>240.5</v>
      </c>
      <c r="Y26" s="131">
        <f t="shared" si="1"/>
        <v>211.91666666666666</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239</v>
      </c>
      <c r="F27" s="71">
        <f>IF(OR('Class Bin B-A'!$B495="*",'Class Bin B-A'!$B496="*",'Class Bin B-A'!$B497="*",'Class Bin B-A'!$B498="*"),"*",SUM('Class Bin B-A'!$B495:$B498))</f>
        <v>169</v>
      </c>
      <c r="G27" s="71">
        <f>IF(OR('Class Bin B-A'!$B599="*",'Class Bin B-A'!$B600="*",'Class Bin B-A'!$B601="*",'Class Bin B-A'!$B602="*"),"*",SUM('Class Bin B-A'!$B599:$B602))</f>
        <v>170</v>
      </c>
      <c r="H27" s="71">
        <f>IF(OR('Class Bin B-A'!$B703="*",'Class Bin B-A'!$B704="*",'Class Bin B-A'!$B705="*",'Class Bin B-A'!$B706="*"),"*",SUM('Class Bin B-A'!$B703:$B706))</f>
        <v>145</v>
      </c>
      <c r="I27" s="71">
        <f>IF(OR('Class Bin B-A'!$B807="*",'Class Bin B-A'!$B808="*",'Class Bin B-A'!$B809="*",'Class Bin B-A'!$B810="*"),"*",SUM('Class Bin B-A'!$B807:$B810))</f>
        <v>234</v>
      </c>
      <c r="J27" s="71">
        <f>IF(OR('Class Bin B-A'!$B911="*",'Class Bin B-A'!$B912="*",'Class Bin B-A'!$B913="*",'Class Bin B-A'!$B914="*"),"*",SUM('Class Bin B-A'!$B911:$B914))</f>
        <v>247</v>
      </c>
      <c r="K27" s="71">
        <f>IF(OR('Class Bin B-A'!$B1015="*",'Class Bin B-A'!$B1016="*",'Class Bin B-A'!$B1017="*",'Class Bin B-A'!$B1018="*"),"*",SUM('Class Bin B-A'!$B1015:$B1018))</f>
        <v>211</v>
      </c>
      <c r="L27" s="71">
        <f>IF(OR('Class Bin B-A'!$B1119="*",'Class Bin B-A'!$B1120="*",'Class Bin B-A'!$B1121="*",'Class Bin B-A'!$B1122="*"),"*",SUM('Class Bin B-A'!$B1119:$B1122))</f>
        <v>253</v>
      </c>
      <c r="M27" s="71">
        <f>IF(OR('Class Bin B-A'!$B1223="*",'Class Bin B-A'!$B1224="*",'Class Bin B-A'!$B1225="*",'Class Bin B-A'!$B1226="*"),"*",SUM('Class Bin B-A'!$B1223:$B1226))</f>
        <v>218</v>
      </c>
      <c r="N27" s="71">
        <f>IF(OR('Class Bin B-A'!$B1327="*",'Class Bin B-A'!$B1328="*",'Class Bin B-A'!$B1329="*",'Class Bin B-A'!$B1330="*"),"*",SUM('Class Bin B-A'!$B1327:$B1330))</f>
        <v>165</v>
      </c>
      <c r="O27" s="70">
        <f>IF(OR('Class Bin B-A'!$B1431="*",'Class Bin B-A'!$B1432="*",'Class Bin B-A'!$B1433="*",'Class Bin B-A'!$B1434="*"),"*",SUM('Class Bin B-A'!$B1431:$B1434))</f>
        <v>123</v>
      </c>
      <c r="P27" s="70">
        <f>IF(OR('Class Bin B-A'!$B1535="*",'Class Bin B-A'!$B1536="*",'Class Bin B-A'!$B1537="*",'Class Bin B-A'!$B1538="*"),"*",SUM('Class Bin B-A'!$B1535:$B1538))</f>
        <v>230</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237.5</v>
      </c>
      <c r="X27" s="125">
        <f t="shared" si="3"/>
        <v>225.125</v>
      </c>
      <c r="Y27" s="126">
        <f t="shared" si="1"/>
        <v>200.33333333333334</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182</v>
      </c>
      <c r="F28" s="80">
        <f>IF(OR('Class Bin B-A'!$B499="*",'Class Bin B-A'!$B500="*",'Class Bin B-A'!$B501="*",'Class Bin B-A'!$B502="*"),"*",SUM('Class Bin B-A'!$B499:$B502))</f>
        <v>177</v>
      </c>
      <c r="G28" s="80">
        <f>IF(OR('Class Bin B-A'!$B603="*",'Class Bin B-A'!$B604="*",'Class Bin B-A'!$B605="*",'Class Bin B-A'!$B606="*"),"*",SUM('Class Bin B-A'!$B603:$B606))</f>
        <v>121</v>
      </c>
      <c r="H28" s="80">
        <f>IF(OR('Class Bin B-A'!$B707="*",'Class Bin B-A'!$B708="*",'Class Bin B-A'!$B709="*",'Class Bin B-A'!$B710="*"),"*",SUM('Class Bin B-A'!$B707:$B710))</f>
        <v>91</v>
      </c>
      <c r="I28" s="80">
        <f>IF(OR('Class Bin B-A'!$B811="*",'Class Bin B-A'!$B812="*",'Class Bin B-A'!$B813="*",'Class Bin B-A'!$B814="*"),"*",SUM('Class Bin B-A'!$B811:$B814))</f>
        <v>190</v>
      </c>
      <c r="J28" s="80">
        <f>IF(OR('Class Bin B-A'!$B915="*",'Class Bin B-A'!$B916="*",'Class Bin B-A'!$B917="*",'Class Bin B-A'!$B918="*"),"*",SUM('Class Bin B-A'!$B915:$B918))</f>
        <v>224</v>
      </c>
      <c r="K28" s="80">
        <f>IF(OR('Class Bin B-A'!$B1019="*",'Class Bin B-A'!$B1020="*",'Class Bin B-A'!$B1021="*",'Class Bin B-A'!$B1022="*"),"*",SUM('Class Bin B-A'!$B1019:$B1022))</f>
        <v>199</v>
      </c>
      <c r="L28" s="80">
        <f>IF(OR('Class Bin B-A'!$B1123="*",'Class Bin B-A'!$B1124="*",'Class Bin B-A'!$B1125="*",'Class Bin B-A'!$B1126="*"),"*",SUM('Class Bin B-A'!$B1123:$B1126))</f>
        <v>243</v>
      </c>
      <c r="M28" s="80">
        <f>IF(OR('Class Bin B-A'!$B1227="*",'Class Bin B-A'!$B1228="*",'Class Bin B-A'!$B1229="*",'Class Bin B-A'!$B1230="*"),"*",SUM('Class Bin B-A'!$B1227:$B1230))</f>
        <v>221</v>
      </c>
      <c r="N28" s="80">
        <f>IF(OR('Class Bin B-A'!$B1331="*",'Class Bin B-A'!$B1332="*",'Class Bin B-A'!$B1333="*",'Class Bin B-A'!$B1334="*"),"*",SUM('Class Bin B-A'!$B1331:$B1334))</f>
        <v>149</v>
      </c>
      <c r="O28" s="79">
        <f>IF(OR('Class Bin B-A'!$B1435="*",'Class Bin B-A'!$B1436="*",'Class Bin B-A'!$B1437="*",'Class Bin B-A'!$B1438="*"),"*",SUM('Class Bin B-A'!$B1435:$B1438))</f>
        <v>112</v>
      </c>
      <c r="P28" s="79">
        <f>IF(OR('Class Bin B-A'!$B1539="*",'Class Bin B-A'!$B1540="*",'Class Bin B-A'!$B1541="*",'Class Bin B-A'!$B1542="*"),"*",SUM('Class Bin B-A'!$B1539:$B1542))</f>
        <v>219</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212</v>
      </c>
      <c r="X28" s="135">
        <f t="shared" si="3"/>
        <v>206.875</v>
      </c>
      <c r="Y28" s="136">
        <f t="shared" si="1"/>
        <v>177.33333333333334</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224</v>
      </c>
      <c r="F29" s="83">
        <f>IF(OR('Class Bin B-A'!$B503="*",'Class Bin B-A'!$B504="*",'Class Bin B-A'!$B505="*",'Class Bin B-A'!$B506="*"),"*",SUM('Class Bin B-A'!$B503:$B506))</f>
        <v>125</v>
      </c>
      <c r="G29" s="83">
        <f>IF(OR('Class Bin B-A'!$B607="*",'Class Bin B-A'!$B608="*",'Class Bin B-A'!$B609="*",'Class Bin B-A'!$B610="*"),"*",SUM('Class Bin B-A'!$B607:$B610))</f>
        <v>119</v>
      </c>
      <c r="H29" s="83">
        <f>IF(OR('Class Bin B-A'!$B711="*",'Class Bin B-A'!$B712="*",'Class Bin B-A'!$B713="*",'Class Bin B-A'!$B714="*"),"*",SUM('Class Bin B-A'!$B711:$B714))</f>
        <v>91</v>
      </c>
      <c r="I29" s="83">
        <f>IF(OR('Class Bin B-A'!$B815="*",'Class Bin B-A'!$B816="*",'Class Bin B-A'!$B817="*",'Class Bin B-A'!$B818="*"),"*",SUM('Class Bin B-A'!$B815:$B818))</f>
        <v>138</v>
      </c>
      <c r="J29" s="83">
        <f>IF(OR('Class Bin B-A'!$B919="*",'Class Bin B-A'!$B920="*",'Class Bin B-A'!$B921="*",'Class Bin B-A'!$B922="*"),"*",SUM('Class Bin B-A'!$B919:$B922))</f>
        <v>173</v>
      </c>
      <c r="K29" s="83">
        <f>IF(OR('Class Bin B-A'!$B1023="*",'Class Bin B-A'!$B1024="*",'Class Bin B-A'!$B1025="*",'Class Bin B-A'!$B1026="*"),"*",SUM('Class Bin B-A'!$B1023:$B1026))</f>
        <v>171</v>
      </c>
      <c r="L29" s="83">
        <f>IF(OR('Class Bin B-A'!$B1127="*",'Class Bin B-A'!$B1128="*",'Class Bin B-A'!$B1129="*",'Class Bin B-A'!$B1130="*"),"*",SUM('Class Bin B-A'!$B1127:$B1130))</f>
        <v>111</v>
      </c>
      <c r="M29" s="83">
        <f>IF(OR('Class Bin B-A'!$B1231="*",'Class Bin B-A'!$B1232="*",'Class Bin B-A'!$B1233="*",'Class Bin B-A'!$B1234="*"),"*",SUM('Class Bin B-A'!$B1231:$B1234))</f>
        <v>150</v>
      </c>
      <c r="N29" s="83">
        <f>IF(OR('Class Bin B-A'!$B1335="*",'Class Bin B-A'!$B1336="*",'Class Bin B-A'!$B1337="*",'Class Bin B-A'!$B1338="*"),"*",SUM('Class Bin B-A'!$B1335:$B1338))</f>
        <v>115</v>
      </c>
      <c r="O29" s="83">
        <f>IF(OR('Class Bin B-A'!$B1439="*",'Class Bin B-A'!$B1440="*",'Class Bin B-A'!$B1441="*",'Class Bin B-A'!$B1442="*"),"*",SUM('Class Bin B-A'!$B1439:$B1442))</f>
        <v>87</v>
      </c>
      <c r="P29" s="83">
        <f>IF(OR('Class Bin B-A'!$B1543="*",'Class Bin B-A'!$B1544="*",'Class Bin B-A'!$B1545="*",'Class Bin B-A'!$B1546="*"),"*",SUM('Class Bin B-A'!$B1543:$B1546))</f>
        <v>134</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169.75</v>
      </c>
      <c r="X29" s="137">
        <f t="shared" si="3"/>
        <v>153.25</v>
      </c>
      <c r="Y29" s="138">
        <f t="shared" si="1"/>
        <v>136.5</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205</v>
      </c>
      <c r="F30" s="71">
        <f>IF(OR('Class Bin B-A'!$B507="*",'Class Bin B-A'!$B508="*",'Class Bin B-A'!$B509="*",'Class Bin B-A'!$B510="*"),"*",SUM('Class Bin B-A'!$B507:$B510))</f>
        <v>56</v>
      </c>
      <c r="G30" s="71">
        <f>IF(OR('Class Bin B-A'!$B611="*",'Class Bin B-A'!$B612="*",'Class Bin B-A'!$B613="*",'Class Bin B-A'!$B614="*"),"*",SUM('Class Bin B-A'!$B611:$B614))</f>
        <v>62</v>
      </c>
      <c r="H30" s="71">
        <f>IF(OR('Class Bin B-A'!$B715="*",'Class Bin B-A'!$B716="*",'Class Bin B-A'!$B717="*",'Class Bin B-A'!$B718="*"),"*",SUM('Class Bin B-A'!$B715:$B718))</f>
        <v>52</v>
      </c>
      <c r="I30" s="71">
        <f>IF(OR('Class Bin B-A'!$B819="*",'Class Bin B-A'!$B820="*",'Class Bin B-A'!$B821="*",'Class Bin B-A'!$B822="*"),"*",SUM('Class Bin B-A'!$B819:$B822))</f>
        <v>82</v>
      </c>
      <c r="J30" s="71">
        <f>IF(OR('Class Bin B-A'!$B923="*",'Class Bin B-A'!$B924="*",'Class Bin B-A'!$B925="*",'Class Bin B-A'!$B926="*"),"*",SUM('Class Bin B-A'!$B923:$B926))</f>
        <v>124</v>
      </c>
      <c r="K30" s="71">
        <f>IF(OR('Class Bin B-A'!$B1027="*",'Class Bin B-A'!$B1028="*",'Class Bin B-A'!$B1029="*",'Class Bin B-A'!$B1030="*"),"*",SUM('Class Bin B-A'!$B1027:$B1030))</f>
        <v>82</v>
      </c>
      <c r="L30" s="71">
        <f>IF(OR('Class Bin B-A'!$B1131="*",'Class Bin B-A'!$B1132="*",'Class Bin B-A'!$B1133="*",'Class Bin B-A'!$B1134="*"),"*",SUM('Class Bin B-A'!$B1131:$B1134))</f>
        <v>125</v>
      </c>
      <c r="M30" s="71">
        <f>IF(OR('Class Bin B-A'!$B1235="*",'Class Bin B-A'!$B1236="*",'Class Bin B-A'!$B1237="*",'Class Bin B-A'!$B1238="*"),"*",SUM('Class Bin B-A'!$B1235:$B1238))</f>
        <v>95</v>
      </c>
      <c r="N30" s="71">
        <f>IF(OR('Class Bin B-A'!$B1339="*",'Class Bin B-A'!$B1340="*",'Class Bin B-A'!$B1341="*",'Class Bin B-A'!$B1342="*"),"*",SUM('Class Bin B-A'!$B1339:$B1342))</f>
        <v>73</v>
      </c>
      <c r="O30" s="71">
        <f>IF(OR('Class Bin B-A'!$B1443="*",'Class Bin B-A'!$B1444="*",'Class Bin B-A'!$B1445="*",'Class Bin B-A'!$B1446="*"),"*",SUM('Class Bin B-A'!$B1443:$B1446))</f>
        <v>55</v>
      </c>
      <c r="P30" s="71">
        <f>IF(OR('Class Bin B-A'!$B1547="*",'Class Bin B-A'!$B1548="*",'Class Bin B-A'!$B1549="*",'Class Bin B-A'!$B1550="*"),"*",SUM('Class Bin B-A'!$B1547:$B1550))</f>
        <v>100</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134</v>
      </c>
      <c r="X30" s="125">
        <f t="shared" si="3"/>
        <v>108.625</v>
      </c>
      <c r="Y30" s="126">
        <f t="shared" si="1"/>
        <v>92.583333333333329</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90</v>
      </c>
      <c r="F31" s="71">
        <f>IF(OR('Class Bin B-A'!$B511="*",'Class Bin B-A'!$B512="*",'Class Bin B-A'!$B513="*",'Class Bin B-A'!$B514="*"),"*",SUM('Class Bin B-A'!$B511:$B514))</f>
        <v>55</v>
      </c>
      <c r="G31" s="71">
        <f>IF(OR('Class Bin B-A'!$B615="*",'Class Bin B-A'!$B616="*",'Class Bin B-A'!$B617="*",'Class Bin B-A'!$B618="*"),"*",SUM('Class Bin B-A'!$B615:$B618))</f>
        <v>32</v>
      </c>
      <c r="H31" s="71">
        <f>IF(OR('Class Bin B-A'!$B719="*",'Class Bin B-A'!$B720="*",'Class Bin B-A'!$B721="*",'Class Bin B-A'!$B722="*"),"*",SUM('Class Bin B-A'!$B719:$B722))</f>
        <v>36</v>
      </c>
      <c r="I31" s="71">
        <f>IF(OR('Class Bin B-A'!$B823="*",'Class Bin B-A'!$B824="*",'Class Bin B-A'!$B825="*",'Class Bin B-A'!$B826="*"),"*",SUM('Class Bin B-A'!$B823:$B826))</f>
        <v>62</v>
      </c>
      <c r="J31" s="71">
        <f>IF(OR('Class Bin B-A'!$B927="*",'Class Bin B-A'!$B928="*",'Class Bin B-A'!$B929="*",'Class Bin B-A'!$B930="*"),"*",SUM('Class Bin B-A'!$B927:$B930))</f>
        <v>59</v>
      </c>
      <c r="K31" s="71">
        <f>IF(OR('Class Bin B-A'!$B1031="*",'Class Bin B-A'!$B1032="*",'Class Bin B-A'!$B1033="*",'Class Bin B-A'!$B1034="*"),"*",SUM('Class Bin B-A'!$B1031:$B1034))</f>
        <v>76</v>
      </c>
      <c r="L31" s="71">
        <f>IF(OR('Class Bin B-A'!$B1135="*",'Class Bin B-A'!$B1136="*",'Class Bin B-A'!$B1137="*",'Class Bin B-A'!$B1138="*"),"*",SUM('Class Bin B-A'!$B1135:$B1138))</f>
        <v>68</v>
      </c>
      <c r="M31" s="71">
        <f>IF(OR('Class Bin B-A'!$B1239="*",'Class Bin B-A'!$B1240="*",'Class Bin B-A'!$B1241="*",'Class Bin B-A'!$B1242="*"),"*",SUM('Class Bin B-A'!$B1239:$B1242))</f>
        <v>46</v>
      </c>
      <c r="N31" s="71">
        <f>IF(OR('Class Bin B-A'!$B1343="*",'Class Bin B-A'!$B1344="*",'Class Bin B-A'!$B1345="*",'Class Bin B-A'!$B1346="*"),"*",SUM('Class Bin B-A'!$B1343:$B1346))</f>
        <v>53</v>
      </c>
      <c r="O31" s="71">
        <f>IF(OR('Class Bin B-A'!$B1447="*",'Class Bin B-A'!$B1448="*",'Class Bin B-A'!$B1449="*",'Class Bin B-A'!$B1450="*"),"*",SUM('Class Bin B-A'!$B1447:$B1450))</f>
        <v>27</v>
      </c>
      <c r="P31" s="71">
        <f>IF(OR('Class Bin B-A'!$B1551="*",'Class Bin B-A'!$B1552="*",'Class Bin B-A'!$B1553="*",'Class Bin B-A'!$B1554="*"),"*",SUM('Class Bin B-A'!$B1551:$B1554))</f>
        <v>61</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73.25</v>
      </c>
      <c r="X31" s="125">
        <f t="shared" si="3"/>
        <v>64.625</v>
      </c>
      <c r="Y31" s="126">
        <f t="shared" si="1"/>
        <v>55.416666666666664</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86</v>
      </c>
      <c r="F32" s="71">
        <f>IF(OR('Class Bin B-A'!$B515="*",'Class Bin B-A'!$B516="*",'Class Bin B-A'!$B517="*",'Class Bin B-A'!$B518="*"),"*",SUM('Class Bin B-A'!$B515:$B518))</f>
        <v>47</v>
      </c>
      <c r="G32" s="71">
        <f>IF(OR('Class Bin B-A'!$B619="*",'Class Bin B-A'!$B620="*",'Class Bin B-A'!$B621="*",'Class Bin B-A'!$B622="*"),"*",SUM('Class Bin B-A'!$B619:$B622))</f>
        <v>46</v>
      </c>
      <c r="H32" s="71">
        <f>IF(OR('Class Bin B-A'!$B723="*",'Class Bin B-A'!$B724="*",'Class Bin B-A'!$B725="*",'Class Bin B-A'!$B726="*"),"*",SUM('Class Bin B-A'!$B723:$B726))</f>
        <v>22</v>
      </c>
      <c r="I32" s="71">
        <f>IF(OR('Class Bin B-A'!$B827="*",'Class Bin B-A'!$B828="*",'Class Bin B-A'!$B829="*",'Class Bin B-A'!$B830="*"),"*",SUM('Class Bin B-A'!$B827:$B830))</f>
        <v>66</v>
      </c>
      <c r="J32" s="71">
        <f>IF(OR('Class Bin B-A'!$B931="*",'Class Bin B-A'!$B932="*",'Class Bin B-A'!$B933="*",'Class Bin B-A'!$B934="*"),"*",SUM('Class Bin B-A'!$B931:$B934))</f>
        <v>59</v>
      </c>
      <c r="K32" s="71">
        <f>IF(OR('Class Bin B-A'!$B1035="*",'Class Bin B-A'!$B1036="*",'Class Bin B-A'!$B1037="*",'Class Bin B-A'!$B1038="*"),"*",SUM('Class Bin B-A'!$B1035:$B1038))</f>
        <v>38</v>
      </c>
      <c r="L32" s="71">
        <f>IF(OR('Class Bin B-A'!$B1139="*",'Class Bin B-A'!$B1140="*",'Class Bin B-A'!$B1141="*",'Class Bin B-A'!$B1142="*"),"*",SUM('Class Bin B-A'!$B1139:$B1142))</f>
        <v>64</v>
      </c>
      <c r="M32" s="71">
        <f>IF(OR('Class Bin B-A'!$B1243="*",'Class Bin B-A'!$B1244="*",'Class Bin B-A'!$B1245="*",'Class Bin B-A'!$B1246="*"),"*",SUM('Class Bin B-A'!$B1243:$B1246))</f>
        <v>50</v>
      </c>
      <c r="N32" s="71">
        <f>IF(OR('Class Bin B-A'!$B1347="*",'Class Bin B-A'!$B1348="*",'Class Bin B-A'!$B1349="*",'Class Bin B-A'!$B1350="*"),"*",SUM('Class Bin B-A'!$B1347:$B1350))</f>
        <v>33</v>
      </c>
      <c r="O32" s="71">
        <f>IF(OR('Class Bin B-A'!$B1451="*",'Class Bin B-A'!$B1452="*",'Class Bin B-A'!$B1453="*",'Class Bin B-A'!$B1454="*"),"*",SUM('Class Bin B-A'!$B1451:$B1454))</f>
        <v>29</v>
      </c>
      <c r="P32" s="71">
        <f>IF(OR('Class Bin B-A'!$B1555="*",'Class Bin B-A'!$B1556="*",'Class Bin B-A'!$B1557="*",'Class Bin B-A'!$B1558="*"),"*",SUM('Class Bin B-A'!$B1555:$B1558))</f>
        <v>65</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61.75</v>
      </c>
      <c r="X32" s="125">
        <f t="shared" si="3"/>
        <v>59.375</v>
      </c>
      <c r="Y32" s="126">
        <f t="shared" si="1"/>
        <v>50.416666666666664</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29</v>
      </c>
      <c r="F33" s="86">
        <f>IF(OR('Class Bin B-A'!$B519="*",'Class Bin B-A'!$B520="*",'Class Bin B-A'!$B521="*",'Class Bin B-A'!$B522="*"),"*",SUM('Class Bin B-A'!$B519:$B522))</f>
        <v>24</v>
      </c>
      <c r="G33" s="86">
        <f>IF(OR('Class Bin B-A'!$B623="*",'Class Bin B-A'!$B624="*",'Class Bin B-A'!$B625="*",'Class Bin B-A'!$B626="*"),"*",SUM('Class Bin B-A'!$B623:$B626))</f>
        <v>31</v>
      </c>
      <c r="H33" s="86">
        <f>IF(OR('Class Bin B-A'!$B727="*",'Class Bin B-A'!$B728="*",'Class Bin B-A'!$B729="*",'Class Bin B-A'!$B730="*"),"*",SUM('Class Bin B-A'!$B727:$B730))</f>
        <v>12</v>
      </c>
      <c r="I33" s="86">
        <f>IF(OR('Class Bin B-A'!$B831="*",'Class Bin B-A'!$B832="*",'Class Bin B-A'!$B833="*",'Class Bin B-A'!$B834="*"),"*",SUM('Class Bin B-A'!$B831:$B834))</f>
        <v>14</v>
      </c>
      <c r="J33" s="86">
        <f>IF(OR('Class Bin B-A'!$B935="*",'Class Bin B-A'!$B936="*",'Class Bin B-A'!$B937="*",'Class Bin B-A'!$B938="*"),"*",SUM('Class Bin B-A'!$B935:$B938))</f>
        <v>15</v>
      </c>
      <c r="K33" s="86">
        <f>IF(OR('Class Bin B-A'!$B1039="*",'Class Bin B-A'!$B1040="*",'Class Bin B-A'!$B1041="*",'Class Bin B-A'!$B1042="*"),"*",SUM('Class Bin B-A'!$B1039:$B1042))</f>
        <v>29</v>
      </c>
      <c r="L33" s="86">
        <f>IF(OR('Class Bin B-A'!$B1143="*",'Class Bin B-A'!$B1144="*",'Class Bin B-A'!$B1145="*",'Class Bin B-A'!$B1146="*"),"*",SUM('Class Bin B-A'!$B1143:$B1146))</f>
        <v>21</v>
      </c>
      <c r="M33" s="86">
        <f>IF(OR('Class Bin B-A'!$B1247="*",'Class Bin B-A'!$B1248="*",'Class Bin B-A'!$B1249="*",'Class Bin B-A'!$B1250="*"),"*",SUM('Class Bin B-A'!$B1247:$B1250))</f>
        <v>20</v>
      </c>
      <c r="N33" s="86">
        <f>IF(OR('Class Bin B-A'!$B1351="*",'Class Bin B-A'!$B1352="*",'Class Bin B-A'!$B1353="*",'Class Bin B-A'!$B1354="*"),"*",SUM('Class Bin B-A'!$B1351:$B1354))</f>
        <v>32</v>
      </c>
      <c r="O33" s="86">
        <f>IF(OR('Class Bin B-A'!$B1455="*",'Class Bin B-A'!$B1456="*",'Class Bin B-A'!$B1457="*",'Class Bin B-A'!$B1458="*"),"*",SUM('Class Bin B-A'!$B1455:$B1458))</f>
        <v>15</v>
      </c>
      <c r="P33" s="86">
        <f>IF(OR('Class Bin B-A'!$B1559="*",'Class Bin B-A'!$B1560="*",'Class Bin B-A'!$B1561="*",'Class Bin B-A'!$B1562="*"),"*",SUM('Class Bin B-A'!$B1559:$B1562))</f>
        <v>15</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23.5</v>
      </c>
      <c r="X33" s="139">
        <f t="shared" si="3"/>
        <v>20.875</v>
      </c>
      <c r="Y33" s="140">
        <f t="shared" si="1"/>
        <v>21.416666666666668</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1438</v>
      </c>
      <c r="F35" s="89">
        <f t="shared" si="4"/>
        <v>2274</v>
      </c>
      <c r="G35" s="89">
        <f t="shared" si="4"/>
        <v>2005</v>
      </c>
      <c r="H35" s="89">
        <f t="shared" si="4"/>
        <v>1668</v>
      </c>
      <c r="I35" s="89">
        <f t="shared" si="4"/>
        <v>2321</v>
      </c>
      <c r="J35" s="89">
        <f t="shared" si="4"/>
        <v>2289</v>
      </c>
      <c r="K35" s="89">
        <f t="shared" si="4"/>
        <v>2274</v>
      </c>
      <c r="L35" s="89">
        <f t="shared" si="4"/>
        <v>2417</v>
      </c>
      <c r="M35" s="89">
        <f t="shared" si="4"/>
        <v>2398</v>
      </c>
      <c r="N35" s="89">
        <f t="shared" si="4"/>
        <v>2005</v>
      </c>
      <c r="O35" s="89">
        <f t="shared" si="4"/>
        <v>1460</v>
      </c>
      <c r="P35" s="89">
        <f t="shared" si="4"/>
        <v>2233</v>
      </c>
      <c r="Q35" s="89">
        <f t="shared" si="4"/>
        <v>755</v>
      </c>
      <c r="R35" s="89">
        <f t="shared" si="4"/>
        <v>0</v>
      </c>
      <c r="S35" s="89">
        <f t="shared" si="4"/>
        <v>0</v>
      </c>
      <c r="T35" s="89">
        <f t="shared" si="4"/>
        <v>0</v>
      </c>
      <c r="U35" s="89">
        <f t="shared" si="4"/>
        <v>0</v>
      </c>
      <c r="V35" s="107">
        <f t="shared" si="4"/>
        <v>0</v>
      </c>
      <c r="W35" s="423">
        <f t="shared" ref="W35:Y35" si="5">SUM(W17:W28)</f>
        <v>2338.6666666666665</v>
      </c>
      <c r="X35" s="141">
        <f t="shared" si="5"/>
        <v>2321.7857142857142</v>
      </c>
      <c r="Y35" s="142">
        <f t="shared" si="5"/>
        <v>2143.3409090909095</v>
      </c>
    </row>
    <row r="36" spans="1:25" x14ac:dyDescent="0.2">
      <c r="A36" s="90" t="s">
        <v>70</v>
      </c>
      <c r="B36" s="91">
        <f t="shared" ref="B36:Y36" si="6">SUM(B16:B31)</f>
        <v>0</v>
      </c>
      <c r="C36" s="92">
        <f t="shared" si="6"/>
        <v>0</v>
      </c>
      <c r="D36" s="92">
        <f t="shared" si="6"/>
        <v>0</v>
      </c>
      <c r="E36" s="92">
        <f t="shared" si="6"/>
        <v>1957</v>
      </c>
      <c r="F36" s="92">
        <f t="shared" si="6"/>
        <v>2563</v>
      </c>
      <c r="G36" s="92">
        <f t="shared" si="6"/>
        <v>2242</v>
      </c>
      <c r="H36" s="92">
        <f t="shared" si="6"/>
        <v>1862</v>
      </c>
      <c r="I36" s="92">
        <f t="shared" si="6"/>
        <v>2648</v>
      </c>
      <c r="J36" s="92">
        <f t="shared" si="6"/>
        <v>2704</v>
      </c>
      <c r="K36" s="92">
        <f t="shared" si="6"/>
        <v>2661</v>
      </c>
      <c r="L36" s="92">
        <f t="shared" si="6"/>
        <v>2770</v>
      </c>
      <c r="M36" s="92">
        <f t="shared" si="6"/>
        <v>2731</v>
      </c>
      <c r="N36" s="92">
        <f t="shared" si="6"/>
        <v>2269</v>
      </c>
      <c r="O36" s="92">
        <f t="shared" si="6"/>
        <v>1655</v>
      </c>
      <c r="P36" s="92">
        <f t="shared" si="6"/>
        <v>2589</v>
      </c>
      <c r="Q36" s="92">
        <f t="shared" si="6"/>
        <v>821</v>
      </c>
      <c r="R36" s="92">
        <f t="shared" si="6"/>
        <v>0</v>
      </c>
      <c r="S36" s="92">
        <f t="shared" si="6"/>
        <v>0</v>
      </c>
      <c r="T36" s="92">
        <f t="shared" si="6"/>
        <v>0</v>
      </c>
      <c r="U36" s="92">
        <f t="shared" si="6"/>
        <v>0</v>
      </c>
      <c r="V36" s="108">
        <f t="shared" si="6"/>
        <v>0</v>
      </c>
      <c r="W36" s="424">
        <f t="shared" si="6"/>
        <v>2773.6666666666665</v>
      </c>
      <c r="X36" s="143">
        <f t="shared" si="6"/>
        <v>2702.4107142857142</v>
      </c>
      <c r="Y36" s="144">
        <f t="shared" si="6"/>
        <v>2471.257575757576</v>
      </c>
    </row>
    <row r="37" spans="1:25" x14ac:dyDescent="0.2">
      <c r="A37" s="90" t="s">
        <v>71</v>
      </c>
      <c r="B37" s="91">
        <f t="shared" ref="B37:Y37" si="7">SUM(B16:B33)</f>
        <v>0</v>
      </c>
      <c r="C37" s="92">
        <f t="shared" si="7"/>
        <v>0</v>
      </c>
      <c r="D37" s="92">
        <f t="shared" si="7"/>
        <v>0</v>
      </c>
      <c r="E37" s="92">
        <f t="shared" si="7"/>
        <v>2072</v>
      </c>
      <c r="F37" s="92">
        <f t="shared" si="7"/>
        <v>2634</v>
      </c>
      <c r="G37" s="92">
        <f t="shared" si="7"/>
        <v>2319</v>
      </c>
      <c r="H37" s="92">
        <f t="shared" si="7"/>
        <v>1896</v>
      </c>
      <c r="I37" s="92">
        <f t="shared" si="7"/>
        <v>2728</v>
      </c>
      <c r="J37" s="92">
        <f t="shared" si="7"/>
        <v>2778</v>
      </c>
      <c r="K37" s="92">
        <f t="shared" si="7"/>
        <v>2728</v>
      </c>
      <c r="L37" s="92">
        <f t="shared" si="7"/>
        <v>2855</v>
      </c>
      <c r="M37" s="92">
        <f t="shared" si="7"/>
        <v>2801</v>
      </c>
      <c r="N37" s="92">
        <f t="shared" si="7"/>
        <v>2334</v>
      </c>
      <c r="O37" s="92">
        <f t="shared" si="7"/>
        <v>1699</v>
      </c>
      <c r="P37" s="92">
        <f t="shared" si="7"/>
        <v>2669</v>
      </c>
      <c r="Q37" s="92">
        <f t="shared" si="7"/>
        <v>821</v>
      </c>
      <c r="R37" s="92">
        <f t="shared" si="7"/>
        <v>0</v>
      </c>
      <c r="S37" s="92">
        <f t="shared" si="7"/>
        <v>0</v>
      </c>
      <c r="T37" s="92">
        <f t="shared" si="7"/>
        <v>0</v>
      </c>
      <c r="U37" s="92">
        <f t="shared" si="7"/>
        <v>0</v>
      </c>
      <c r="V37" s="108">
        <f t="shared" si="7"/>
        <v>0</v>
      </c>
      <c r="W37" s="424">
        <f t="shared" si="7"/>
        <v>2858.9166666666665</v>
      </c>
      <c r="X37" s="143">
        <f t="shared" si="7"/>
        <v>2782.6607142857142</v>
      </c>
      <c r="Y37" s="144">
        <f t="shared" si="7"/>
        <v>2543.090909090909</v>
      </c>
    </row>
    <row r="38" spans="1:25" x14ac:dyDescent="0.2">
      <c r="A38" s="90" t="s">
        <v>72</v>
      </c>
      <c r="B38" s="91">
        <f t="shared" ref="B38:Y38" si="8">SUM(B10:B33)</f>
        <v>0</v>
      </c>
      <c r="C38" s="92">
        <f t="shared" si="8"/>
        <v>0</v>
      </c>
      <c r="D38" s="92">
        <f t="shared" si="8"/>
        <v>0</v>
      </c>
      <c r="E38" s="92">
        <f t="shared" si="8"/>
        <v>2072</v>
      </c>
      <c r="F38" s="92">
        <f t="shared" si="8"/>
        <v>2730</v>
      </c>
      <c r="G38" s="92">
        <f t="shared" si="8"/>
        <v>2392</v>
      </c>
      <c r="H38" s="92">
        <f t="shared" si="8"/>
        <v>1977</v>
      </c>
      <c r="I38" s="92">
        <f t="shared" si="8"/>
        <v>2761</v>
      </c>
      <c r="J38" s="92">
        <f t="shared" si="8"/>
        <v>2822</v>
      </c>
      <c r="K38" s="92">
        <f t="shared" si="8"/>
        <v>2755</v>
      </c>
      <c r="L38" s="92">
        <f t="shared" si="8"/>
        <v>2914</v>
      </c>
      <c r="M38" s="92">
        <f t="shared" si="8"/>
        <v>2844</v>
      </c>
      <c r="N38" s="92">
        <f t="shared" si="8"/>
        <v>2387</v>
      </c>
      <c r="O38" s="92">
        <f t="shared" si="8"/>
        <v>1773</v>
      </c>
      <c r="P38" s="92">
        <f t="shared" si="8"/>
        <v>2704</v>
      </c>
      <c r="Q38" s="92">
        <f t="shared" si="8"/>
        <v>857</v>
      </c>
      <c r="R38" s="92">
        <f t="shared" si="8"/>
        <v>0</v>
      </c>
      <c r="S38" s="92">
        <f t="shared" si="8"/>
        <v>0</v>
      </c>
      <c r="T38" s="92">
        <f t="shared" si="8"/>
        <v>0</v>
      </c>
      <c r="U38" s="92">
        <f t="shared" si="8"/>
        <v>0</v>
      </c>
      <c r="V38" s="108">
        <f t="shared" si="8"/>
        <v>0</v>
      </c>
      <c r="W38" s="424">
        <f t="shared" si="8"/>
        <v>2900.4166666666665</v>
      </c>
      <c r="X38" s="143">
        <f t="shared" si="8"/>
        <v>2829.2857142857142</v>
      </c>
      <c r="Y38" s="144">
        <f t="shared" si="8"/>
        <v>2597.590909090909</v>
      </c>
    </row>
    <row r="39" spans="1:25" x14ac:dyDescent="0.2">
      <c r="A39" s="90" t="s">
        <v>73</v>
      </c>
      <c r="B39" s="91">
        <f t="shared" ref="B39:Y39" si="9">SUM(B17:B19)</f>
        <v>0</v>
      </c>
      <c r="C39" s="92">
        <f t="shared" si="9"/>
        <v>0</v>
      </c>
      <c r="D39" s="92">
        <f t="shared" si="9"/>
        <v>0</v>
      </c>
      <c r="E39" s="92">
        <f t="shared" si="9"/>
        <v>0</v>
      </c>
      <c r="F39" s="92">
        <f t="shared" si="9"/>
        <v>546</v>
      </c>
      <c r="G39" s="92">
        <f t="shared" si="9"/>
        <v>369</v>
      </c>
      <c r="H39" s="92">
        <f t="shared" si="9"/>
        <v>150</v>
      </c>
      <c r="I39" s="92">
        <f t="shared" si="9"/>
        <v>558</v>
      </c>
      <c r="J39" s="92">
        <f t="shared" si="9"/>
        <v>555</v>
      </c>
      <c r="K39" s="92">
        <f t="shared" si="9"/>
        <v>538</v>
      </c>
      <c r="L39" s="92">
        <f t="shared" si="9"/>
        <v>595</v>
      </c>
      <c r="M39" s="92">
        <f t="shared" si="9"/>
        <v>546</v>
      </c>
      <c r="N39" s="92">
        <f t="shared" si="9"/>
        <v>305</v>
      </c>
      <c r="O39" s="92">
        <f t="shared" si="9"/>
        <v>158</v>
      </c>
      <c r="P39" s="92">
        <f t="shared" si="9"/>
        <v>537</v>
      </c>
      <c r="Q39" s="92">
        <f t="shared" si="9"/>
        <v>581</v>
      </c>
      <c r="R39" s="92">
        <f t="shared" si="9"/>
        <v>0</v>
      </c>
      <c r="S39" s="92">
        <f t="shared" si="9"/>
        <v>0</v>
      </c>
      <c r="T39" s="92">
        <f t="shared" si="9"/>
        <v>0</v>
      </c>
      <c r="U39" s="92">
        <f t="shared" si="9"/>
        <v>0</v>
      </c>
      <c r="V39" s="108">
        <f t="shared" si="9"/>
        <v>0</v>
      </c>
      <c r="W39" s="424">
        <f t="shared" si="9"/>
        <v>567.25</v>
      </c>
      <c r="X39" s="143">
        <f t="shared" si="9"/>
        <v>557</v>
      </c>
      <c r="Y39" s="144">
        <f t="shared" si="9"/>
        <v>453.16666666666674</v>
      </c>
    </row>
    <row r="40" spans="1:25" ht="13.5" thickBot="1" x14ac:dyDescent="0.25">
      <c r="A40" s="93" t="s">
        <v>74</v>
      </c>
      <c r="B40" s="94">
        <f t="shared" ref="B40:Y40" si="10">SUM(B26:B28)</f>
        <v>0</v>
      </c>
      <c r="C40" s="95">
        <f t="shared" si="10"/>
        <v>0</v>
      </c>
      <c r="D40" s="95">
        <f t="shared" si="10"/>
        <v>0</v>
      </c>
      <c r="E40" s="95">
        <f t="shared" si="10"/>
        <v>665</v>
      </c>
      <c r="F40" s="95">
        <f t="shared" si="10"/>
        <v>564</v>
      </c>
      <c r="G40" s="95">
        <f t="shared" si="10"/>
        <v>443</v>
      </c>
      <c r="H40" s="95">
        <f t="shared" si="10"/>
        <v>413</v>
      </c>
      <c r="I40" s="95">
        <f t="shared" si="10"/>
        <v>662</v>
      </c>
      <c r="J40" s="95">
        <f t="shared" si="10"/>
        <v>741</v>
      </c>
      <c r="K40" s="95">
        <f t="shared" si="10"/>
        <v>650</v>
      </c>
      <c r="L40" s="95">
        <f t="shared" si="10"/>
        <v>741</v>
      </c>
      <c r="M40" s="95">
        <f t="shared" si="10"/>
        <v>690</v>
      </c>
      <c r="N40" s="95">
        <f t="shared" si="10"/>
        <v>466</v>
      </c>
      <c r="O40" s="95">
        <f t="shared" si="10"/>
        <v>373</v>
      </c>
      <c r="P40" s="95">
        <f t="shared" si="10"/>
        <v>667</v>
      </c>
      <c r="Q40" s="95">
        <f t="shared" si="10"/>
        <v>0</v>
      </c>
      <c r="R40" s="95">
        <f t="shared" si="10"/>
        <v>0</v>
      </c>
      <c r="S40" s="95">
        <f t="shared" si="10"/>
        <v>0</v>
      </c>
      <c r="T40" s="95">
        <f t="shared" si="10"/>
        <v>0</v>
      </c>
      <c r="U40" s="95">
        <f t="shared" si="10"/>
        <v>0</v>
      </c>
      <c r="V40" s="109">
        <f t="shared" si="10"/>
        <v>0</v>
      </c>
      <c r="W40" s="425">
        <f t="shared" si="10"/>
        <v>699.25</v>
      </c>
      <c r="X40" s="145">
        <f t="shared" si="10"/>
        <v>672.5</v>
      </c>
      <c r="Y40" s="146">
        <f t="shared" si="10"/>
        <v>589.58333333333337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206</v>
      </c>
      <c r="G42" s="116">
        <f t="shared" si="11"/>
        <v>197</v>
      </c>
      <c r="H42" s="116">
        <f t="shared" si="11"/>
        <v>74</v>
      </c>
      <c r="I42" s="116">
        <f t="shared" si="11"/>
        <v>202</v>
      </c>
      <c r="J42" s="116">
        <f t="shared" si="11"/>
        <v>218</v>
      </c>
      <c r="K42" s="116">
        <f t="shared" si="11"/>
        <v>211</v>
      </c>
      <c r="L42" s="116">
        <f t="shared" si="11"/>
        <v>226</v>
      </c>
      <c r="M42" s="116">
        <f t="shared" si="11"/>
        <v>211</v>
      </c>
      <c r="N42" s="116">
        <f t="shared" si="11"/>
        <v>170</v>
      </c>
      <c r="O42" s="116">
        <f t="shared" si="11"/>
        <v>88</v>
      </c>
      <c r="P42" s="116">
        <f t="shared" si="11"/>
        <v>219</v>
      </c>
      <c r="Q42" s="116">
        <f t="shared" si="11"/>
        <v>221</v>
      </c>
      <c r="R42" s="116">
        <f t="shared" si="11"/>
        <v>0</v>
      </c>
      <c r="S42" s="116">
        <f t="shared" si="11"/>
        <v>0</v>
      </c>
      <c r="T42" s="116">
        <f t="shared" si="11"/>
        <v>0</v>
      </c>
      <c r="U42" s="116">
        <f t="shared" si="11"/>
        <v>0</v>
      </c>
      <c r="V42" s="433">
        <f t="shared" si="11"/>
        <v>0</v>
      </c>
      <c r="W42" s="426">
        <f t="shared" si="11"/>
        <v>218.5</v>
      </c>
      <c r="X42" s="147">
        <f t="shared" si="11"/>
        <v>213.375</v>
      </c>
      <c r="Y42" s="148">
        <f t="shared" si="11"/>
        <v>172.83333333333334</v>
      </c>
    </row>
    <row r="43" spans="1:25" x14ac:dyDescent="0.2">
      <c r="A43" s="110" t="s">
        <v>77</v>
      </c>
      <c r="B43" s="96">
        <f t="shared" ref="B43:Y43" si="12">MAX(B20:B25)</f>
        <v>0</v>
      </c>
      <c r="C43" s="97">
        <f t="shared" si="12"/>
        <v>0</v>
      </c>
      <c r="D43" s="97">
        <f t="shared" si="12"/>
        <v>0</v>
      </c>
      <c r="E43" s="97">
        <f t="shared" si="12"/>
        <v>197</v>
      </c>
      <c r="F43" s="97">
        <f t="shared" si="12"/>
        <v>233</v>
      </c>
      <c r="G43" s="97">
        <f t="shared" si="12"/>
        <v>229</v>
      </c>
      <c r="H43" s="97">
        <f t="shared" si="12"/>
        <v>195</v>
      </c>
      <c r="I43" s="97">
        <f t="shared" si="12"/>
        <v>205</v>
      </c>
      <c r="J43" s="97">
        <f t="shared" si="12"/>
        <v>177</v>
      </c>
      <c r="K43" s="97">
        <f t="shared" si="12"/>
        <v>201</v>
      </c>
      <c r="L43" s="97">
        <f t="shared" si="12"/>
        <v>204</v>
      </c>
      <c r="M43" s="97">
        <f t="shared" si="12"/>
        <v>236</v>
      </c>
      <c r="N43" s="97">
        <f t="shared" si="12"/>
        <v>258</v>
      </c>
      <c r="O43" s="97">
        <f t="shared" si="12"/>
        <v>172</v>
      </c>
      <c r="P43" s="97">
        <f t="shared" si="12"/>
        <v>211</v>
      </c>
      <c r="Q43" s="97">
        <f t="shared" si="12"/>
        <v>174</v>
      </c>
      <c r="R43" s="97">
        <f t="shared" si="12"/>
        <v>0</v>
      </c>
      <c r="S43" s="97">
        <f t="shared" si="12"/>
        <v>0</v>
      </c>
      <c r="T43" s="97">
        <f t="shared" si="12"/>
        <v>0</v>
      </c>
      <c r="U43" s="97">
        <f t="shared" si="12"/>
        <v>0</v>
      </c>
      <c r="V43" s="111">
        <f t="shared" si="12"/>
        <v>0</v>
      </c>
      <c r="W43" s="427">
        <f t="shared" si="12"/>
        <v>189.5</v>
      </c>
      <c r="X43" s="149">
        <f t="shared" si="12"/>
        <v>203.875</v>
      </c>
      <c r="Y43" s="150">
        <f t="shared" si="12"/>
        <v>187.16666666666666</v>
      </c>
    </row>
    <row r="44" spans="1:25" ht="13.5" thickBot="1" x14ac:dyDescent="0.25">
      <c r="A44" s="112" t="s">
        <v>78</v>
      </c>
      <c r="B44" s="98">
        <f t="shared" ref="B44:Y44" si="13">MAX(B26:B28)</f>
        <v>0</v>
      </c>
      <c r="C44" s="99">
        <f t="shared" si="13"/>
        <v>0</v>
      </c>
      <c r="D44" s="99">
        <f t="shared" si="13"/>
        <v>0</v>
      </c>
      <c r="E44" s="99">
        <f t="shared" si="13"/>
        <v>244</v>
      </c>
      <c r="F44" s="99">
        <f t="shared" si="13"/>
        <v>218</v>
      </c>
      <c r="G44" s="99">
        <f t="shared" si="13"/>
        <v>170</v>
      </c>
      <c r="H44" s="99">
        <f t="shared" si="13"/>
        <v>177</v>
      </c>
      <c r="I44" s="99">
        <f t="shared" si="13"/>
        <v>238</v>
      </c>
      <c r="J44" s="99">
        <f t="shared" si="13"/>
        <v>270</v>
      </c>
      <c r="K44" s="99">
        <f t="shared" si="13"/>
        <v>240</v>
      </c>
      <c r="L44" s="99">
        <f t="shared" si="13"/>
        <v>253</v>
      </c>
      <c r="M44" s="99">
        <f t="shared" si="13"/>
        <v>251</v>
      </c>
      <c r="N44" s="99">
        <f t="shared" si="13"/>
        <v>165</v>
      </c>
      <c r="O44" s="99">
        <f t="shared" si="13"/>
        <v>138</v>
      </c>
      <c r="P44" s="99">
        <f t="shared" si="13"/>
        <v>230</v>
      </c>
      <c r="Q44" s="99">
        <f t="shared" si="13"/>
        <v>0</v>
      </c>
      <c r="R44" s="99">
        <f t="shared" si="13"/>
        <v>0</v>
      </c>
      <c r="S44" s="99">
        <f t="shared" si="13"/>
        <v>0</v>
      </c>
      <c r="T44" s="99">
        <f t="shared" si="13"/>
        <v>0</v>
      </c>
      <c r="U44" s="99">
        <f t="shared" si="13"/>
        <v>0</v>
      </c>
      <c r="V44" s="113">
        <f t="shared" si="13"/>
        <v>0</v>
      </c>
      <c r="W44" s="428">
        <f t="shared" si="13"/>
        <v>249.75</v>
      </c>
      <c r="X44" s="151">
        <f t="shared" si="13"/>
        <v>240.5</v>
      </c>
      <c r="Y44" s="152">
        <f t="shared" si="13"/>
        <v>211.91666666666666</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2022-10-14T12:55:20Z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