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287B1D13-280D-459A-B98A-921108390717}"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J79" i="91" s="1"/>
  <c r="F79" i="91"/>
  <c r="E79" i="91"/>
  <c r="K78" i="91"/>
  <c r="M78" i="91" s="1"/>
  <c r="J78" i="91"/>
  <c r="G78" i="91"/>
  <c r="C78" i="91"/>
  <c r="B78" i="91"/>
  <c r="M77" i="91"/>
  <c r="K77" i="91"/>
  <c r="J77" i="91"/>
  <c r="G77" i="91"/>
  <c r="C77" i="91"/>
  <c r="B77" i="91"/>
  <c r="M76" i="91"/>
  <c r="K76" i="91"/>
  <c r="J76" i="91"/>
  <c r="G76" i="91"/>
  <c r="D76" i="91"/>
  <c r="C76" i="91"/>
  <c r="B76" i="91"/>
  <c r="K75" i="91"/>
  <c r="M75" i="91" s="1"/>
  <c r="J75" i="91"/>
  <c r="G75" i="91"/>
  <c r="C75" i="91"/>
  <c r="D75" i="91" s="1"/>
  <c r="B75" i="91"/>
  <c r="K74" i="91"/>
  <c r="M74" i="91" s="1"/>
  <c r="J74" i="91"/>
  <c r="G74" i="91"/>
  <c r="C74" i="91"/>
  <c r="B74" i="91"/>
  <c r="D74" i="91" s="1"/>
  <c r="M73" i="91"/>
  <c r="K73" i="91"/>
  <c r="J73" i="91"/>
  <c r="G73" i="91"/>
  <c r="C73" i="91"/>
  <c r="D73" i="91" s="1"/>
  <c r="B73" i="91"/>
  <c r="M72" i="91"/>
  <c r="K72" i="91"/>
  <c r="J72" i="91"/>
  <c r="G72" i="91"/>
  <c r="D72" i="91"/>
  <c r="C72" i="91"/>
  <c r="B72" i="91"/>
  <c r="K71" i="91"/>
  <c r="M71" i="91" s="1"/>
  <c r="J71" i="91"/>
  <c r="G71" i="91"/>
  <c r="C71" i="91"/>
  <c r="B71" i="91"/>
  <c r="K70" i="91"/>
  <c r="M70" i="91" s="1"/>
  <c r="J70" i="91"/>
  <c r="G70" i="91"/>
  <c r="C70" i="91"/>
  <c r="B70" i="91"/>
  <c r="M69" i="91"/>
  <c r="K69" i="91"/>
  <c r="J69" i="91"/>
  <c r="G69" i="91"/>
  <c r="C69" i="91"/>
  <c r="B69" i="91"/>
  <c r="M68" i="91"/>
  <c r="K68" i="91"/>
  <c r="J68" i="91"/>
  <c r="G68" i="91"/>
  <c r="C68" i="91"/>
  <c r="D68" i="91" s="1"/>
  <c r="B68" i="91"/>
  <c r="K67" i="91"/>
  <c r="M67" i="91" s="1"/>
  <c r="J67" i="91"/>
  <c r="G67" i="91"/>
  <c r="C67" i="91"/>
  <c r="D67" i="91" s="1"/>
  <c r="B67" i="91"/>
  <c r="K66" i="91"/>
  <c r="M66" i="91" s="1"/>
  <c r="J66" i="91"/>
  <c r="G66" i="91"/>
  <c r="C66" i="91"/>
  <c r="B66" i="91"/>
  <c r="M65" i="91"/>
  <c r="K65" i="91"/>
  <c r="J65" i="91"/>
  <c r="G65" i="91"/>
  <c r="D65" i="91"/>
  <c r="C65" i="91"/>
  <c r="B65" i="91"/>
  <c r="K64" i="91"/>
  <c r="M64" i="91" s="1"/>
  <c r="J64" i="91"/>
  <c r="G64" i="91"/>
  <c r="C64" i="91"/>
  <c r="D64" i="91" s="1"/>
  <c r="B64" i="91"/>
  <c r="K63" i="91"/>
  <c r="M63" i="91" s="1"/>
  <c r="J63" i="91"/>
  <c r="G63" i="91"/>
  <c r="C63" i="91"/>
  <c r="B63" i="91"/>
  <c r="D63" i="91" s="1"/>
  <c r="K62" i="91"/>
  <c r="M62" i="91" s="1"/>
  <c r="J62" i="91"/>
  <c r="G62" i="91"/>
  <c r="C62" i="91"/>
  <c r="B62" i="91"/>
  <c r="M61" i="91"/>
  <c r="K61" i="91"/>
  <c r="J61" i="91"/>
  <c r="G61" i="91"/>
  <c r="C61" i="91"/>
  <c r="B61" i="91"/>
  <c r="M60" i="91"/>
  <c r="K60" i="91"/>
  <c r="J60" i="91"/>
  <c r="G60" i="91"/>
  <c r="D60" i="91"/>
  <c r="C60" i="91"/>
  <c r="B60" i="91"/>
  <c r="K59" i="91"/>
  <c r="M59" i="91" s="1"/>
  <c r="J59" i="91"/>
  <c r="G59" i="91"/>
  <c r="C59" i="91"/>
  <c r="D59" i="91" s="1"/>
  <c r="B59" i="91"/>
  <c r="K58" i="91"/>
  <c r="M58" i="91" s="1"/>
  <c r="J58" i="91"/>
  <c r="G58" i="91"/>
  <c r="C58" i="91"/>
  <c r="B58" i="91"/>
  <c r="D58" i="91" s="1"/>
  <c r="M57" i="91"/>
  <c r="K57" i="91"/>
  <c r="J57" i="91"/>
  <c r="G57" i="91"/>
  <c r="C57" i="91"/>
  <c r="D57" i="91" s="1"/>
  <c r="B57" i="91"/>
  <c r="K56" i="91"/>
  <c r="M56" i="91" s="1"/>
  <c r="J56" i="91"/>
  <c r="G56" i="91"/>
  <c r="C56" i="91"/>
  <c r="D56" i="91" s="1"/>
  <c r="B56" i="91"/>
  <c r="K55" i="91"/>
  <c r="M55" i="91" s="1"/>
  <c r="J55" i="91"/>
  <c r="G55" i="91"/>
  <c r="C55" i="91"/>
  <c r="B55" i="91"/>
  <c r="K54" i="91"/>
  <c r="M54" i="91" s="1"/>
  <c r="J54" i="91"/>
  <c r="G54" i="91"/>
  <c r="C54" i="91"/>
  <c r="B54" i="91"/>
  <c r="M53" i="91"/>
  <c r="K53" i="91"/>
  <c r="J53" i="91"/>
  <c r="G53" i="91"/>
  <c r="C53" i="91"/>
  <c r="B53" i="91"/>
  <c r="M52" i="91"/>
  <c r="K52" i="91"/>
  <c r="J52" i="91"/>
  <c r="G52" i="91"/>
  <c r="C52" i="91"/>
  <c r="D52" i="91" s="1"/>
  <c r="B52" i="91"/>
  <c r="M51" i="91"/>
  <c r="K51" i="91"/>
  <c r="J51" i="91"/>
  <c r="G51" i="91"/>
  <c r="D51" i="91"/>
  <c r="C51" i="91"/>
  <c r="B51" i="91"/>
  <c r="K50" i="91"/>
  <c r="M50" i="91" s="1"/>
  <c r="J50" i="91"/>
  <c r="G50" i="91"/>
  <c r="C50" i="91"/>
  <c r="B50" i="91"/>
  <c r="M49" i="91"/>
  <c r="K49" i="91"/>
  <c r="J49" i="91"/>
  <c r="G49" i="91"/>
  <c r="D49" i="91"/>
  <c r="C49" i="91"/>
  <c r="B49" i="91"/>
  <c r="K48" i="91"/>
  <c r="M48" i="91" s="1"/>
  <c r="J48" i="91"/>
  <c r="G48" i="91"/>
  <c r="C48" i="91"/>
  <c r="D48" i="91" s="1"/>
  <c r="B48" i="91"/>
  <c r="K47" i="91"/>
  <c r="M47" i="91" s="1"/>
  <c r="J47" i="91"/>
  <c r="G47" i="91"/>
  <c r="C47" i="91"/>
  <c r="B47" i="91"/>
  <c r="D47" i="91" s="1"/>
  <c r="K46" i="91"/>
  <c r="M46" i="91" s="1"/>
  <c r="J46" i="91"/>
  <c r="G46" i="91"/>
  <c r="C46" i="91"/>
  <c r="B46" i="91"/>
  <c r="M45" i="91"/>
  <c r="K45" i="91"/>
  <c r="J45" i="91"/>
  <c r="G45" i="91"/>
  <c r="C45" i="91"/>
  <c r="B45" i="91"/>
  <c r="M44" i="91"/>
  <c r="K44" i="91"/>
  <c r="J44" i="91"/>
  <c r="G44" i="91"/>
  <c r="D44" i="91"/>
  <c r="C44" i="91"/>
  <c r="B44" i="91"/>
  <c r="K43" i="91"/>
  <c r="M43" i="91" s="1"/>
  <c r="J43" i="91"/>
  <c r="G43" i="91"/>
  <c r="C43" i="91"/>
  <c r="D43" i="91" s="1"/>
  <c r="B43" i="91"/>
  <c r="K42" i="91"/>
  <c r="M42" i="91" s="1"/>
  <c r="J42" i="91"/>
  <c r="G42" i="91"/>
  <c r="C42" i="91"/>
  <c r="B42" i="91"/>
  <c r="M41" i="91"/>
  <c r="K41" i="91"/>
  <c r="J41" i="91"/>
  <c r="G41" i="91"/>
  <c r="C41" i="91"/>
  <c r="B41" i="91"/>
  <c r="M40" i="91"/>
  <c r="K40" i="91"/>
  <c r="J40" i="91"/>
  <c r="G40" i="91"/>
  <c r="C40" i="91"/>
  <c r="D40" i="91" s="1"/>
  <c r="B40" i="91"/>
  <c r="K39" i="91"/>
  <c r="M39" i="91" s="1"/>
  <c r="J39" i="91"/>
  <c r="G39" i="91"/>
  <c r="C39" i="91"/>
  <c r="B39" i="91"/>
  <c r="K38" i="91"/>
  <c r="M38" i="91" s="1"/>
  <c r="J38" i="91"/>
  <c r="G38" i="91"/>
  <c r="C38" i="91"/>
  <c r="B38" i="91"/>
  <c r="M37" i="91"/>
  <c r="K37" i="91"/>
  <c r="J37" i="91"/>
  <c r="G37" i="91"/>
  <c r="C37" i="91"/>
  <c r="B37" i="91"/>
  <c r="M36" i="91"/>
  <c r="K36" i="91"/>
  <c r="J36" i="91"/>
  <c r="G36" i="91"/>
  <c r="C36" i="91"/>
  <c r="B36" i="91"/>
  <c r="K35" i="91"/>
  <c r="M35" i="91" s="1"/>
  <c r="J35" i="91"/>
  <c r="G35" i="91"/>
  <c r="C35" i="91"/>
  <c r="D35" i="91" s="1"/>
  <c r="B35" i="91"/>
  <c r="K34" i="91"/>
  <c r="M34" i="91" s="1"/>
  <c r="J34" i="91"/>
  <c r="G34" i="91"/>
  <c r="C34" i="91"/>
  <c r="B34" i="91"/>
  <c r="M33" i="91"/>
  <c r="K33" i="91"/>
  <c r="J33" i="91"/>
  <c r="G33" i="91"/>
  <c r="D33" i="91"/>
  <c r="C33" i="91"/>
  <c r="B33" i="91"/>
  <c r="K32" i="91"/>
  <c r="M32" i="91" s="1"/>
  <c r="J32" i="91"/>
  <c r="G32" i="91"/>
  <c r="C32" i="91"/>
  <c r="D32" i="91" s="1"/>
  <c r="B32" i="91"/>
  <c r="K31" i="91"/>
  <c r="M31" i="91" s="1"/>
  <c r="J31" i="91"/>
  <c r="G31" i="91"/>
  <c r="C31" i="91"/>
  <c r="B31" i="91"/>
  <c r="D31" i="91" s="1"/>
  <c r="K30" i="91"/>
  <c r="M30" i="91" s="1"/>
  <c r="J30" i="91"/>
  <c r="G30" i="91"/>
  <c r="C30" i="91"/>
  <c r="B30" i="91"/>
  <c r="M29" i="91"/>
  <c r="K29" i="91"/>
  <c r="J29" i="91"/>
  <c r="G29" i="91"/>
  <c r="C29" i="91"/>
  <c r="B29" i="91"/>
  <c r="M28" i="91"/>
  <c r="K28" i="91"/>
  <c r="J28" i="91"/>
  <c r="G28" i="91"/>
  <c r="D28" i="91"/>
  <c r="C28" i="91"/>
  <c r="B28" i="91"/>
  <c r="K27" i="91"/>
  <c r="M27" i="91" s="1"/>
  <c r="J27" i="91"/>
  <c r="G27" i="91"/>
  <c r="C27" i="91"/>
  <c r="D27" i="91" s="1"/>
  <c r="B27" i="91"/>
  <c r="K26" i="91"/>
  <c r="M26" i="91" s="1"/>
  <c r="J26" i="91"/>
  <c r="G26" i="91"/>
  <c r="C26" i="91"/>
  <c r="B26" i="91"/>
  <c r="D26" i="91" s="1"/>
  <c r="M25" i="91"/>
  <c r="K25" i="91"/>
  <c r="J25" i="91"/>
  <c r="G25" i="91"/>
  <c r="C25" i="91"/>
  <c r="D25" i="91" s="1"/>
  <c r="B25" i="91"/>
  <c r="K24" i="91"/>
  <c r="M24" i="91" s="1"/>
  <c r="J24" i="91"/>
  <c r="G24" i="91"/>
  <c r="C24" i="91"/>
  <c r="D24" i="91" s="1"/>
  <c r="B24" i="91"/>
  <c r="K23" i="91"/>
  <c r="M23" i="91" s="1"/>
  <c r="J23" i="91"/>
  <c r="G23" i="91"/>
  <c r="C23" i="91"/>
  <c r="B23" i="91"/>
  <c r="K22" i="91"/>
  <c r="M22" i="91" s="1"/>
  <c r="J22" i="91"/>
  <c r="G22" i="91"/>
  <c r="C22" i="91"/>
  <c r="B22" i="91"/>
  <c r="M21" i="91"/>
  <c r="K21" i="91"/>
  <c r="J21" i="91"/>
  <c r="G21" i="91"/>
  <c r="C21" i="91"/>
  <c r="B21" i="91"/>
  <c r="M20" i="91"/>
  <c r="K20" i="91"/>
  <c r="J20" i="91"/>
  <c r="G20" i="91"/>
  <c r="C20" i="91"/>
  <c r="D20" i="91" s="1"/>
  <c r="B20" i="91"/>
  <c r="M19" i="91"/>
  <c r="K19" i="91"/>
  <c r="J19" i="91"/>
  <c r="G19" i="91"/>
  <c r="D19" i="91"/>
  <c r="C19" i="91"/>
  <c r="B19" i="91"/>
  <c r="K18" i="91"/>
  <c r="M18" i="91" s="1"/>
  <c r="J18" i="91"/>
  <c r="G18" i="91"/>
  <c r="C18" i="91"/>
  <c r="B18" i="91"/>
  <c r="M17" i="91"/>
  <c r="K17" i="91"/>
  <c r="J17" i="91"/>
  <c r="G17" i="91"/>
  <c r="D17" i="91"/>
  <c r="C17" i="91"/>
  <c r="B17" i="91"/>
  <c r="K16" i="91"/>
  <c r="M16" i="91" s="1"/>
  <c r="J16" i="91"/>
  <c r="G16" i="91"/>
  <c r="C16" i="91"/>
  <c r="D16" i="91" s="1"/>
  <c r="B16" i="91"/>
  <c r="K15" i="91"/>
  <c r="M15" i="91" s="1"/>
  <c r="J15" i="91"/>
  <c r="G15" i="91"/>
  <c r="C15" i="91"/>
  <c r="B15" i="91"/>
  <c r="G8" i="91"/>
  <c r="G7" i="91"/>
  <c r="B6" i="91"/>
  <c r="B5" i="91"/>
  <c r="A5" i="91"/>
  <c r="B4" i="91"/>
  <c r="A4" i="91"/>
  <c r="B3" i="91"/>
  <c r="A3" i="91"/>
  <c r="L79" i="90"/>
  <c r="I79" i="90"/>
  <c r="H79" i="90"/>
  <c r="F79" i="90"/>
  <c r="E79" i="90"/>
  <c r="M78" i="90"/>
  <c r="K78" i="90"/>
  <c r="J78" i="90"/>
  <c r="G78" i="90"/>
  <c r="C78" i="90"/>
  <c r="D78" i="90" s="1"/>
  <c r="B78" i="90"/>
  <c r="K77" i="90"/>
  <c r="M77" i="90" s="1"/>
  <c r="J77" i="90"/>
  <c r="G77" i="90"/>
  <c r="C77" i="90"/>
  <c r="B77" i="90"/>
  <c r="M76" i="90"/>
  <c r="K76" i="90"/>
  <c r="J76" i="90"/>
  <c r="G76" i="90"/>
  <c r="D76" i="90"/>
  <c r="C76" i="90"/>
  <c r="B76" i="90"/>
  <c r="K75" i="90"/>
  <c r="M75" i="90" s="1"/>
  <c r="J75" i="90"/>
  <c r="G75" i="90"/>
  <c r="C75" i="90"/>
  <c r="D75" i="90" s="1"/>
  <c r="B75" i="90"/>
  <c r="K74" i="90"/>
  <c r="M74" i="90" s="1"/>
  <c r="J74" i="90"/>
  <c r="G74" i="90"/>
  <c r="C74" i="90"/>
  <c r="B74" i="90"/>
  <c r="K73" i="90"/>
  <c r="M73" i="90" s="1"/>
  <c r="J73" i="90"/>
  <c r="G73" i="90"/>
  <c r="C73" i="90"/>
  <c r="B73" i="90"/>
  <c r="M72" i="90"/>
  <c r="K72" i="90"/>
  <c r="J72" i="90"/>
  <c r="G72" i="90"/>
  <c r="C72" i="90"/>
  <c r="B72" i="90"/>
  <c r="M71" i="90"/>
  <c r="K71" i="90"/>
  <c r="J71" i="90"/>
  <c r="G71" i="90"/>
  <c r="C71" i="90"/>
  <c r="D71" i="90" s="1"/>
  <c r="B71" i="90"/>
  <c r="K70" i="90"/>
  <c r="M70" i="90" s="1"/>
  <c r="J70" i="90"/>
  <c r="G70" i="90"/>
  <c r="C70" i="90"/>
  <c r="D70" i="90" s="1"/>
  <c r="B70" i="90"/>
  <c r="K69" i="90"/>
  <c r="M69" i="90" s="1"/>
  <c r="J69" i="90"/>
  <c r="G69" i="90"/>
  <c r="C69" i="90"/>
  <c r="B69" i="90"/>
  <c r="D69" i="90" s="1"/>
  <c r="M68" i="90"/>
  <c r="K68" i="90"/>
  <c r="J68" i="90"/>
  <c r="G68" i="90"/>
  <c r="C68" i="90"/>
  <c r="D68" i="90" s="1"/>
  <c r="B68" i="90"/>
  <c r="M67" i="90"/>
  <c r="K67" i="90"/>
  <c r="J67" i="90"/>
  <c r="G67" i="90"/>
  <c r="D67" i="90"/>
  <c r="C67" i="90"/>
  <c r="B67" i="90"/>
  <c r="K66" i="90"/>
  <c r="M66" i="90" s="1"/>
  <c r="J66" i="90"/>
  <c r="G66" i="90"/>
  <c r="C66" i="90"/>
  <c r="B66" i="90"/>
  <c r="K65" i="90"/>
  <c r="M65" i="90" s="1"/>
  <c r="J65" i="90"/>
  <c r="G65" i="90"/>
  <c r="C65" i="90"/>
  <c r="B65" i="90"/>
  <c r="D65" i="90" s="1"/>
  <c r="M64" i="90"/>
  <c r="K64" i="90"/>
  <c r="J64" i="90"/>
  <c r="G64" i="90"/>
  <c r="C64" i="90"/>
  <c r="B64" i="90"/>
  <c r="D64" i="90" s="1"/>
  <c r="M63" i="90"/>
  <c r="K63" i="90"/>
  <c r="J63" i="90"/>
  <c r="G63" i="90"/>
  <c r="C63" i="90"/>
  <c r="D63" i="90" s="1"/>
  <c r="B63" i="90"/>
  <c r="K62" i="90"/>
  <c r="M62" i="90" s="1"/>
  <c r="J62" i="90"/>
  <c r="G62" i="90"/>
  <c r="C62" i="90"/>
  <c r="D62" i="90" s="1"/>
  <c r="B62" i="90"/>
  <c r="K61" i="90"/>
  <c r="M61" i="90" s="1"/>
  <c r="J61" i="90"/>
  <c r="G61" i="90"/>
  <c r="C61" i="90"/>
  <c r="B61" i="90"/>
  <c r="M60" i="90"/>
  <c r="K60" i="90"/>
  <c r="J60" i="90"/>
  <c r="G60" i="90"/>
  <c r="C60" i="90"/>
  <c r="D60" i="90" s="1"/>
  <c r="B60" i="90"/>
  <c r="K59" i="90"/>
  <c r="M59" i="90" s="1"/>
  <c r="J59" i="90"/>
  <c r="G59" i="90"/>
  <c r="C59" i="90"/>
  <c r="D59" i="90" s="1"/>
  <c r="B59" i="90"/>
  <c r="K58" i="90"/>
  <c r="M58" i="90" s="1"/>
  <c r="J58" i="90"/>
  <c r="G58" i="90"/>
  <c r="C58" i="90"/>
  <c r="B58" i="90"/>
  <c r="K57" i="90"/>
  <c r="M57" i="90" s="1"/>
  <c r="J57" i="90"/>
  <c r="G57" i="90"/>
  <c r="C57" i="90"/>
  <c r="B57" i="90"/>
  <c r="M56" i="90"/>
  <c r="K56" i="90"/>
  <c r="J56" i="90"/>
  <c r="G56" i="90"/>
  <c r="C56" i="90"/>
  <c r="B56" i="90"/>
  <c r="M55" i="90"/>
  <c r="K55" i="90"/>
  <c r="J55" i="90"/>
  <c r="G55" i="90"/>
  <c r="C55" i="90"/>
  <c r="D55" i="90" s="1"/>
  <c r="B55" i="90"/>
  <c r="K54" i="90"/>
  <c r="M54" i="90" s="1"/>
  <c r="J54" i="90"/>
  <c r="G54" i="90"/>
  <c r="C54" i="90"/>
  <c r="D54" i="90" s="1"/>
  <c r="B54" i="90"/>
  <c r="K53" i="90"/>
  <c r="M53" i="90" s="1"/>
  <c r="J53" i="90"/>
  <c r="G53" i="90"/>
  <c r="C53" i="90"/>
  <c r="B53" i="90"/>
  <c r="M52" i="90"/>
  <c r="K52" i="90"/>
  <c r="J52" i="90"/>
  <c r="G52" i="90"/>
  <c r="C52" i="90"/>
  <c r="D52" i="90" s="1"/>
  <c r="B52" i="90"/>
  <c r="K51" i="90"/>
  <c r="M51" i="90" s="1"/>
  <c r="J51" i="90"/>
  <c r="G51" i="90"/>
  <c r="C51" i="90"/>
  <c r="D51" i="90" s="1"/>
  <c r="B51" i="90"/>
  <c r="K50" i="90"/>
  <c r="M50" i="90" s="1"/>
  <c r="J50" i="90"/>
  <c r="G50" i="90"/>
  <c r="C50" i="90"/>
  <c r="B50" i="90"/>
  <c r="K49" i="90"/>
  <c r="M49" i="90" s="1"/>
  <c r="J49" i="90"/>
  <c r="G49" i="90"/>
  <c r="C49" i="90"/>
  <c r="B49" i="90"/>
  <c r="D49" i="90" s="1"/>
  <c r="M48" i="90"/>
  <c r="K48" i="90"/>
  <c r="J48" i="90"/>
  <c r="G48" i="90"/>
  <c r="C48" i="90"/>
  <c r="B48" i="90"/>
  <c r="D48" i="90" s="1"/>
  <c r="K47" i="90"/>
  <c r="M47" i="90" s="1"/>
  <c r="J47" i="90"/>
  <c r="G47" i="90"/>
  <c r="C47" i="90"/>
  <c r="B47" i="90"/>
  <c r="K46" i="90"/>
  <c r="M46" i="90" s="1"/>
  <c r="J46" i="90"/>
  <c r="G46" i="90"/>
  <c r="C46" i="90"/>
  <c r="B46" i="90"/>
  <c r="D46" i="90" s="1"/>
  <c r="K45" i="90"/>
  <c r="M45" i="90" s="1"/>
  <c r="J45" i="90"/>
  <c r="G45" i="90"/>
  <c r="C45" i="90"/>
  <c r="B45" i="90"/>
  <c r="M44" i="90"/>
  <c r="K44" i="90"/>
  <c r="J44" i="90"/>
  <c r="G44" i="90"/>
  <c r="C44" i="90"/>
  <c r="D44" i="90" s="1"/>
  <c r="B44" i="90"/>
  <c r="K43" i="90"/>
  <c r="M43" i="90" s="1"/>
  <c r="J43" i="90"/>
  <c r="G43" i="90"/>
  <c r="C43" i="90"/>
  <c r="D43" i="90" s="1"/>
  <c r="B43" i="90"/>
  <c r="K42" i="90"/>
  <c r="M42" i="90" s="1"/>
  <c r="J42" i="90"/>
  <c r="G42" i="90"/>
  <c r="C42" i="90"/>
  <c r="B42" i="90"/>
  <c r="D42" i="90" s="1"/>
  <c r="K41" i="90"/>
  <c r="M41" i="90" s="1"/>
  <c r="J41" i="90"/>
  <c r="G41" i="90"/>
  <c r="C41" i="90"/>
  <c r="B41" i="90"/>
  <c r="M40" i="90"/>
  <c r="K40" i="90"/>
  <c r="J40" i="90"/>
  <c r="G40" i="90"/>
  <c r="C40" i="90"/>
  <c r="B40" i="90"/>
  <c r="M39" i="90"/>
  <c r="K39" i="90"/>
  <c r="J39" i="90"/>
  <c r="G39" i="90"/>
  <c r="D39" i="90"/>
  <c r="C39" i="90"/>
  <c r="B39" i="90"/>
  <c r="K38" i="90"/>
  <c r="M38" i="90" s="1"/>
  <c r="J38" i="90"/>
  <c r="G38" i="90"/>
  <c r="C38" i="90"/>
  <c r="D38" i="90" s="1"/>
  <c r="B38" i="90"/>
  <c r="K37" i="90"/>
  <c r="M37" i="90" s="1"/>
  <c r="J37" i="90"/>
  <c r="G37" i="90"/>
  <c r="C37" i="90"/>
  <c r="B37" i="90"/>
  <c r="M36" i="90"/>
  <c r="K36" i="90"/>
  <c r="J36" i="90"/>
  <c r="G36" i="90"/>
  <c r="C36" i="90"/>
  <c r="D36" i="90" s="1"/>
  <c r="B36" i="90"/>
  <c r="M35" i="90"/>
  <c r="K35" i="90"/>
  <c r="J35" i="90"/>
  <c r="G35" i="90"/>
  <c r="C35" i="90"/>
  <c r="D35" i="90" s="1"/>
  <c r="B35" i="90"/>
  <c r="K34" i="90"/>
  <c r="M34" i="90" s="1"/>
  <c r="J34" i="90"/>
  <c r="G34" i="90"/>
  <c r="C34" i="90"/>
  <c r="B34" i="90"/>
  <c r="K33" i="90"/>
  <c r="M33" i="90" s="1"/>
  <c r="J33" i="90"/>
  <c r="G33" i="90"/>
  <c r="C33" i="90"/>
  <c r="B33" i="90"/>
  <c r="M32" i="90"/>
  <c r="K32" i="90"/>
  <c r="J32" i="90"/>
  <c r="G32" i="90"/>
  <c r="C32" i="90"/>
  <c r="B32" i="90"/>
  <c r="M31" i="90"/>
  <c r="K31" i="90"/>
  <c r="J31" i="90"/>
  <c r="G31" i="90"/>
  <c r="C31" i="90"/>
  <c r="D31" i="90" s="1"/>
  <c r="B31" i="90"/>
  <c r="K30" i="90"/>
  <c r="M30" i="90" s="1"/>
  <c r="J30" i="90"/>
  <c r="G30" i="90"/>
  <c r="C30" i="90"/>
  <c r="D30" i="90" s="1"/>
  <c r="B30" i="90"/>
  <c r="K29" i="90"/>
  <c r="M29" i="90" s="1"/>
  <c r="J29" i="90"/>
  <c r="G29" i="90"/>
  <c r="C29" i="90"/>
  <c r="B29" i="90"/>
  <c r="M28" i="90"/>
  <c r="K28" i="90"/>
  <c r="J28" i="90"/>
  <c r="G28" i="90"/>
  <c r="C28" i="90"/>
  <c r="D28" i="90" s="1"/>
  <c r="B28" i="90"/>
  <c r="K27" i="90"/>
  <c r="M27" i="90" s="1"/>
  <c r="J27" i="90"/>
  <c r="G27" i="90"/>
  <c r="C27" i="90"/>
  <c r="D27" i="90" s="1"/>
  <c r="B27" i="90"/>
  <c r="K26" i="90"/>
  <c r="M26" i="90" s="1"/>
  <c r="J26" i="90"/>
  <c r="G26" i="90"/>
  <c r="C26" i="90"/>
  <c r="B26" i="90"/>
  <c r="K25" i="90"/>
  <c r="M25" i="90" s="1"/>
  <c r="J25" i="90"/>
  <c r="G25" i="90"/>
  <c r="C25" i="90"/>
  <c r="B25" i="90"/>
  <c r="M24" i="90"/>
  <c r="K24" i="90"/>
  <c r="J24" i="90"/>
  <c r="G24" i="90"/>
  <c r="C24" i="90"/>
  <c r="B24" i="90"/>
  <c r="M23" i="90"/>
  <c r="K23" i="90"/>
  <c r="J23" i="90"/>
  <c r="G23" i="90"/>
  <c r="C23" i="90"/>
  <c r="D23" i="90" s="1"/>
  <c r="B23" i="90"/>
  <c r="K22" i="90"/>
  <c r="M22" i="90" s="1"/>
  <c r="J22" i="90"/>
  <c r="G22" i="90"/>
  <c r="C22" i="90"/>
  <c r="D22" i="90" s="1"/>
  <c r="B22" i="90"/>
  <c r="K21" i="90"/>
  <c r="M21" i="90" s="1"/>
  <c r="J21" i="90"/>
  <c r="G21" i="90"/>
  <c r="C21" i="90"/>
  <c r="B21" i="90"/>
  <c r="M20" i="90"/>
  <c r="K20" i="90"/>
  <c r="J20" i="90"/>
  <c r="G20" i="90"/>
  <c r="C20" i="90"/>
  <c r="D20" i="90" s="1"/>
  <c r="B20" i="90"/>
  <c r="K19" i="90"/>
  <c r="M19" i="90" s="1"/>
  <c r="J19" i="90"/>
  <c r="G19" i="90"/>
  <c r="C19" i="90"/>
  <c r="D19" i="90" s="1"/>
  <c r="B19" i="90"/>
  <c r="K18" i="90"/>
  <c r="M18" i="90" s="1"/>
  <c r="J18" i="90"/>
  <c r="G18" i="90"/>
  <c r="C18" i="90"/>
  <c r="B18" i="90"/>
  <c r="K17" i="90"/>
  <c r="M17" i="90" s="1"/>
  <c r="J17" i="90"/>
  <c r="G17" i="90"/>
  <c r="C17" i="90"/>
  <c r="B17" i="90"/>
  <c r="D17" i="90" s="1"/>
  <c r="M16" i="90"/>
  <c r="K16" i="90"/>
  <c r="J16" i="90"/>
  <c r="G16" i="90"/>
  <c r="C16" i="90"/>
  <c r="B16" i="90"/>
  <c r="M15" i="90"/>
  <c r="K15" i="90"/>
  <c r="J15" i="90"/>
  <c r="G15" i="90"/>
  <c r="C15" i="90"/>
  <c r="D15" i="90" s="1"/>
  <c r="B15" i="90"/>
  <c r="G8" i="90"/>
  <c r="G7" i="90"/>
  <c r="B6" i="90"/>
  <c r="B5" i="90"/>
  <c r="A5" i="90"/>
  <c r="B4" i="90"/>
  <c r="A4" i="90"/>
  <c r="B3" i="90"/>
  <c r="A3" i="90"/>
  <c r="L79" i="89"/>
  <c r="I79" i="89"/>
  <c r="H79" i="89"/>
  <c r="F79" i="89"/>
  <c r="E79" i="89"/>
  <c r="K78" i="89"/>
  <c r="M78" i="89" s="1"/>
  <c r="J78" i="89"/>
  <c r="G78" i="89"/>
  <c r="C78" i="89"/>
  <c r="D78" i="89" s="1"/>
  <c r="B78" i="89"/>
  <c r="M77" i="89"/>
  <c r="K77" i="89"/>
  <c r="J77" i="89"/>
  <c r="G77" i="89"/>
  <c r="C77" i="89"/>
  <c r="D77" i="89" s="1"/>
  <c r="B77" i="89"/>
  <c r="K76" i="89"/>
  <c r="M76" i="89" s="1"/>
  <c r="J76" i="89"/>
  <c r="G76" i="89"/>
  <c r="C76" i="89"/>
  <c r="B76" i="89"/>
  <c r="D76" i="89" s="1"/>
  <c r="M75" i="89"/>
  <c r="K75" i="89"/>
  <c r="J75" i="89"/>
  <c r="G75" i="89"/>
  <c r="C75" i="89"/>
  <c r="D75" i="89" s="1"/>
  <c r="B75" i="89"/>
  <c r="K74" i="89"/>
  <c r="M74" i="89" s="1"/>
  <c r="J74" i="89"/>
  <c r="G74" i="89"/>
  <c r="C74" i="89"/>
  <c r="B74" i="89"/>
  <c r="K73" i="89"/>
  <c r="M73" i="89" s="1"/>
  <c r="J73" i="89"/>
  <c r="G73" i="89"/>
  <c r="C73" i="89"/>
  <c r="B73" i="89"/>
  <c r="K72" i="89"/>
  <c r="M72" i="89" s="1"/>
  <c r="J72" i="89"/>
  <c r="G72" i="89"/>
  <c r="C72" i="89"/>
  <c r="B72" i="89"/>
  <c r="M71" i="89"/>
  <c r="K71" i="89"/>
  <c r="J71" i="89"/>
  <c r="G71" i="89"/>
  <c r="C71" i="89"/>
  <c r="B71" i="89"/>
  <c r="D71" i="89" s="1"/>
  <c r="K70" i="89"/>
  <c r="M70" i="89" s="1"/>
  <c r="J70" i="89"/>
  <c r="G70" i="89"/>
  <c r="C70" i="89"/>
  <c r="D70" i="89" s="1"/>
  <c r="B70" i="89"/>
  <c r="M69" i="89"/>
  <c r="K69" i="89"/>
  <c r="J69" i="89"/>
  <c r="G69" i="89"/>
  <c r="C69" i="89"/>
  <c r="B69" i="89"/>
  <c r="K68" i="89"/>
  <c r="M68" i="89" s="1"/>
  <c r="J68" i="89"/>
  <c r="G68" i="89"/>
  <c r="C68" i="89"/>
  <c r="B68" i="89"/>
  <c r="D68" i="89" s="1"/>
  <c r="M67" i="89"/>
  <c r="K67" i="89"/>
  <c r="J67" i="89"/>
  <c r="G67" i="89"/>
  <c r="C67" i="89"/>
  <c r="B67" i="89"/>
  <c r="M66" i="89"/>
  <c r="K66" i="89"/>
  <c r="J66" i="89"/>
  <c r="G66" i="89"/>
  <c r="C66" i="89"/>
  <c r="D66" i="89" s="1"/>
  <c r="B66" i="89"/>
  <c r="K65" i="89"/>
  <c r="M65" i="89" s="1"/>
  <c r="J65" i="89"/>
  <c r="G65" i="89"/>
  <c r="C65" i="89"/>
  <c r="D65" i="89" s="1"/>
  <c r="B65" i="89"/>
  <c r="K64" i="89"/>
  <c r="M64" i="89" s="1"/>
  <c r="J64" i="89"/>
  <c r="G64" i="89"/>
  <c r="C64" i="89"/>
  <c r="B64" i="89"/>
  <c r="M63" i="89"/>
  <c r="K63" i="89"/>
  <c r="J63" i="89"/>
  <c r="G63" i="89"/>
  <c r="D63" i="89"/>
  <c r="C63" i="89"/>
  <c r="B63" i="89"/>
  <c r="K62" i="89"/>
  <c r="M62" i="89" s="1"/>
  <c r="J62" i="89"/>
  <c r="G62" i="89"/>
  <c r="C62" i="89"/>
  <c r="D62" i="89" s="1"/>
  <c r="B62" i="89"/>
  <c r="M61" i="89"/>
  <c r="K61" i="89"/>
  <c r="J61" i="89"/>
  <c r="G61" i="89"/>
  <c r="C61" i="89"/>
  <c r="D61" i="89" s="1"/>
  <c r="B61" i="89"/>
  <c r="K60" i="89"/>
  <c r="M60" i="89" s="1"/>
  <c r="J60" i="89"/>
  <c r="G60" i="89"/>
  <c r="C60" i="89"/>
  <c r="B60" i="89"/>
  <c r="M59" i="89"/>
  <c r="K59" i="89"/>
  <c r="J59" i="89"/>
  <c r="G59" i="89"/>
  <c r="D59" i="89"/>
  <c r="C59" i="89"/>
  <c r="B59" i="89"/>
  <c r="K58" i="89"/>
  <c r="M58" i="89" s="1"/>
  <c r="J58" i="89"/>
  <c r="G58" i="89"/>
  <c r="C58" i="89"/>
  <c r="D58" i="89" s="1"/>
  <c r="B58" i="89"/>
  <c r="K57" i="89"/>
  <c r="M57" i="89" s="1"/>
  <c r="J57" i="89"/>
  <c r="G57" i="89"/>
  <c r="C57" i="89"/>
  <c r="B57" i="89"/>
  <c r="D57" i="89" s="1"/>
  <c r="K56" i="89"/>
  <c r="M56" i="89" s="1"/>
  <c r="J56" i="89"/>
  <c r="G56" i="89"/>
  <c r="C56" i="89"/>
  <c r="B56" i="89"/>
  <c r="M55" i="89"/>
  <c r="K55" i="89"/>
  <c r="J55" i="89"/>
  <c r="G55" i="89"/>
  <c r="C55" i="89"/>
  <c r="B55" i="89"/>
  <c r="K54" i="89"/>
  <c r="M54" i="89" s="1"/>
  <c r="J54" i="89"/>
  <c r="G54" i="89"/>
  <c r="C54" i="89"/>
  <c r="D54" i="89" s="1"/>
  <c r="B54" i="89"/>
  <c r="M53" i="89"/>
  <c r="K53" i="89"/>
  <c r="J53" i="89"/>
  <c r="G53" i="89"/>
  <c r="C53" i="89"/>
  <c r="B53" i="89"/>
  <c r="D53" i="89" s="1"/>
  <c r="K52" i="89"/>
  <c r="M52" i="89" s="1"/>
  <c r="J52" i="89"/>
  <c r="G52" i="89"/>
  <c r="C52" i="89"/>
  <c r="B52" i="89"/>
  <c r="M51" i="89"/>
  <c r="K51" i="89"/>
  <c r="J51" i="89"/>
  <c r="G51" i="89"/>
  <c r="C51" i="89"/>
  <c r="B51" i="89"/>
  <c r="M50" i="89"/>
  <c r="K50" i="89"/>
  <c r="J50" i="89"/>
  <c r="G50" i="89"/>
  <c r="D50" i="89"/>
  <c r="C50" i="89"/>
  <c r="B50" i="89"/>
  <c r="K49" i="89"/>
  <c r="M49" i="89" s="1"/>
  <c r="J49" i="89"/>
  <c r="G49" i="89"/>
  <c r="C49" i="89"/>
  <c r="D49" i="89" s="1"/>
  <c r="B49" i="89"/>
  <c r="K48" i="89"/>
  <c r="M48" i="89" s="1"/>
  <c r="J48" i="89"/>
  <c r="G48" i="89"/>
  <c r="C48" i="89"/>
  <c r="B48" i="89"/>
  <c r="M47" i="89"/>
  <c r="K47" i="89"/>
  <c r="J47" i="89"/>
  <c r="G47" i="89"/>
  <c r="C47" i="89"/>
  <c r="D47" i="89" s="1"/>
  <c r="B47" i="89"/>
  <c r="K46" i="89"/>
  <c r="M46" i="89" s="1"/>
  <c r="J46" i="89"/>
  <c r="G46" i="89"/>
  <c r="C46" i="89"/>
  <c r="B46" i="89"/>
  <c r="K45" i="89"/>
  <c r="M45" i="89" s="1"/>
  <c r="J45" i="89"/>
  <c r="G45" i="89"/>
  <c r="C45" i="89"/>
  <c r="B45" i="89"/>
  <c r="M44" i="89"/>
  <c r="K44" i="89"/>
  <c r="J44" i="89"/>
  <c r="G44" i="89"/>
  <c r="C44" i="89"/>
  <c r="D44" i="89" s="1"/>
  <c r="B44" i="89"/>
  <c r="K43" i="89"/>
  <c r="M43" i="89" s="1"/>
  <c r="J43" i="89"/>
  <c r="G43" i="89"/>
  <c r="C43" i="89"/>
  <c r="D43" i="89" s="1"/>
  <c r="B43" i="89"/>
  <c r="K42" i="89"/>
  <c r="M42" i="89" s="1"/>
  <c r="J42" i="89"/>
  <c r="G42" i="89"/>
  <c r="C42" i="89"/>
  <c r="B42" i="89"/>
  <c r="K41" i="89"/>
  <c r="M41" i="89" s="1"/>
  <c r="J41" i="89"/>
  <c r="G41" i="89"/>
  <c r="C41" i="89"/>
  <c r="B41" i="89"/>
  <c r="M40" i="89"/>
  <c r="K40" i="89"/>
  <c r="J40" i="89"/>
  <c r="G40" i="89"/>
  <c r="C40" i="89"/>
  <c r="B40" i="89"/>
  <c r="M39" i="89"/>
  <c r="K39" i="89"/>
  <c r="J39" i="89"/>
  <c r="G39" i="89"/>
  <c r="C39" i="89"/>
  <c r="D39" i="89" s="1"/>
  <c r="B39" i="89"/>
  <c r="K38" i="89"/>
  <c r="M38" i="89" s="1"/>
  <c r="J38" i="89"/>
  <c r="G38" i="89"/>
  <c r="C38" i="89"/>
  <c r="D38" i="89" s="1"/>
  <c r="B38" i="89"/>
  <c r="K37" i="89"/>
  <c r="M37" i="89" s="1"/>
  <c r="J37" i="89"/>
  <c r="G37" i="89"/>
  <c r="C37" i="89"/>
  <c r="B37" i="89"/>
  <c r="M36" i="89"/>
  <c r="K36" i="89"/>
  <c r="J36" i="89"/>
  <c r="G36" i="89"/>
  <c r="C36" i="89"/>
  <c r="D36" i="89" s="1"/>
  <c r="B36" i="89"/>
  <c r="K35" i="89"/>
  <c r="M35" i="89" s="1"/>
  <c r="J35" i="89"/>
  <c r="G35" i="89"/>
  <c r="C35" i="89"/>
  <c r="D35" i="89" s="1"/>
  <c r="B35" i="89"/>
  <c r="K34" i="89"/>
  <c r="M34" i="89" s="1"/>
  <c r="J34" i="89"/>
  <c r="G34" i="89"/>
  <c r="C34" i="89"/>
  <c r="B34" i="89"/>
  <c r="K33" i="89"/>
  <c r="M33" i="89" s="1"/>
  <c r="J33" i="89"/>
  <c r="G33" i="89"/>
  <c r="C33" i="89"/>
  <c r="B33" i="89"/>
  <c r="D33" i="89" s="1"/>
  <c r="M32" i="89"/>
  <c r="K32" i="89"/>
  <c r="J32" i="89"/>
  <c r="G32" i="89"/>
  <c r="C32" i="89"/>
  <c r="B32" i="89"/>
  <c r="M31" i="89"/>
  <c r="K31" i="89"/>
  <c r="J31" i="89"/>
  <c r="G31" i="89"/>
  <c r="C31" i="89"/>
  <c r="D31" i="89" s="1"/>
  <c r="B31" i="89"/>
  <c r="K30" i="89"/>
  <c r="M30" i="89" s="1"/>
  <c r="J30" i="89"/>
  <c r="G30" i="89"/>
  <c r="C30" i="89"/>
  <c r="D30" i="89" s="1"/>
  <c r="B30" i="89"/>
  <c r="K29" i="89"/>
  <c r="M29" i="89" s="1"/>
  <c r="J29" i="89"/>
  <c r="G29" i="89"/>
  <c r="C29" i="89"/>
  <c r="B29" i="89"/>
  <c r="M28" i="89"/>
  <c r="K28" i="89"/>
  <c r="J28" i="89"/>
  <c r="G28" i="89"/>
  <c r="C28" i="89"/>
  <c r="D28" i="89" s="1"/>
  <c r="B28" i="89"/>
  <c r="K27" i="89"/>
  <c r="M27" i="89" s="1"/>
  <c r="J27" i="89"/>
  <c r="G27" i="89"/>
  <c r="C27" i="89"/>
  <c r="D27" i="89" s="1"/>
  <c r="B27" i="89"/>
  <c r="K26" i="89"/>
  <c r="M26" i="89" s="1"/>
  <c r="J26" i="89"/>
  <c r="G26" i="89"/>
  <c r="C26" i="89"/>
  <c r="B26" i="89"/>
  <c r="K25" i="89"/>
  <c r="M25" i="89" s="1"/>
  <c r="J25" i="89"/>
  <c r="G25" i="89"/>
  <c r="C25" i="89"/>
  <c r="B25" i="89"/>
  <c r="M24" i="89"/>
  <c r="K24" i="89"/>
  <c r="J24" i="89"/>
  <c r="G24" i="89"/>
  <c r="C24" i="89"/>
  <c r="B24" i="89"/>
  <c r="M23" i="89"/>
  <c r="K23" i="89"/>
  <c r="J23" i="89"/>
  <c r="G23" i="89"/>
  <c r="C23" i="89"/>
  <c r="D23" i="89" s="1"/>
  <c r="B23" i="89"/>
  <c r="K22" i="89"/>
  <c r="M22" i="89" s="1"/>
  <c r="J22" i="89"/>
  <c r="G22" i="89"/>
  <c r="C22" i="89"/>
  <c r="D22" i="89" s="1"/>
  <c r="B22" i="89"/>
  <c r="K21" i="89"/>
  <c r="M21" i="89" s="1"/>
  <c r="J21" i="89"/>
  <c r="G21" i="89"/>
  <c r="C21" i="89"/>
  <c r="B21" i="89"/>
  <c r="M20" i="89"/>
  <c r="K20" i="89"/>
  <c r="J20" i="89"/>
  <c r="G20" i="89"/>
  <c r="C20" i="89"/>
  <c r="D20" i="89" s="1"/>
  <c r="B20" i="89"/>
  <c r="K19" i="89"/>
  <c r="M19" i="89" s="1"/>
  <c r="J19" i="89"/>
  <c r="G19" i="89"/>
  <c r="C19" i="89"/>
  <c r="D19" i="89" s="1"/>
  <c r="B19" i="89"/>
  <c r="K18" i="89"/>
  <c r="M18" i="89" s="1"/>
  <c r="J18" i="89"/>
  <c r="G18" i="89"/>
  <c r="C18" i="89"/>
  <c r="B18" i="89"/>
  <c r="K17" i="89"/>
  <c r="M17" i="89" s="1"/>
  <c r="J17" i="89"/>
  <c r="G17" i="89"/>
  <c r="C17" i="89"/>
  <c r="B17" i="89"/>
  <c r="D17" i="89" s="1"/>
  <c r="M16" i="89"/>
  <c r="K16" i="89"/>
  <c r="J16" i="89"/>
  <c r="G16" i="89"/>
  <c r="C16" i="89"/>
  <c r="B16" i="89"/>
  <c r="M15" i="89"/>
  <c r="K15" i="89"/>
  <c r="J15" i="89"/>
  <c r="G15" i="89"/>
  <c r="C15" i="89"/>
  <c r="D15" i="89" s="1"/>
  <c r="B15" i="89"/>
  <c r="G8" i="89"/>
  <c r="G7" i="89"/>
  <c r="B6" i="89"/>
  <c r="B5" i="89"/>
  <c r="A5" i="89"/>
  <c r="B4" i="89"/>
  <c r="A4" i="89"/>
  <c r="B3" i="89"/>
  <c r="A3" i="89"/>
  <c r="L79" i="88"/>
  <c r="I79" i="88"/>
  <c r="H79" i="88"/>
  <c r="J79" i="88" s="1"/>
  <c r="F79" i="88"/>
  <c r="E79" i="88"/>
  <c r="K78" i="88"/>
  <c r="M78" i="88" s="1"/>
  <c r="J78" i="88"/>
  <c r="G78" i="88"/>
  <c r="C78" i="88"/>
  <c r="D78" i="88" s="1"/>
  <c r="B78" i="88"/>
  <c r="M77" i="88"/>
  <c r="K77" i="88"/>
  <c r="J77" i="88"/>
  <c r="G77" i="88"/>
  <c r="C77" i="88"/>
  <c r="D77" i="88" s="1"/>
  <c r="B77" i="88"/>
  <c r="K76" i="88"/>
  <c r="M76" i="88" s="1"/>
  <c r="J76" i="88"/>
  <c r="G76" i="88"/>
  <c r="C76" i="88"/>
  <c r="B76" i="88"/>
  <c r="D76" i="88" s="1"/>
  <c r="M75" i="88"/>
  <c r="K75" i="88"/>
  <c r="J75" i="88"/>
  <c r="G75" i="88"/>
  <c r="C75" i="88"/>
  <c r="D75" i="88" s="1"/>
  <c r="B75" i="88"/>
  <c r="K74" i="88"/>
  <c r="M74" i="88" s="1"/>
  <c r="J74" i="88"/>
  <c r="G74" i="88"/>
  <c r="C74" i="88"/>
  <c r="D74" i="88" s="1"/>
  <c r="B74" i="88"/>
  <c r="K73" i="88"/>
  <c r="M73" i="88" s="1"/>
  <c r="J73" i="88"/>
  <c r="G73" i="88"/>
  <c r="C73" i="88"/>
  <c r="B73" i="88"/>
  <c r="K72" i="88"/>
  <c r="M72" i="88" s="1"/>
  <c r="J72" i="88"/>
  <c r="G72" i="88"/>
  <c r="C72" i="88"/>
  <c r="B72" i="88"/>
  <c r="M71" i="88"/>
  <c r="K71" i="88"/>
  <c r="J71" i="88"/>
  <c r="G71" i="88"/>
  <c r="C71" i="88"/>
  <c r="B71" i="88"/>
  <c r="D71" i="88" s="1"/>
  <c r="K70" i="88"/>
  <c r="M70" i="88" s="1"/>
  <c r="J70" i="88"/>
  <c r="G70" i="88"/>
  <c r="C70" i="88"/>
  <c r="D70" i="88" s="1"/>
  <c r="B70" i="88"/>
  <c r="M69" i="88"/>
  <c r="K69" i="88"/>
  <c r="J69" i="88"/>
  <c r="G69" i="88"/>
  <c r="C69" i="88"/>
  <c r="D69" i="88" s="1"/>
  <c r="B69" i="88"/>
  <c r="K68" i="88"/>
  <c r="M68" i="88" s="1"/>
  <c r="J68" i="88"/>
  <c r="G68" i="88"/>
  <c r="C68" i="88"/>
  <c r="B68" i="88"/>
  <c r="M67" i="88"/>
  <c r="K67" i="88"/>
  <c r="J67" i="88"/>
  <c r="G67" i="88"/>
  <c r="C67" i="88"/>
  <c r="D67" i="88" s="1"/>
  <c r="B67" i="88"/>
  <c r="K66" i="88"/>
  <c r="M66" i="88" s="1"/>
  <c r="J66" i="88"/>
  <c r="G66" i="88"/>
  <c r="C66" i="88"/>
  <c r="D66" i="88" s="1"/>
  <c r="B66" i="88"/>
  <c r="K65" i="88"/>
  <c r="M65" i="88" s="1"/>
  <c r="J65" i="88"/>
  <c r="G65" i="88"/>
  <c r="C65" i="88"/>
  <c r="B65" i="88"/>
  <c r="K64" i="88"/>
  <c r="M64" i="88" s="1"/>
  <c r="J64" i="88"/>
  <c r="G64" i="88"/>
  <c r="C64" i="88"/>
  <c r="B64" i="88"/>
  <c r="M63" i="88"/>
  <c r="K63" i="88"/>
  <c r="J63" i="88"/>
  <c r="G63" i="88"/>
  <c r="C63" i="88"/>
  <c r="B63" i="88"/>
  <c r="K62" i="88"/>
  <c r="M62" i="88" s="1"/>
  <c r="J62" i="88"/>
  <c r="G62" i="88"/>
  <c r="C62" i="88"/>
  <c r="D62" i="88" s="1"/>
  <c r="B62" i="88"/>
  <c r="M61" i="88"/>
  <c r="K61" i="88"/>
  <c r="J61" i="88"/>
  <c r="G61" i="88"/>
  <c r="C61" i="88"/>
  <c r="D61" i="88" s="1"/>
  <c r="B61" i="88"/>
  <c r="K60" i="88"/>
  <c r="M60" i="88" s="1"/>
  <c r="J60" i="88"/>
  <c r="G60" i="88"/>
  <c r="C60" i="88"/>
  <c r="B60" i="88"/>
  <c r="D60" i="88" s="1"/>
  <c r="M59" i="88"/>
  <c r="K59" i="88"/>
  <c r="J59" i="88"/>
  <c r="G59" i="88"/>
  <c r="C59" i="88"/>
  <c r="D59" i="88" s="1"/>
  <c r="B59" i="88"/>
  <c r="K58" i="88"/>
  <c r="M58" i="88" s="1"/>
  <c r="J58" i="88"/>
  <c r="G58" i="88"/>
  <c r="C58" i="88"/>
  <c r="D58" i="88" s="1"/>
  <c r="B58" i="88"/>
  <c r="K57" i="88"/>
  <c r="M57" i="88" s="1"/>
  <c r="J57" i="88"/>
  <c r="G57" i="88"/>
  <c r="C57" i="88"/>
  <c r="B57" i="88"/>
  <c r="K56" i="88"/>
  <c r="M56" i="88" s="1"/>
  <c r="J56" i="88"/>
  <c r="G56" i="88"/>
  <c r="C56" i="88"/>
  <c r="B56" i="88"/>
  <c r="M55" i="88"/>
  <c r="K55" i="88"/>
  <c r="J55" i="88"/>
  <c r="G55" i="88"/>
  <c r="C55" i="88"/>
  <c r="B55" i="88"/>
  <c r="D55" i="88" s="1"/>
  <c r="K54" i="88"/>
  <c r="M54" i="88" s="1"/>
  <c r="J54" i="88"/>
  <c r="G54" i="88"/>
  <c r="C54" i="88"/>
  <c r="D54" i="88" s="1"/>
  <c r="B54" i="88"/>
  <c r="M53" i="88"/>
  <c r="K53" i="88"/>
  <c r="J53" i="88"/>
  <c r="G53" i="88"/>
  <c r="C53" i="88"/>
  <c r="D53" i="88" s="1"/>
  <c r="B53" i="88"/>
  <c r="K52" i="88"/>
  <c r="M52" i="88" s="1"/>
  <c r="J52" i="88"/>
  <c r="G52" i="88"/>
  <c r="C52" i="88"/>
  <c r="B52" i="88"/>
  <c r="M51" i="88"/>
  <c r="K51" i="88"/>
  <c r="J51" i="88"/>
  <c r="G51" i="88"/>
  <c r="C51" i="88"/>
  <c r="D51" i="88" s="1"/>
  <c r="B51" i="88"/>
  <c r="K50" i="88"/>
  <c r="M50" i="88" s="1"/>
  <c r="J50" i="88"/>
  <c r="G50" i="88"/>
  <c r="C50" i="88"/>
  <c r="D50" i="88" s="1"/>
  <c r="B50" i="88"/>
  <c r="K49" i="88"/>
  <c r="M49" i="88" s="1"/>
  <c r="J49" i="88"/>
  <c r="G49" i="88"/>
  <c r="C49" i="88"/>
  <c r="B49" i="88"/>
  <c r="K48" i="88"/>
  <c r="M48" i="88" s="1"/>
  <c r="J48" i="88"/>
  <c r="G48" i="88"/>
  <c r="C48" i="88"/>
  <c r="B48" i="88"/>
  <c r="M47" i="88"/>
  <c r="K47" i="88"/>
  <c r="J47" i="88"/>
  <c r="G47" i="88"/>
  <c r="C47" i="88"/>
  <c r="B47" i="88"/>
  <c r="K46" i="88"/>
  <c r="M46" i="88" s="1"/>
  <c r="J46" i="88"/>
  <c r="G46" i="88"/>
  <c r="C46" i="88"/>
  <c r="D46" i="88" s="1"/>
  <c r="B46" i="88"/>
  <c r="M45" i="88"/>
  <c r="K45" i="88"/>
  <c r="J45" i="88"/>
  <c r="G45" i="88"/>
  <c r="C45" i="88"/>
  <c r="D45" i="88" s="1"/>
  <c r="B45" i="88"/>
  <c r="K44" i="88"/>
  <c r="M44" i="88" s="1"/>
  <c r="J44" i="88"/>
  <c r="G44" i="88"/>
  <c r="C44" i="88"/>
  <c r="B44" i="88"/>
  <c r="D44" i="88" s="1"/>
  <c r="M43" i="88"/>
  <c r="K43" i="88"/>
  <c r="J43" i="88"/>
  <c r="G43" i="88"/>
  <c r="C43" i="88"/>
  <c r="D43" i="88" s="1"/>
  <c r="B43" i="88"/>
  <c r="K42" i="88"/>
  <c r="M42" i="88" s="1"/>
  <c r="J42" i="88"/>
  <c r="G42" i="88"/>
  <c r="C42" i="88"/>
  <c r="D42" i="88" s="1"/>
  <c r="B42" i="88"/>
  <c r="K41" i="88"/>
  <c r="M41" i="88" s="1"/>
  <c r="J41" i="88"/>
  <c r="G41" i="88"/>
  <c r="C41" i="88"/>
  <c r="B41" i="88"/>
  <c r="K40" i="88"/>
  <c r="M40" i="88" s="1"/>
  <c r="J40" i="88"/>
  <c r="G40" i="88"/>
  <c r="C40" i="88"/>
  <c r="B40" i="88"/>
  <c r="M39" i="88"/>
  <c r="K39" i="88"/>
  <c r="J39" i="88"/>
  <c r="G39" i="88"/>
  <c r="C39" i="88"/>
  <c r="B39" i="88"/>
  <c r="D39" i="88" s="1"/>
  <c r="K38" i="88"/>
  <c r="M38" i="88" s="1"/>
  <c r="J38" i="88"/>
  <c r="G38" i="88"/>
  <c r="C38" i="88"/>
  <c r="D38" i="88" s="1"/>
  <c r="B38" i="88"/>
  <c r="M37" i="88"/>
  <c r="K37" i="88"/>
  <c r="J37" i="88"/>
  <c r="G37" i="88"/>
  <c r="C37" i="88"/>
  <c r="D37" i="88" s="1"/>
  <c r="B37" i="88"/>
  <c r="K36" i="88"/>
  <c r="M36" i="88" s="1"/>
  <c r="J36" i="88"/>
  <c r="G36" i="88"/>
  <c r="C36" i="88"/>
  <c r="B36" i="88"/>
  <c r="M35" i="88"/>
  <c r="K35" i="88"/>
  <c r="J35" i="88"/>
  <c r="G35" i="88"/>
  <c r="C35" i="88"/>
  <c r="D35" i="88" s="1"/>
  <c r="B35" i="88"/>
  <c r="K34" i="88"/>
  <c r="M34" i="88" s="1"/>
  <c r="J34" i="88"/>
  <c r="G34" i="88"/>
  <c r="C34" i="88"/>
  <c r="D34" i="88" s="1"/>
  <c r="B34" i="88"/>
  <c r="K33" i="88"/>
  <c r="M33" i="88" s="1"/>
  <c r="J33" i="88"/>
  <c r="G33" i="88"/>
  <c r="C33" i="88"/>
  <c r="B33" i="88"/>
  <c r="K32" i="88"/>
  <c r="M32" i="88" s="1"/>
  <c r="J32" i="88"/>
  <c r="G32" i="88"/>
  <c r="C32" i="88"/>
  <c r="B32" i="88"/>
  <c r="M31" i="88"/>
  <c r="K31" i="88"/>
  <c r="J31" i="88"/>
  <c r="G31" i="88"/>
  <c r="C31" i="88"/>
  <c r="B31" i="88"/>
  <c r="K30" i="88"/>
  <c r="M30" i="88" s="1"/>
  <c r="J30" i="88"/>
  <c r="G30" i="88"/>
  <c r="C30" i="88"/>
  <c r="D30" i="88" s="1"/>
  <c r="B30" i="88"/>
  <c r="M29" i="88"/>
  <c r="K29" i="88"/>
  <c r="J29" i="88"/>
  <c r="G29" i="88"/>
  <c r="C29" i="88"/>
  <c r="D29" i="88" s="1"/>
  <c r="B29" i="88"/>
  <c r="K28" i="88"/>
  <c r="M28" i="88" s="1"/>
  <c r="J28" i="88"/>
  <c r="G28" i="88"/>
  <c r="C28" i="88"/>
  <c r="B28" i="88"/>
  <c r="D28" i="88" s="1"/>
  <c r="M27" i="88"/>
  <c r="K27" i="88"/>
  <c r="J27" i="88"/>
  <c r="G27" i="88"/>
  <c r="C27" i="88"/>
  <c r="D27" i="88" s="1"/>
  <c r="B27" i="88"/>
  <c r="K26" i="88"/>
  <c r="M26" i="88" s="1"/>
  <c r="J26" i="88"/>
  <c r="G26" i="88"/>
  <c r="C26" i="88"/>
  <c r="D26" i="88" s="1"/>
  <c r="B26" i="88"/>
  <c r="K25" i="88"/>
  <c r="M25" i="88" s="1"/>
  <c r="J25" i="88"/>
  <c r="G25" i="88"/>
  <c r="C25" i="88"/>
  <c r="B25" i="88"/>
  <c r="K24" i="88"/>
  <c r="M24" i="88" s="1"/>
  <c r="J24" i="88"/>
  <c r="G24" i="88"/>
  <c r="C24" i="88"/>
  <c r="B24" i="88"/>
  <c r="M23" i="88"/>
  <c r="K23" i="88"/>
  <c r="J23" i="88"/>
  <c r="G23" i="88"/>
  <c r="C23" i="88"/>
  <c r="B23" i="88"/>
  <c r="D23" i="88" s="1"/>
  <c r="K22" i="88"/>
  <c r="M22" i="88" s="1"/>
  <c r="J22" i="88"/>
  <c r="G22" i="88"/>
  <c r="C22" i="88"/>
  <c r="B22" i="88"/>
  <c r="M21" i="88"/>
  <c r="K21" i="88"/>
  <c r="J21" i="88"/>
  <c r="G21" i="88"/>
  <c r="C21" i="88"/>
  <c r="D21" i="88" s="1"/>
  <c r="B21" i="88"/>
  <c r="K20" i="88"/>
  <c r="M20" i="88" s="1"/>
  <c r="J20" i="88"/>
  <c r="G20" i="88"/>
  <c r="C20" i="88"/>
  <c r="B20" i="88"/>
  <c r="M19" i="88"/>
  <c r="K19" i="88"/>
  <c r="J19" i="88"/>
  <c r="G19" i="88"/>
  <c r="C19" i="88"/>
  <c r="D19" i="88" s="1"/>
  <c r="B19" i="88"/>
  <c r="K18" i="88"/>
  <c r="M18" i="88" s="1"/>
  <c r="J18" i="88"/>
  <c r="G18" i="88"/>
  <c r="C18" i="88"/>
  <c r="D18" i="88" s="1"/>
  <c r="B18" i="88"/>
  <c r="K17" i="88"/>
  <c r="M17" i="88" s="1"/>
  <c r="J17" i="88"/>
  <c r="G17" i="88"/>
  <c r="C17" i="88"/>
  <c r="B17" i="88"/>
  <c r="D17" i="88" s="1"/>
  <c r="K16" i="88"/>
  <c r="M16" i="88" s="1"/>
  <c r="J16" i="88"/>
  <c r="G16" i="88"/>
  <c r="C16" i="88"/>
  <c r="B16" i="88"/>
  <c r="M15" i="88"/>
  <c r="K15" i="88"/>
  <c r="J15" i="88"/>
  <c r="G15" i="88"/>
  <c r="C15" i="88"/>
  <c r="B15" i="88"/>
  <c r="G8" i="88"/>
  <c r="G7" i="88"/>
  <c r="B6" i="88"/>
  <c r="B5" i="88"/>
  <c r="A5" i="88"/>
  <c r="B4" i="88"/>
  <c r="A4" i="88"/>
  <c r="B3" i="88"/>
  <c r="A3" i="88"/>
  <c r="L79" i="87"/>
  <c r="I79" i="87"/>
  <c r="J79" i="87" s="1"/>
  <c r="H79" i="87"/>
  <c r="F79" i="87"/>
  <c r="E79" i="87"/>
  <c r="G79" i="87" s="1"/>
  <c r="M78" i="87"/>
  <c r="K78" i="87"/>
  <c r="J78" i="87"/>
  <c r="G78" i="87"/>
  <c r="C78" i="87"/>
  <c r="B78" i="87"/>
  <c r="D78" i="87" s="1"/>
  <c r="M77" i="87"/>
  <c r="K77" i="87"/>
  <c r="J77" i="87"/>
  <c r="G77" i="87"/>
  <c r="C77" i="87"/>
  <c r="D77" i="87" s="1"/>
  <c r="B77" i="87"/>
  <c r="K76" i="87"/>
  <c r="M76" i="87" s="1"/>
  <c r="J76" i="87"/>
  <c r="G76" i="87"/>
  <c r="C76" i="87"/>
  <c r="D76" i="87" s="1"/>
  <c r="B76" i="87"/>
  <c r="K75" i="87"/>
  <c r="M75" i="87" s="1"/>
  <c r="J75" i="87"/>
  <c r="G75" i="87"/>
  <c r="C75" i="87"/>
  <c r="B75" i="87"/>
  <c r="M74" i="87"/>
  <c r="K74" i="87"/>
  <c r="J74" i="87"/>
  <c r="G74" i="87"/>
  <c r="C74" i="87"/>
  <c r="D74" i="87" s="1"/>
  <c r="B74" i="87"/>
  <c r="K73" i="87"/>
  <c r="M73" i="87" s="1"/>
  <c r="J73" i="87"/>
  <c r="G73" i="87"/>
  <c r="C73" i="87"/>
  <c r="D73" i="87" s="1"/>
  <c r="B73" i="87"/>
  <c r="K72" i="87"/>
  <c r="M72" i="87" s="1"/>
  <c r="J72" i="87"/>
  <c r="G72" i="87"/>
  <c r="C72" i="87"/>
  <c r="B72" i="87"/>
  <c r="D72" i="87" s="1"/>
  <c r="K71" i="87"/>
  <c r="M71" i="87" s="1"/>
  <c r="J71" i="87"/>
  <c r="G71" i="87"/>
  <c r="C71" i="87"/>
  <c r="B71" i="87"/>
  <c r="M70" i="87"/>
  <c r="K70" i="87"/>
  <c r="J70" i="87"/>
  <c r="G70" i="87"/>
  <c r="C70" i="87"/>
  <c r="B70" i="87"/>
  <c r="M69" i="87"/>
  <c r="K69" i="87"/>
  <c r="J69" i="87"/>
  <c r="G69" i="87"/>
  <c r="D69" i="87"/>
  <c r="C69" i="87"/>
  <c r="B69" i="87"/>
  <c r="K68" i="87"/>
  <c r="M68" i="87" s="1"/>
  <c r="J68" i="87"/>
  <c r="G68" i="87"/>
  <c r="C68" i="87"/>
  <c r="D68" i="87" s="1"/>
  <c r="B68" i="87"/>
  <c r="K67" i="87"/>
  <c r="M67" i="87" s="1"/>
  <c r="J67" i="87"/>
  <c r="G67" i="87"/>
  <c r="C67" i="87"/>
  <c r="B67" i="87"/>
  <c r="D67" i="87" s="1"/>
  <c r="M66" i="87"/>
  <c r="K66" i="87"/>
  <c r="J66" i="87"/>
  <c r="G66" i="87"/>
  <c r="C66" i="87"/>
  <c r="D66" i="87" s="1"/>
  <c r="B66" i="87"/>
  <c r="K65" i="87"/>
  <c r="M65" i="87" s="1"/>
  <c r="J65" i="87"/>
  <c r="G65" i="87"/>
  <c r="C65" i="87"/>
  <c r="D65" i="87" s="1"/>
  <c r="B65" i="87"/>
  <c r="K64" i="87"/>
  <c r="M64" i="87" s="1"/>
  <c r="J64" i="87"/>
  <c r="G64" i="87"/>
  <c r="C64" i="87"/>
  <c r="B64" i="87"/>
  <c r="K63" i="87"/>
  <c r="M63" i="87" s="1"/>
  <c r="J63" i="87"/>
  <c r="G63" i="87"/>
  <c r="C63" i="87"/>
  <c r="B63" i="87"/>
  <c r="M62" i="87"/>
  <c r="K62" i="87"/>
  <c r="J62" i="87"/>
  <c r="G62" i="87"/>
  <c r="C62" i="87"/>
  <c r="B62" i="87"/>
  <c r="K61" i="87"/>
  <c r="M61" i="87" s="1"/>
  <c r="J61" i="87"/>
  <c r="G61" i="87"/>
  <c r="C61" i="87"/>
  <c r="B61" i="87"/>
  <c r="K60" i="87"/>
  <c r="M60" i="87" s="1"/>
  <c r="J60" i="87"/>
  <c r="G60" i="87"/>
  <c r="C60" i="87"/>
  <c r="D60" i="87" s="1"/>
  <c r="B60" i="87"/>
  <c r="K59" i="87"/>
  <c r="M59" i="87" s="1"/>
  <c r="J59" i="87"/>
  <c r="G59" i="87"/>
  <c r="C59" i="87"/>
  <c r="B59" i="87"/>
  <c r="K58" i="87"/>
  <c r="M58" i="87" s="1"/>
  <c r="J58" i="87"/>
  <c r="G58" i="87"/>
  <c r="C58" i="87"/>
  <c r="B58" i="87"/>
  <c r="K57" i="87"/>
  <c r="M57" i="87" s="1"/>
  <c r="J57" i="87"/>
  <c r="G57" i="87"/>
  <c r="C57" i="87"/>
  <c r="D57" i="87" s="1"/>
  <c r="B57" i="87"/>
  <c r="K56" i="87"/>
  <c r="M56" i="87" s="1"/>
  <c r="J56" i="87"/>
  <c r="G56" i="87"/>
  <c r="C56" i="87"/>
  <c r="B56" i="87"/>
  <c r="D56" i="87" s="1"/>
  <c r="K55" i="87"/>
  <c r="M55" i="87" s="1"/>
  <c r="J55" i="87"/>
  <c r="G55" i="87"/>
  <c r="C55" i="87"/>
  <c r="B55" i="87"/>
  <c r="M54" i="87"/>
  <c r="K54" i="87"/>
  <c r="J54" i="87"/>
  <c r="G54" i="87"/>
  <c r="C54" i="87"/>
  <c r="B54" i="87"/>
  <c r="K53" i="87"/>
  <c r="M53" i="87" s="1"/>
  <c r="J53" i="87"/>
  <c r="G53" i="87"/>
  <c r="C53" i="87"/>
  <c r="B53" i="87"/>
  <c r="D53" i="87" s="1"/>
  <c r="K52" i="87"/>
  <c r="M52" i="87" s="1"/>
  <c r="J52" i="87"/>
  <c r="G52" i="87"/>
  <c r="C52" i="87"/>
  <c r="D52" i="87" s="1"/>
  <c r="B52" i="87"/>
  <c r="K51" i="87"/>
  <c r="M51" i="87" s="1"/>
  <c r="J51" i="87"/>
  <c r="G51" i="87"/>
  <c r="C51" i="87"/>
  <c r="B51" i="87"/>
  <c r="D51" i="87" s="1"/>
  <c r="M50" i="87"/>
  <c r="K50" i="87"/>
  <c r="J50" i="87"/>
  <c r="G50" i="87"/>
  <c r="C50" i="87"/>
  <c r="D50" i="87" s="1"/>
  <c r="B50" i="87"/>
  <c r="K49" i="87"/>
  <c r="M49" i="87" s="1"/>
  <c r="J49" i="87"/>
  <c r="G49" i="87"/>
  <c r="C49" i="87"/>
  <c r="D49" i="87" s="1"/>
  <c r="B49" i="87"/>
  <c r="K48" i="87"/>
  <c r="M48" i="87" s="1"/>
  <c r="J48" i="87"/>
  <c r="G48" i="87"/>
  <c r="C48" i="87"/>
  <c r="B48" i="87"/>
  <c r="K47" i="87"/>
  <c r="M47" i="87" s="1"/>
  <c r="J47" i="87"/>
  <c r="G47" i="87"/>
  <c r="C47" i="87"/>
  <c r="B47" i="87"/>
  <c r="K46" i="87"/>
  <c r="M46" i="87" s="1"/>
  <c r="J46" i="87"/>
  <c r="G46" i="87"/>
  <c r="C46" i="87"/>
  <c r="B46" i="87"/>
  <c r="M45" i="87"/>
  <c r="K45" i="87"/>
  <c r="J45" i="87"/>
  <c r="G45" i="87"/>
  <c r="C45" i="87"/>
  <c r="D45" i="87" s="1"/>
  <c r="B45" i="87"/>
  <c r="K44" i="87"/>
  <c r="M44" i="87" s="1"/>
  <c r="J44" i="87"/>
  <c r="G44" i="87"/>
  <c r="C44" i="87"/>
  <c r="D44" i="87" s="1"/>
  <c r="B44" i="87"/>
  <c r="K43" i="87"/>
  <c r="M43" i="87" s="1"/>
  <c r="J43" i="87"/>
  <c r="G43" i="87"/>
  <c r="C43" i="87"/>
  <c r="B43" i="87"/>
  <c r="M42" i="87"/>
  <c r="K42" i="87"/>
  <c r="J42" i="87"/>
  <c r="G42" i="87"/>
  <c r="C42" i="87"/>
  <c r="D42" i="87" s="1"/>
  <c r="B42" i="87"/>
  <c r="K41" i="87"/>
  <c r="M41" i="87" s="1"/>
  <c r="J41" i="87"/>
  <c r="G41" i="87"/>
  <c r="C41" i="87"/>
  <c r="D41" i="87" s="1"/>
  <c r="B41" i="87"/>
  <c r="K40" i="87"/>
  <c r="M40" i="87" s="1"/>
  <c r="J40" i="87"/>
  <c r="G40" i="87"/>
  <c r="C40" i="87"/>
  <c r="B40" i="87"/>
  <c r="D40" i="87" s="1"/>
  <c r="K39" i="87"/>
  <c r="M39" i="87" s="1"/>
  <c r="J39" i="87"/>
  <c r="G39" i="87"/>
  <c r="C39" i="87"/>
  <c r="B39" i="87"/>
  <c r="M38" i="87"/>
  <c r="K38" i="87"/>
  <c r="J38" i="87"/>
  <c r="G38" i="87"/>
  <c r="C38" i="87"/>
  <c r="B38" i="87"/>
  <c r="M37" i="87"/>
  <c r="K37" i="87"/>
  <c r="J37" i="87"/>
  <c r="G37" i="87"/>
  <c r="D37" i="87"/>
  <c r="C37" i="87"/>
  <c r="B37" i="87"/>
  <c r="K36" i="87"/>
  <c r="M36" i="87" s="1"/>
  <c r="J36" i="87"/>
  <c r="G36" i="87"/>
  <c r="C36" i="87"/>
  <c r="D36" i="87" s="1"/>
  <c r="B36" i="87"/>
  <c r="K35" i="87"/>
  <c r="M35" i="87" s="1"/>
  <c r="J35" i="87"/>
  <c r="G35" i="87"/>
  <c r="C35" i="87"/>
  <c r="B35" i="87"/>
  <c r="D35" i="87" s="1"/>
  <c r="M34" i="87"/>
  <c r="K34" i="87"/>
  <c r="J34" i="87"/>
  <c r="G34" i="87"/>
  <c r="C34" i="87"/>
  <c r="D34" i="87" s="1"/>
  <c r="B34" i="87"/>
  <c r="K33" i="87"/>
  <c r="M33" i="87" s="1"/>
  <c r="J33" i="87"/>
  <c r="G33" i="87"/>
  <c r="C33" i="87"/>
  <c r="D33" i="87" s="1"/>
  <c r="B33" i="87"/>
  <c r="K32" i="87"/>
  <c r="M32" i="87" s="1"/>
  <c r="J32" i="87"/>
  <c r="G32" i="87"/>
  <c r="C32" i="87"/>
  <c r="B32" i="87"/>
  <c r="K31" i="87"/>
  <c r="M31" i="87" s="1"/>
  <c r="J31" i="87"/>
  <c r="G31" i="87"/>
  <c r="C31" i="87"/>
  <c r="B31" i="87"/>
  <c r="M30" i="87"/>
  <c r="K30" i="87"/>
  <c r="J30" i="87"/>
  <c r="G30" i="87"/>
  <c r="C30" i="87"/>
  <c r="B30" i="87"/>
  <c r="M29" i="87"/>
  <c r="K29" i="87"/>
  <c r="J29" i="87"/>
  <c r="G29" i="87"/>
  <c r="C29" i="87"/>
  <c r="D29" i="87" s="1"/>
  <c r="B29" i="87"/>
  <c r="K28" i="87"/>
  <c r="M28" i="87" s="1"/>
  <c r="J28" i="87"/>
  <c r="G28" i="87"/>
  <c r="C28" i="87"/>
  <c r="D28" i="87" s="1"/>
  <c r="B28" i="87"/>
  <c r="K27" i="87"/>
  <c r="M27" i="87" s="1"/>
  <c r="J27" i="87"/>
  <c r="G27" i="87"/>
  <c r="C27" i="87"/>
  <c r="B27" i="87"/>
  <c r="M26" i="87"/>
  <c r="K26" i="87"/>
  <c r="J26" i="87"/>
  <c r="G26" i="87"/>
  <c r="C26" i="87"/>
  <c r="D26" i="87" s="1"/>
  <c r="B26" i="87"/>
  <c r="K25" i="87"/>
  <c r="M25" i="87" s="1"/>
  <c r="J25" i="87"/>
  <c r="G25" i="87"/>
  <c r="C25" i="87"/>
  <c r="B25" i="87"/>
  <c r="K24" i="87"/>
  <c r="M24" i="87" s="1"/>
  <c r="J24" i="87"/>
  <c r="G24" i="87"/>
  <c r="C24" i="87"/>
  <c r="B24" i="87"/>
  <c r="D24" i="87" s="1"/>
  <c r="K23" i="87"/>
  <c r="M23" i="87" s="1"/>
  <c r="J23" i="87"/>
  <c r="G23" i="87"/>
  <c r="C23" i="87"/>
  <c r="B23" i="87"/>
  <c r="M22" i="87"/>
  <c r="K22" i="87"/>
  <c r="J22" i="87"/>
  <c r="G22" i="87"/>
  <c r="C22" i="87"/>
  <c r="B22" i="87"/>
  <c r="M21" i="87"/>
  <c r="K21" i="87"/>
  <c r="J21" i="87"/>
  <c r="G21" i="87"/>
  <c r="D21" i="87"/>
  <c r="C21" i="87"/>
  <c r="B21" i="87"/>
  <c r="K20" i="87"/>
  <c r="M20" i="87" s="1"/>
  <c r="J20" i="87"/>
  <c r="G20" i="87"/>
  <c r="C20" i="87"/>
  <c r="D20" i="87" s="1"/>
  <c r="B20" i="87"/>
  <c r="K19" i="87"/>
  <c r="M19" i="87" s="1"/>
  <c r="J19" i="87"/>
  <c r="G19" i="87"/>
  <c r="C19" i="87"/>
  <c r="B19" i="87"/>
  <c r="D19" i="87" s="1"/>
  <c r="M18" i="87"/>
  <c r="K18" i="87"/>
  <c r="J18" i="87"/>
  <c r="G18" i="87"/>
  <c r="C18" i="87"/>
  <c r="D18" i="87" s="1"/>
  <c r="B18" i="87"/>
  <c r="K17" i="87"/>
  <c r="M17" i="87" s="1"/>
  <c r="J17" i="87"/>
  <c r="G17" i="87"/>
  <c r="C17" i="87"/>
  <c r="D17" i="87" s="1"/>
  <c r="B17" i="87"/>
  <c r="K16" i="87"/>
  <c r="M16" i="87" s="1"/>
  <c r="J16" i="87"/>
  <c r="G16" i="87"/>
  <c r="C16" i="87"/>
  <c r="B16" i="87"/>
  <c r="K15" i="87"/>
  <c r="M15" i="87" s="1"/>
  <c r="J15" i="87"/>
  <c r="G15" i="87"/>
  <c r="C15" i="87"/>
  <c r="B15" i="87"/>
  <c r="G8" i="87"/>
  <c r="G7" i="87"/>
  <c r="B6" i="87"/>
  <c r="B5" i="87"/>
  <c r="A5" i="87"/>
  <c r="B4" i="87"/>
  <c r="A4" i="87"/>
  <c r="B3" i="87"/>
  <c r="A3" i="87"/>
  <c r="L79" i="86"/>
  <c r="I79" i="86"/>
  <c r="H79" i="86"/>
  <c r="F79" i="86"/>
  <c r="E79" i="86"/>
  <c r="K78" i="86"/>
  <c r="M78" i="86" s="1"/>
  <c r="J78" i="86"/>
  <c r="G78" i="86"/>
  <c r="C78" i="86"/>
  <c r="B78" i="86"/>
  <c r="M77" i="86"/>
  <c r="K77" i="86"/>
  <c r="J77" i="86"/>
  <c r="G77" i="86"/>
  <c r="C77" i="86"/>
  <c r="B77" i="86"/>
  <c r="K76" i="86"/>
  <c r="M76" i="86" s="1"/>
  <c r="J76" i="86"/>
  <c r="G76" i="86"/>
  <c r="C76" i="86"/>
  <c r="D76" i="86" s="1"/>
  <c r="B76" i="86"/>
  <c r="M75" i="86"/>
  <c r="K75" i="86"/>
  <c r="J75" i="86"/>
  <c r="G75" i="86"/>
  <c r="D75" i="86"/>
  <c r="C75" i="86"/>
  <c r="B75" i="86"/>
  <c r="K74" i="86"/>
  <c r="M74" i="86" s="1"/>
  <c r="J74" i="86"/>
  <c r="G74" i="86"/>
  <c r="C74" i="86"/>
  <c r="B74" i="86"/>
  <c r="M73" i="86"/>
  <c r="K73" i="86"/>
  <c r="J73" i="86"/>
  <c r="G73" i="86"/>
  <c r="C73" i="86"/>
  <c r="D73" i="86" s="1"/>
  <c r="B73" i="86"/>
  <c r="K72" i="86"/>
  <c r="M72" i="86" s="1"/>
  <c r="J72" i="86"/>
  <c r="G72" i="86"/>
  <c r="C72" i="86"/>
  <c r="D72" i="86" s="1"/>
  <c r="B72" i="86"/>
  <c r="K71" i="86"/>
  <c r="M71" i="86" s="1"/>
  <c r="J71" i="86"/>
  <c r="G71" i="86"/>
  <c r="C71" i="86"/>
  <c r="B71" i="86"/>
  <c r="D71" i="86" s="1"/>
  <c r="K70" i="86"/>
  <c r="M70" i="86" s="1"/>
  <c r="J70" i="86"/>
  <c r="G70" i="86"/>
  <c r="C70" i="86"/>
  <c r="B70" i="86"/>
  <c r="M69" i="86"/>
  <c r="K69" i="86"/>
  <c r="J69" i="86"/>
  <c r="G69" i="86"/>
  <c r="C69" i="86"/>
  <c r="B69" i="86"/>
  <c r="K68" i="86"/>
  <c r="M68" i="86" s="1"/>
  <c r="J68" i="86"/>
  <c r="G68" i="86"/>
  <c r="C68" i="86"/>
  <c r="D68" i="86" s="1"/>
  <c r="B68" i="86"/>
  <c r="M67" i="86"/>
  <c r="K67" i="86"/>
  <c r="J67" i="86"/>
  <c r="G67" i="86"/>
  <c r="C67" i="86"/>
  <c r="D67" i="86" s="1"/>
  <c r="B67" i="86"/>
  <c r="K66" i="86"/>
  <c r="M66" i="86" s="1"/>
  <c r="J66" i="86"/>
  <c r="G66" i="86"/>
  <c r="C66" i="86"/>
  <c r="B66" i="86"/>
  <c r="D66" i="86" s="1"/>
  <c r="M65" i="86"/>
  <c r="K65" i="86"/>
  <c r="J65" i="86"/>
  <c r="G65" i="86"/>
  <c r="C65" i="86"/>
  <c r="D65" i="86" s="1"/>
  <c r="B65" i="86"/>
  <c r="K64" i="86"/>
  <c r="M64" i="86" s="1"/>
  <c r="J64" i="86"/>
  <c r="G64" i="86"/>
  <c r="C64" i="86"/>
  <c r="D64" i="86" s="1"/>
  <c r="B64" i="86"/>
  <c r="K63" i="86"/>
  <c r="M63" i="86" s="1"/>
  <c r="J63" i="86"/>
  <c r="G63" i="86"/>
  <c r="C63" i="86"/>
  <c r="B63" i="86"/>
  <c r="K62" i="86"/>
  <c r="M62" i="86" s="1"/>
  <c r="J62" i="86"/>
  <c r="G62" i="86"/>
  <c r="C62" i="86"/>
  <c r="B62" i="86"/>
  <c r="M61" i="86"/>
  <c r="K61" i="86"/>
  <c r="J61" i="86"/>
  <c r="G61" i="86"/>
  <c r="C61" i="86"/>
  <c r="B61" i="86"/>
  <c r="K60" i="86"/>
  <c r="M60" i="86" s="1"/>
  <c r="J60" i="86"/>
  <c r="G60" i="86"/>
  <c r="C60" i="86"/>
  <c r="D60" i="86" s="1"/>
  <c r="B60" i="86"/>
  <c r="M59" i="86"/>
  <c r="K59" i="86"/>
  <c r="J59" i="86"/>
  <c r="G59" i="86"/>
  <c r="D59" i="86"/>
  <c r="C59" i="86"/>
  <c r="B59" i="86"/>
  <c r="K58" i="86"/>
  <c r="M58" i="86" s="1"/>
  <c r="J58" i="86"/>
  <c r="G58" i="86"/>
  <c r="C58" i="86"/>
  <c r="B58" i="86"/>
  <c r="M57" i="86"/>
  <c r="K57" i="86"/>
  <c r="J57" i="86"/>
  <c r="G57" i="86"/>
  <c r="C57" i="86"/>
  <c r="D57" i="86" s="1"/>
  <c r="B57" i="86"/>
  <c r="K56" i="86"/>
  <c r="M56" i="86" s="1"/>
  <c r="J56" i="86"/>
  <c r="G56" i="86"/>
  <c r="C56" i="86"/>
  <c r="D56" i="86" s="1"/>
  <c r="B56" i="86"/>
  <c r="K55" i="86"/>
  <c r="M55" i="86" s="1"/>
  <c r="J55" i="86"/>
  <c r="G55" i="86"/>
  <c r="C55" i="86"/>
  <c r="B55" i="86"/>
  <c r="D55" i="86" s="1"/>
  <c r="K54" i="86"/>
  <c r="M54" i="86" s="1"/>
  <c r="J54" i="86"/>
  <c r="G54" i="86"/>
  <c r="C54" i="86"/>
  <c r="B54" i="86"/>
  <c r="M53" i="86"/>
  <c r="K53" i="86"/>
  <c r="J53" i="86"/>
  <c r="G53" i="86"/>
  <c r="C53" i="86"/>
  <c r="B53" i="86"/>
  <c r="K52" i="86"/>
  <c r="M52" i="86" s="1"/>
  <c r="J52" i="86"/>
  <c r="G52" i="86"/>
  <c r="C52" i="86"/>
  <c r="D52" i="86" s="1"/>
  <c r="B52" i="86"/>
  <c r="M51" i="86"/>
  <c r="K51" i="86"/>
  <c r="J51" i="86"/>
  <c r="G51" i="86"/>
  <c r="C51" i="86"/>
  <c r="D51" i="86" s="1"/>
  <c r="B51" i="86"/>
  <c r="K50" i="86"/>
  <c r="M50" i="86" s="1"/>
  <c r="J50" i="86"/>
  <c r="G50" i="86"/>
  <c r="C50" i="86"/>
  <c r="B50" i="86"/>
  <c r="D50" i="86" s="1"/>
  <c r="M49" i="86"/>
  <c r="K49" i="86"/>
  <c r="J49" i="86"/>
  <c r="G49" i="86"/>
  <c r="C49" i="86"/>
  <c r="D49" i="86" s="1"/>
  <c r="B49" i="86"/>
  <c r="K48" i="86"/>
  <c r="M48" i="86" s="1"/>
  <c r="J48" i="86"/>
  <c r="G48" i="86"/>
  <c r="C48" i="86"/>
  <c r="D48" i="86" s="1"/>
  <c r="B48" i="86"/>
  <c r="K47" i="86"/>
  <c r="M47" i="86" s="1"/>
  <c r="J47" i="86"/>
  <c r="G47" i="86"/>
  <c r="C47" i="86"/>
  <c r="B47" i="86"/>
  <c r="K46" i="86"/>
  <c r="M46" i="86" s="1"/>
  <c r="J46" i="86"/>
  <c r="G46" i="86"/>
  <c r="C46" i="86"/>
  <c r="B46" i="86"/>
  <c r="M45" i="86"/>
  <c r="K45" i="86"/>
  <c r="J45" i="86"/>
  <c r="G45" i="86"/>
  <c r="C45" i="86"/>
  <c r="B45" i="86"/>
  <c r="K44" i="86"/>
  <c r="M44" i="86" s="1"/>
  <c r="J44" i="86"/>
  <c r="G44" i="86"/>
  <c r="C44" i="86"/>
  <c r="D44" i="86" s="1"/>
  <c r="B44" i="86"/>
  <c r="M43" i="86"/>
  <c r="K43" i="86"/>
  <c r="J43" i="86"/>
  <c r="G43" i="86"/>
  <c r="D43" i="86"/>
  <c r="C43" i="86"/>
  <c r="B43" i="86"/>
  <c r="K42" i="86"/>
  <c r="M42" i="86" s="1"/>
  <c r="J42" i="86"/>
  <c r="G42" i="86"/>
  <c r="C42" i="86"/>
  <c r="B42" i="86"/>
  <c r="M41" i="86"/>
  <c r="K41" i="86"/>
  <c r="J41" i="86"/>
  <c r="G41" i="86"/>
  <c r="C41" i="86"/>
  <c r="D41" i="86" s="1"/>
  <c r="B41" i="86"/>
  <c r="K40" i="86"/>
  <c r="M40" i="86" s="1"/>
  <c r="J40" i="86"/>
  <c r="G40" i="86"/>
  <c r="C40" i="86"/>
  <c r="D40" i="86" s="1"/>
  <c r="B40" i="86"/>
  <c r="K39" i="86"/>
  <c r="M39" i="86" s="1"/>
  <c r="J39" i="86"/>
  <c r="G39" i="86"/>
  <c r="C39" i="86"/>
  <c r="B39" i="86"/>
  <c r="D39" i="86" s="1"/>
  <c r="K38" i="86"/>
  <c r="M38" i="86" s="1"/>
  <c r="J38" i="86"/>
  <c r="G38" i="86"/>
  <c r="C38" i="86"/>
  <c r="B38" i="86"/>
  <c r="K37" i="86"/>
  <c r="M37" i="86" s="1"/>
  <c r="J37" i="86"/>
  <c r="G37" i="86"/>
  <c r="C37" i="86"/>
  <c r="B37" i="86"/>
  <c r="K36" i="86"/>
  <c r="M36" i="86" s="1"/>
  <c r="J36" i="86"/>
  <c r="G36" i="86"/>
  <c r="C36" i="86"/>
  <c r="B36" i="86"/>
  <c r="M35" i="86"/>
  <c r="K35" i="86"/>
  <c r="J35" i="86"/>
  <c r="G35" i="86"/>
  <c r="C35" i="86"/>
  <c r="D35" i="86" s="1"/>
  <c r="B35" i="86"/>
  <c r="K34" i="86"/>
  <c r="M34" i="86" s="1"/>
  <c r="J34" i="86"/>
  <c r="G34" i="86"/>
  <c r="C34" i="86"/>
  <c r="D34" i="86" s="1"/>
  <c r="B34" i="86"/>
  <c r="K33" i="86"/>
  <c r="M33" i="86" s="1"/>
  <c r="J33" i="86"/>
  <c r="G33" i="86"/>
  <c r="C33" i="86"/>
  <c r="B33" i="86"/>
  <c r="D33" i="86" s="1"/>
  <c r="K32" i="86"/>
  <c r="M32" i="86" s="1"/>
  <c r="J32" i="86"/>
  <c r="G32" i="86"/>
  <c r="C32" i="86"/>
  <c r="B32" i="86"/>
  <c r="K31" i="86"/>
  <c r="M31" i="86" s="1"/>
  <c r="J31" i="86"/>
  <c r="G31" i="86"/>
  <c r="C31" i="86"/>
  <c r="B31" i="86"/>
  <c r="K30" i="86"/>
  <c r="M30" i="86" s="1"/>
  <c r="J30" i="86"/>
  <c r="G30" i="86"/>
  <c r="C30" i="86"/>
  <c r="D30" i="86" s="1"/>
  <c r="B30" i="86"/>
  <c r="K29" i="86"/>
  <c r="M29" i="86" s="1"/>
  <c r="J29" i="86"/>
  <c r="G29" i="86"/>
  <c r="C29" i="86"/>
  <c r="B29" i="86"/>
  <c r="K28" i="86"/>
  <c r="M28" i="86" s="1"/>
  <c r="J28" i="86"/>
  <c r="G28" i="86"/>
  <c r="C28" i="86"/>
  <c r="B28" i="86"/>
  <c r="M27" i="86"/>
  <c r="K27" i="86"/>
  <c r="J27" i="86"/>
  <c r="G27" i="86"/>
  <c r="D27" i="86"/>
  <c r="C27" i="86"/>
  <c r="B27" i="86"/>
  <c r="K26" i="86"/>
  <c r="M26" i="86" s="1"/>
  <c r="J26" i="86"/>
  <c r="G26" i="86"/>
  <c r="C26" i="86"/>
  <c r="D26" i="86" s="1"/>
  <c r="B26" i="86"/>
  <c r="K25" i="86"/>
  <c r="M25" i="86" s="1"/>
  <c r="J25" i="86"/>
  <c r="G25" i="86"/>
  <c r="C25" i="86"/>
  <c r="B25" i="86"/>
  <c r="K24" i="86"/>
  <c r="M24" i="86" s="1"/>
  <c r="J24" i="86"/>
  <c r="G24" i="86"/>
  <c r="C24" i="86"/>
  <c r="B24" i="86"/>
  <c r="K23" i="86"/>
  <c r="M23" i="86" s="1"/>
  <c r="J23" i="86"/>
  <c r="G23" i="86"/>
  <c r="C23" i="86"/>
  <c r="B23" i="86"/>
  <c r="K22" i="86"/>
  <c r="M22" i="86" s="1"/>
  <c r="J22" i="86"/>
  <c r="G22" i="86"/>
  <c r="C22" i="86"/>
  <c r="D22" i="86" s="1"/>
  <c r="B22" i="86"/>
  <c r="K21" i="86"/>
  <c r="M21" i="86" s="1"/>
  <c r="J21" i="86"/>
  <c r="G21" i="86"/>
  <c r="C21" i="86"/>
  <c r="B21" i="86"/>
  <c r="K20" i="86"/>
  <c r="M20" i="86" s="1"/>
  <c r="J20" i="86"/>
  <c r="G20" i="86"/>
  <c r="C20" i="86"/>
  <c r="B20" i="86"/>
  <c r="M19" i="86"/>
  <c r="K19" i="86"/>
  <c r="J19" i="86"/>
  <c r="G19" i="86"/>
  <c r="C19" i="86"/>
  <c r="B19" i="86"/>
  <c r="K18" i="86"/>
  <c r="M18" i="86" s="1"/>
  <c r="J18" i="86"/>
  <c r="G18" i="86"/>
  <c r="C18" i="86"/>
  <c r="D18" i="86" s="1"/>
  <c r="B18" i="86"/>
  <c r="K17" i="86"/>
  <c r="J17" i="86"/>
  <c r="G17" i="86"/>
  <c r="C17" i="86"/>
  <c r="B17" i="86"/>
  <c r="D17" i="86" s="1"/>
  <c r="K16" i="86"/>
  <c r="M16" i="86" s="1"/>
  <c r="J16" i="86"/>
  <c r="G16" i="86"/>
  <c r="C16" i="86"/>
  <c r="B16" i="86"/>
  <c r="M15" i="86"/>
  <c r="K15" i="86"/>
  <c r="J15" i="86"/>
  <c r="G15" i="86"/>
  <c r="C15" i="86"/>
  <c r="D15" i="86" s="1"/>
  <c r="B15" i="86"/>
  <c r="G8" i="86"/>
  <c r="G7" i="86"/>
  <c r="B6" i="86"/>
  <c r="B5" i="86"/>
  <c r="A5" i="86"/>
  <c r="B4" i="86"/>
  <c r="A4" i="86"/>
  <c r="B3" i="86"/>
  <c r="A3" i="86"/>
  <c r="B6" i="15"/>
  <c r="B5" i="15"/>
  <c r="B4" i="15"/>
  <c r="B3" i="15"/>
  <c r="K9" i="68"/>
  <c r="C6" i="68"/>
  <c r="C5" i="68"/>
  <c r="C4" i="68"/>
  <c r="C3" i="68"/>
  <c r="C41" i="13"/>
  <c r="I18" i="15"/>
  <c r="I16" i="15"/>
  <c r="E16" i="15"/>
  <c r="E14" i="15"/>
  <c r="E19" i="15"/>
  <c r="F14" i="15"/>
  <c r="I15" i="15"/>
  <c r="H14" i="15"/>
  <c r="J15" i="15"/>
  <c r="L16" i="15"/>
  <c r="H16" i="15"/>
  <c r="H17" i="15"/>
  <c r="I19" i="15"/>
  <c r="L14" i="15"/>
  <c r="H18" i="15"/>
  <c r="I17" i="15"/>
  <c r="E18" i="15"/>
  <c r="L17" i="15"/>
  <c r="H15" i="15"/>
  <c r="J19" i="15"/>
  <c r="F19" i="15"/>
  <c r="F16" i="15"/>
  <c r="F18" i="15"/>
  <c r="E15" i="15"/>
  <c r="E17" i="15"/>
  <c r="G15" i="15"/>
  <c r="J16" i="15"/>
  <c r="L15" i="15"/>
  <c r="L18" i="15"/>
  <c r="H19" i="15"/>
  <c r="F17" i="15"/>
  <c r="L19" i="15"/>
  <c r="I14" i="15"/>
  <c r="F15" i="15"/>
  <c r="D33" i="90" l="1"/>
  <c r="D31" i="86"/>
  <c r="G79" i="86"/>
  <c r="D23" i="86"/>
  <c r="J79" i="86"/>
  <c r="D19" i="86"/>
  <c r="D61" i="87"/>
  <c r="D58" i="87"/>
  <c r="D25" i="87"/>
  <c r="D22" i="88"/>
  <c r="D74" i="89"/>
  <c r="D46" i="89"/>
  <c r="J79" i="89"/>
  <c r="D47" i="90"/>
  <c r="G79" i="90"/>
  <c r="G79" i="91"/>
  <c r="D41" i="91"/>
  <c r="D36" i="91"/>
  <c r="D21" i="86"/>
  <c r="D37" i="86"/>
  <c r="D30" i="87"/>
  <c r="D46" i="87"/>
  <c r="D62" i="87"/>
  <c r="D33" i="88"/>
  <c r="D49" i="88"/>
  <c r="D65" i="88"/>
  <c r="D26" i="89"/>
  <c r="D42" i="89"/>
  <c r="D26" i="90"/>
  <c r="D53" i="90"/>
  <c r="D53" i="91"/>
  <c r="D69" i="91"/>
  <c r="D32" i="89"/>
  <c r="D48" i="89"/>
  <c r="D16" i="90"/>
  <c r="D32" i="90"/>
  <c r="D15" i="91"/>
  <c r="D42" i="91"/>
  <c r="D22" i="91"/>
  <c r="D38" i="91"/>
  <c r="D29" i="86"/>
  <c r="D45" i="86"/>
  <c r="D61" i="86"/>
  <c r="D77" i="86"/>
  <c r="D21" i="89"/>
  <c r="D37" i="89"/>
  <c r="D67" i="89"/>
  <c r="D21" i="90"/>
  <c r="D58" i="90"/>
  <c r="D21" i="91"/>
  <c r="D37" i="91"/>
  <c r="D25" i="86"/>
  <c r="D15" i="87"/>
  <c r="D31" i="87"/>
  <c r="D47" i="87"/>
  <c r="D63" i="87"/>
  <c r="D37" i="90"/>
  <c r="D74" i="90"/>
  <c r="D54" i="91"/>
  <c r="D70" i="91"/>
  <c r="D16" i="86"/>
  <c r="D32" i="86"/>
  <c r="D58" i="86"/>
  <c r="D27" i="87"/>
  <c r="D54" i="87"/>
  <c r="D64" i="87"/>
  <c r="D71" i="87"/>
  <c r="D20" i="88"/>
  <c r="D47" i="88"/>
  <c r="D57" i="88"/>
  <c r="D40" i="89"/>
  <c r="D60" i="89"/>
  <c r="D41" i="90"/>
  <c r="D73" i="90"/>
  <c r="D28" i="86"/>
  <c r="D47" i="86"/>
  <c r="D74" i="86"/>
  <c r="D16" i="87"/>
  <c r="D23" i="87"/>
  <c r="D43" i="87"/>
  <c r="D70" i="87"/>
  <c r="D36" i="88"/>
  <c r="D63" i="88"/>
  <c r="D73" i="88"/>
  <c r="D29" i="89"/>
  <c r="D73" i="89"/>
  <c r="D29" i="90"/>
  <c r="D40" i="90"/>
  <c r="D61" i="90"/>
  <c r="D72" i="90"/>
  <c r="D18" i="91"/>
  <c r="D29" i="91"/>
  <c r="D39" i="91"/>
  <c r="D50" i="91"/>
  <c r="D61" i="91"/>
  <c r="D71" i="91"/>
  <c r="D24" i="86"/>
  <c r="D53" i="86"/>
  <c r="D63" i="86"/>
  <c r="D22" i="87"/>
  <c r="D32" i="87"/>
  <c r="D39" i="87"/>
  <c r="D59" i="87"/>
  <c r="D15" i="88"/>
  <c r="D25" i="88"/>
  <c r="D52" i="88"/>
  <c r="G79" i="88"/>
  <c r="D18" i="89"/>
  <c r="D25" i="89"/>
  <c r="D45" i="89"/>
  <c r="D52" i="89"/>
  <c r="D55" i="89"/>
  <c r="D69" i="89"/>
  <c r="G79" i="89"/>
  <c r="D46" i="91"/>
  <c r="D78" i="91"/>
  <c r="D20" i="86"/>
  <c r="D36" i="86"/>
  <c r="D42" i="86"/>
  <c r="D69" i="86"/>
  <c r="D38" i="87"/>
  <c r="D48" i="87"/>
  <c r="D55" i="87"/>
  <c r="D75" i="87"/>
  <c r="D31" i="88"/>
  <c r="D41" i="88"/>
  <c r="D68" i="88"/>
  <c r="D24" i="89"/>
  <c r="D34" i="89"/>
  <c r="D41" i="89"/>
  <c r="D51" i="89"/>
  <c r="D24" i="90"/>
  <c r="D34" i="90"/>
  <c r="D45" i="90"/>
  <c r="D56" i="90"/>
  <c r="D66" i="90"/>
  <c r="D77" i="90"/>
  <c r="D34" i="91"/>
  <c r="D45" i="91"/>
  <c r="D66" i="91"/>
  <c r="D77" i="91"/>
  <c r="F20" i="15"/>
  <c r="I20" i="15"/>
  <c r="E20" i="15"/>
  <c r="H20" i="15"/>
  <c r="L20" i="15"/>
  <c r="B79" i="86"/>
  <c r="B79" i="87"/>
  <c r="B79" i="89"/>
  <c r="M17" i="86"/>
  <c r="K79" i="86"/>
  <c r="B79" i="88"/>
  <c r="C79" i="90"/>
  <c r="C79" i="87"/>
  <c r="C79" i="86"/>
  <c r="K79" i="87"/>
  <c r="C79" i="91"/>
  <c r="C79" i="88"/>
  <c r="K79" i="88"/>
  <c r="B79" i="90"/>
  <c r="B79" i="91"/>
  <c r="K79" i="91"/>
  <c r="D38" i="86"/>
  <c r="D46" i="86"/>
  <c r="D54" i="86"/>
  <c r="D62" i="86"/>
  <c r="D70" i="86"/>
  <c r="D78" i="86"/>
  <c r="D16" i="88"/>
  <c r="D24" i="88"/>
  <c r="D32" i="88"/>
  <c r="D40" i="88"/>
  <c r="D48" i="88"/>
  <c r="D56" i="88"/>
  <c r="D64" i="88"/>
  <c r="D72" i="88"/>
  <c r="C79" i="89"/>
  <c r="K79" i="89"/>
  <c r="D16" i="89"/>
  <c r="D18" i="90"/>
  <c r="D25" i="90"/>
  <c r="D50" i="90"/>
  <c r="D57" i="90"/>
  <c r="K79" i="90"/>
  <c r="D23" i="91"/>
  <c r="D30" i="91"/>
  <c r="D55" i="91"/>
  <c r="D62" i="91"/>
  <c r="D56" i="89"/>
  <c r="D64" i="89"/>
  <c r="D72" i="89"/>
  <c r="J79" i="90"/>
  <c r="J14" i="15"/>
  <c r="K18" i="15"/>
  <c r="K15" i="15"/>
  <c r="K16" i="15"/>
  <c r="J17" i="15"/>
  <c r="B15" i="15"/>
  <c r="C16" i="15"/>
  <c r="B17" i="15"/>
  <c r="C17" i="15"/>
  <c r="K17" i="15"/>
  <c r="G18" i="15"/>
  <c r="J18" i="15"/>
  <c r="C18" i="15"/>
  <c r="C14" i="15"/>
  <c r="G19" i="15"/>
  <c r="B14" i="15"/>
  <c r="B19" i="15"/>
  <c r="G17" i="15"/>
  <c r="C15" i="15"/>
  <c r="G14" i="15"/>
  <c r="K19" i="15"/>
  <c r="G16" i="15"/>
  <c r="B16" i="15"/>
  <c r="K14" i="15"/>
  <c r="C19" i="15"/>
  <c r="B18" i="15"/>
  <c r="C20" i="15" l="1"/>
  <c r="K20" i="15"/>
  <c r="M20" i="15" s="1"/>
  <c r="B20" i="15"/>
  <c r="M79" i="90"/>
  <c r="D79" i="90"/>
  <c r="M79" i="87"/>
  <c r="D79" i="88"/>
  <c r="D79" i="87"/>
  <c r="D79" i="89"/>
  <c r="M79" i="88"/>
  <c r="M79" i="86"/>
  <c r="D79" i="86"/>
  <c r="J20" i="15"/>
  <c r="D79" i="91"/>
  <c r="M79" i="89"/>
  <c r="M79" i="91"/>
  <c r="G20" i="15"/>
  <c r="D16" i="15"/>
  <c r="D19" i="15"/>
  <c r="M16" i="15"/>
  <c r="M14" i="15"/>
  <c r="M15" i="15"/>
  <c r="M17" i="15"/>
  <c r="D14" i="15"/>
  <c r="D17" i="15"/>
  <c r="D15" i="15"/>
  <c r="M19" i="15"/>
  <c r="M18" i="15"/>
  <c r="D18" i="15"/>
  <c r="D20" i="15" l="1"/>
</calcChain>
</file>

<file path=xl/sharedStrings.xml><?xml version="1.0" encoding="utf-8"?>
<sst xmlns="http://schemas.openxmlformats.org/spreadsheetml/2006/main" count="253" uniqueCount="74">
  <si>
    <t>Intelligent Data Collection Limited</t>
  </si>
  <si>
    <t>BathNES</t>
  </si>
  <si>
    <t>Client:</t>
  </si>
  <si>
    <t>Bath &amp; North East Somerset Council</t>
  </si>
  <si>
    <t>Project Number:</t>
  </si>
  <si>
    <t>ID06720</t>
  </si>
  <si>
    <t>Date of Survey:</t>
  </si>
  <si>
    <t>04.10.2022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</si>
  <si>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</si>
  <si>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</si>
  <si>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</si>
  <si>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</si>
  <si>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</si>
  <si>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</si>
  <si>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</si>
  <si>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</si>
  <si>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</si>
  <si>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</si>
  <si>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</si>
  <si>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</si>
  <si>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</si>
  <si>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</si>
  <si>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</si>
  <si>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</si>
  <si>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</si>
  <si>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</si>
  <si>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</si>
  <si>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</si>
  <si>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</si>
  <si>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</si>
  <si>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</si>
  <si>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</si>
  <si>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</si>
  <si>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</si>
  <si>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</si>
  <si>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</si>
  <si>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</si>
  <si>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</si>
  <si>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</si>
  <si>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</si>
  <si>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</si>
  <si>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</si>
  <si>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</si>
  <si>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</si>
  <si>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</si>
  <si>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</si>
  <si>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</si>
  <si>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</si>
  <si>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</si>
  <si>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</si>
  <si>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</si>
  <si>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</si>
  <si>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</si>
  <si>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</si>
  <si>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</si>
  <si>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</si>
  <si>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</si>
  <si>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</si>
  <si>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</si>
  <si>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</si>
  <si>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</si>
  <si>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</si>
  <si>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</si>
  <si>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</si>
  <si>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</si>
  <si>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</si>
  <si>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</si>
  <si>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</si>
  <si>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At Site 4a, the ANPR fails from 08:35 to 10:50.</t>
  </si>
  <si>
    <t>https://www.google.com/maps/d/edit?mid=1cJ2PC8lEPhxF4x1OJ33CmVwStORWoH8&amp;usp=sharing</t>
  </si>
  <si>
    <t>ID06720 BathNES - ANPR Sample Rate Report - 04_10_2022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</si>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</sst>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1" fillId="2" borderId="6" xfId="0" applyFont="1" applyFill="1" applyBorder="1" applyAlignment="1">
      <alignment horizontal="center"/>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2</c:v>
                </c:pt>
                <c:pt idx="1">
                  <c:v>0</c:v>
                </c:pt>
                <c:pt idx="2">
                  <c:v>0</c:v>
                </c:pt>
                <c:pt idx="3">
                  <c:v>0</c:v>
                </c:pt>
                <c:pt idx="4">
                  <c:v>4</c:v>
                </c:pt>
                <c:pt idx="5">
                  <c:v>0</c:v>
                </c:pt>
                <c:pt idx="6">
                  <c:v>6</c:v>
                </c:pt>
                <c:pt idx="7">
                  <c:v>9</c:v>
                </c:pt>
                <c:pt idx="8">
                  <c:v>12</c:v>
                </c:pt>
                <c:pt idx="9">
                  <c:v>22</c:v>
                </c:pt>
                <c:pt idx="10">
                  <c:v>17</c:v>
                </c:pt>
                <c:pt idx="11">
                  <c:v>8</c:v>
                </c:pt>
                <c:pt idx="12">
                  <c:v>8</c:v>
                </c:pt>
                <c:pt idx="13">
                  <c:v>8</c:v>
                </c:pt>
                <c:pt idx="14">
                  <c:v>5</c:v>
                </c:pt>
                <c:pt idx="15">
                  <c:v>15</c:v>
                </c:pt>
                <c:pt idx="16">
                  <c:v>8</c:v>
                </c:pt>
                <c:pt idx="17">
                  <c:v>4</c:v>
                </c:pt>
                <c:pt idx="18">
                  <c:v>4</c:v>
                </c:pt>
                <c:pt idx="19">
                  <c:v>3</c:v>
                </c:pt>
                <c:pt idx="20">
                  <c:v>1</c:v>
                </c:pt>
                <c:pt idx="21">
                  <c:v>1</c:v>
                </c:pt>
                <c:pt idx="22">
                  <c:v>7</c:v>
                </c:pt>
                <c:pt idx="23">
                  <c:v>5</c:v>
                </c:pt>
                <c:pt idx="24">
                  <c:v>6</c:v>
                </c:pt>
                <c:pt idx="25">
                  <c:v>8</c:v>
                </c:pt>
                <c:pt idx="26">
                  <c:v>3</c:v>
                </c:pt>
                <c:pt idx="27">
                  <c:v>4</c:v>
                </c:pt>
                <c:pt idx="28">
                  <c:v>4</c:v>
                </c:pt>
                <c:pt idx="29">
                  <c:v>8</c:v>
                </c:pt>
                <c:pt idx="30">
                  <c:v>4</c:v>
                </c:pt>
                <c:pt idx="31">
                  <c:v>4</c:v>
                </c:pt>
                <c:pt idx="32">
                  <c:v>7</c:v>
                </c:pt>
                <c:pt idx="33">
                  <c:v>4</c:v>
                </c:pt>
                <c:pt idx="34">
                  <c:v>3</c:v>
                </c:pt>
                <c:pt idx="35">
                  <c:v>4</c:v>
                </c:pt>
                <c:pt idx="36">
                  <c:v>8</c:v>
                </c:pt>
                <c:pt idx="37">
                  <c:v>3</c:v>
                </c:pt>
                <c:pt idx="38">
                  <c:v>11</c:v>
                </c:pt>
                <c:pt idx="39">
                  <c:v>2</c:v>
                </c:pt>
                <c:pt idx="40">
                  <c:v>13</c:v>
                </c:pt>
                <c:pt idx="41">
                  <c:v>5</c:v>
                </c:pt>
                <c:pt idx="42">
                  <c:v>9</c:v>
                </c:pt>
                <c:pt idx="43">
                  <c:v>14</c:v>
                </c:pt>
                <c:pt idx="44">
                  <c:v>7</c:v>
                </c:pt>
                <c:pt idx="45">
                  <c:v>12</c:v>
                </c:pt>
                <c:pt idx="46">
                  <c:v>12</c:v>
                </c:pt>
                <c:pt idx="47">
                  <c:v>15</c:v>
                </c:pt>
                <c:pt idx="48">
                  <c:v>9</c:v>
                </c:pt>
                <c:pt idx="49">
                  <c:v>4</c:v>
                </c:pt>
                <c:pt idx="50">
                  <c:v>3</c:v>
                </c:pt>
                <c:pt idx="51">
                  <c:v>2</c:v>
                </c:pt>
                <c:pt idx="52">
                  <c:v>3</c:v>
                </c:pt>
                <c:pt idx="53">
                  <c:v>5</c:v>
                </c:pt>
                <c:pt idx="54">
                  <c:v>2</c:v>
                </c:pt>
                <c:pt idx="55">
                  <c:v>0</c:v>
                </c:pt>
                <c:pt idx="56">
                  <c:v>1</c:v>
                </c:pt>
                <c:pt idx="57">
                  <c:v>3</c:v>
                </c:pt>
                <c:pt idx="58">
                  <c:v>2</c:v>
                </c:pt>
                <c:pt idx="59">
                  <c:v>1</c:v>
                </c:pt>
                <c:pt idx="60">
                  <c:v>3</c:v>
                </c:pt>
                <c:pt idx="61">
                  <c:v>0</c:v>
                </c:pt>
                <c:pt idx="62">
                  <c:v>0</c:v>
                </c:pt>
                <c:pt idx="63">
                  <c:v>0</c:v>
                </c:pt>
              </c:numCache>
            </c:numRef>
          </c:val>
          <c:smooth val="0"/>
          <c:extLst>
            <c:ext xmlns:c16="http://schemas.microsoft.com/office/drawing/2014/chart" uri="{C3380CC4-5D6E-409C-BE32-E72D297353CC}">
              <c16:uniqueId val="{00000000-2681-4C4D-BB97-2DB76BD58E83}"/>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1</c:v>
                </c:pt>
                <c:pt idx="1">
                  <c:v>0</c:v>
                </c:pt>
                <c:pt idx="2">
                  <c:v>0</c:v>
                </c:pt>
                <c:pt idx="3">
                  <c:v>0</c:v>
                </c:pt>
                <c:pt idx="4">
                  <c:v>4</c:v>
                </c:pt>
                <c:pt idx="5">
                  <c:v>0</c:v>
                </c:pt>
                <c:pt idx="6">
                  <c:v>6</c:v>
                </c:pt>
                <c:pt idx="7">
                  <c:v>9</c:v>
                </c:pt>
                <c:pt idx="8">
                  <c:v>10</c:v>
                </c:pt>
                <c:pt idx="9">
                  <c:v>19</c:v>
                </c:pt>
                <c:pt idx="10">
                  <c:v>16</c:v>
                </c:pt>
                <c:pt idx="11">
                  <c:v>8</c:v>
                </c:pt>
                <c:pt idx="12">
                  <c:v>8</c:v>
                </c:pt>
                <c:pt idx="13">
                  <c:v>7</c:v>
                </c:pt>
                <c:pt idx="14">
                  <c:v>5</c:v>
                </c:pt>
                <c:pt idx="15">
                  <c:v>13</c:v>
                </c:pt>
                <c:pt idx="16">
                  <c:v>7</c:v>
                </c:pt>
                <c:pt idx="17">
                  <c:v>3</c:v>
                </c:pt>
                <c:pt idx="18">
                  <c:v>4</c:v>
                </c:pt>
                <c:pt idx="19">
                  <c:v>2</c:v>
                </c:pt>
                <c:pt idx="20">
                  <c:v>1</c:v>
                </c:pt>
                <c:pt idx="21">
                  <c:v>1</c:v>
                </c:pt>
                <c:pt idx="22">
                  <c:v>7</c:v>
                </c:pt>
                <c:pt idx="23">
                  <c:v>4</c:v>
                </c:pt>
                <c:pt idx="24">
                  <c:v>6</c:v>
                </c:pt>
                <c:pt idx="25">
                  <c:v>8</c:v>
                </c:pt>
                <c:pt idx="26">
                  <c:v>1</c:v>
                </c:pt>
                <c:pt idx="27">
                  <c:v>3</c:v>
                </c:pt>
                <c:pt idx="28">
                  <c:v>4</c:v>
                </c:pt>
                <c:pt idx="29">
                  <c:v>7</c:v>
                </c:pt>
                <c:pt idx="30">
                  <c:v>4</c:v>
                </c:pt>
                <c:pt idx="31">
                  <c:v>4</c:v>
                </c:pt>
                <c:pt idx="32">
                  <c:v>5</c:v>
                </c:pt>
                <c:pt idx="33">
                  <c:v>4</c:v>
                </c:pt>
                <c:pt idx="34">
                  <c:v>2</c:v>
                </c:pt>
                <c:pt idx="35">
                  <c:v>4</c:v>
                </c:pt>
                <c:pt idx="36">
                  <c:v>8</c:v>
                </c:pt>
                <c:pt idx="37">
                  <c:v>3</c:v>
                </c:pt>
                <c:pt idx="38">
                  <c:v>8</c:v>
                </c:pt>
                <c:pt idx="39">
                  <c:v>2</c:v>
                </c:pt>
                <c:pt idx="40">
                  <c:v>10</c:v>
                </c:pt>
                <c:pt idx="41">
                  <c:v>3</c:v>
                </c:pt>
                <c:pt idx="42">
                  <c:v>9</c:v>
                </c:pt>
                <c:pt idx="43">
                  <c:v>12</c:v>
                </c:pt>
                <c:pt idx="44">
                  <c:v>7</c:v>
                </c:pt>
                <c:pt idx="45">
                  <c:v>12</c:v>
                </c:pt>
                <c:pt idx="46">
                  <c:v>9</c:v>
                </c:pt>
                <c:pt idx="47">
                  <c:v>14</c:v>
                </c:pt>
                <c:pt idx="48">
                  <c:v>9</c:v>
                </c:pt>
                <c:pt idx="49">
                  <c:v>4</c:v>
                </c:pt>
                <c:pt idx="50">
                  <c:v>3</c:v>
                </c:pt>
                <c:pt idx="51">
                  <c:v>2</c:v>
                </c:pt>
                <c:pt idx="52">
                  <c:v>3</c:v>
                </c:pt>
                <c:pt idx="53">
                  <c:v>5</c:v>
                </c:pt>
                <c:pt idx="54">
                  <c:v>2</c:v>
                </c:pt>
                <c:pt idx="55">
                  <c:v>0</c:v>
                </c:pt>
                <c:pt idx="56">
                  <c:v>1</c:v>
                </c:pt>
                <c:pt idx="57">
                  <c:v>2</c:v>
                </c:pt>
                <c:pt idx="58">
                  <c:v>2</c:v>
                </c:pt>
                <c:pt idx="59">
                  <c:v>1</c:v>
                </c:pt>
                <c:pt idx="60">
                  <c:v>3</c:v>
                </c:pt>
                <c:pt idx="61">
                  <c:v>0</c:v>
                </c:pt>
                <c:pt idx="62">
                  <c:v>0</c:v>
                </c:pt>
                <c:pt idx="63">
                  <c:v>0</c:v>
                </c:pt>
              </c:numCache>
            </c:numRef>
          </c:val>
          <c:smooth val="0"/>
          <c:extLst>
            <c:ext xmlns:c16="http://schemas.microsoft.com/office/drawing/2014/chart" uri="{C3380CC4-5D6E-409C-BE32-E72D297353CC}">
              <c16:uniqueId val="{00000001-2681-4C4D-BB97-2DB76BD58E83}"/>
            </c:ext>
          </c:extLst>
        </c:ser>
        <c:dLbls>
          <c:showLegendKey val="0"/>
          <c:showVal val="0"/>
          <c:showCatName val="0"/>
          <c:showSerName val="0"/>
          <c:showPercent val="0"/>
          <c:showBubbleSize val="0"/>
        </c:dLbls>
        <c:marker val="1"/>
        <c:smooth val="0"/>
        <c:axId val="458875808"/>
        <c:axId val="458872672"/>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0.5</c:v>
                </c:pt>
                <c:pt idx="1">
                  <c:v>0</c:v>
                </c:pt>
                <c:pt idx="2">
                  <c:v>0</c:v>
                </c:pt>
                <c:pt idx="3">
                  <c:v>0</c:v>
                </c:pt>
                <c:pt idx="4">
                  <c:v>1</c:v>
                </c:pt>
                <c:pt idx="5">
                  <c:v>0</c:v>
                </c:pt>
                <c:pt idx="6">
                  <c:v>1</c:v>
                </c:pt>
                <c:pt idx="7">
                  <c:v>1</c:v>
                </c:pt>
                <c:pt idx="8">
                  <c:v>0.83333333333333337</c:v>
                </c:pt>
                <c:pt idx="9">
                  <c:v>0.86363636363636365</c:v>
                </c:pt>
                <c:pt idx="10">
                  <c:v>0.94117647058823528</c:v>
                </c:pt>
                <c:pt idx="11">
                  <c:v>1</c:v>
                </c:pt>
                <c:pt idx="12">
                  <c:v>1</c:v>
                </c:pt>
                <c:pt idx="13">
                  <c:v>0.875</c:v>
                </c:pt>
                <c:pt idx="14">
                  <c:v>1</c:v>
                </c:pt>
                <c:pt idx="15">
                  <c:v>0.8666666666666667</c:v>
                </c:pt>
                <c:pt idx="16">
                  <c:v>0.875</c:v>
                </c:pt>
                <c:pt idx="17">
                  <c:v>0.75</c:v>
                </c:pt>
                <c:pt idx="18">
                  <c:v>1</c:v>
                </c:pt>
                <c:pt idx="19">
                  <c:v>0.66666666666666663</c:v>
                </c:pt>
                <c:pt idx="20">
                  <c:v>1</c:v>
                </c:pt>
                <c:pt idx="21">
                  <c:v>1</c:v>
                </c:pt>
                <c:pt idx="22">
                  <c:v>1</c:v>
                </c:pt>
                <c:pt idx="23">
                  <c:v>0.8</c:v>
                </c:pt>
                <c:pt idx="24">
                  <c:v>1</c:v>
                </c:pt>
                <c:pt idx="25">
                  <c:v>1</c:v>
                </c:pt>
                <c:pt idx="26">
                  <c:v>0.33333333333333331</c:v>
                </c:pt>
                <c:pt idx="27">
                  <c:v>0.75</c:v>
                </c:pt>
                <c:pt idx="28">
                  <c:v>1</c:v>
                </c:pt>
                <c:pt idx="29">
                  <c:v>0.875</c:v>
                </c:pt>
                <c:pt idx="30">
                  <c:v>1</c:v>
                </c:pt>
                <c:pt idx="31">
                  <c:v>1</c:v>
                </c:pt>
                <c:pt idx="32">
                  <c:v>0.7142857142857143</c:v>
                </c:pt>
                <c:pt idx="33">
                  <c:v>1</c:v>
                </c:pt>
                <c:pt idx="34">
                  <c:v>0.66666666666666663</c:v>
                </c:pt>
                <c:pt idx="35">
                  <c:v>1</c:v>
                </c:pt>
                <c:pt idx="36">
                  <c:v>1</c:v>
                </c:pt>
                <c:pt idx="37">
                  <c:v>1</c:v>
                </c:pt>
                <c:pt idx="38">
                  <c:v>0.72727272727272729</c:v>
                </c:pt>
                <c:pt idx="39">
                  <c:v>1</c:v>
                </c:pt>
                <c:pt idx="40">
                  <c:v>0.76923076923076927</c:v>
                </c:pt>
                <c:pt idx="41">
                  <c:v>0.6</c:v>
                </c:pt>
                <c:pt idx="42">
                  <c:v>1</c:v>
                </c:pt>
                <c:pt idx="43">
                  <c:v>0.8571428571428571</c:v>
                </c:pt>
                <c:pt idx="44">
                  <c:v>1</c:v>
                </c:pt>
                <c:pt idx="45">
                  <c:v>1</c:v>
                </c:pt>
                <c:pt idx="46">
                  <c:v>0.75</c:v>
                </c:pt>
                <c:pt idx="47">
                  <c:v>0.93333333333333335</c:v>
                </c:pt>
                <c:pt idx="48">
                  <c:v>1</c:v>
                </c:pt>
                <c:pt idx="49">
                  <c:v>1</c:v>
                </c:pt>
                <c:pt idx="50">
                  <c:v>1</c:v>
                </c:pt>
                <c:pt idx="51">
                  <c:v>1</c:v>
                </c:pt>
                <c:pt idx="52">
                  <c:v>1</c:v>
                </c:pt>
                <c:pt idx="53">
                  <c:v>1</c:v>
                </c:pt>
                <c:pt idx="54">
                  <c:v>1</c:v>
                </c:pt>
                <c:pt idx="55">
                  <c:v>0</c:v>
                </c:pt>
                <c:pt idx="56">
                  <c:v>1</c:v>
                </c:pt>
                <c:pt idx="57">
                  <c:v>0.66666666666666663</c:v>
                </c:pt>
                <c:pt idx="58">
                  <c:v>1</c:v>
                </c:pt>
                <c:pt idx="59">
                  <c:v>1</c:v>
                </c:pt>
                <c:pt idx="60">
                  <c:v>1</c:v>
                </c:pt>
                <c:pt idx="61">
                  <c:v>0</c:v>
                </c:pt>
                <c:pt idx="62">
                  <c:v>0</c:v>
                </c:pt>
                <c:pt idx="63">
                  <c:v>0</c:v>
                </c:pt>
              </c:numCache>
            </c:numRef>
          </c:val>
          <c:smooth val="0"/>
          <c:extLst>
            <c:ext xmlns:c16="http://schemas.microsoft.com/office/drawing/2014/chart" uri="{C3380CC4-5D6E-409C-BE32-E72D297353CC}">
              <c16:uniqueId val="{00000002-2681-4C4D-BB97-2DB76BD58E83}"/>
            </c:ext>
          </c:extLst>
        </c:ser>
        <c:dLbls>
          <c:showLegendKey val="0"/>
          <c:showVal val="0"/>
          <c:showCatName val="0"/>
          <c:showSerName val="0"/>
          <c:showPercent val="0"/>
          <c:showBubbleSize val="0"/>
        </c:dLbls>
        <c:marker val="1"/>
        <c:smooth val="0"/>
        <c:axId val="458878944"/>
        <c:axId val="458877768"/>
      </c:lineChart>
      <c:catAx>
        <c:axId val="45887580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2672"/>
        <c:crosses val="autoZero"/>
        <c:auto val="1"/>
        <c:lblAlgn val="ctr"/>
        <c:lblOffset val="100"/>
        <c:tickLblSkip val="4"/>
        <c:noMultiLvlLbl val="0"/>
      </c:catAx>
      <c:valAx>
        <c:axId val="4588726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5808"/>
        <c:crosses val="autoZero"/>
        <c:crossBetween val="between"/>
      </c:valAx>
      <c:catAx>
        <c:axId val="458878944"/>
        <c:scaling>
          <c:orientation val="minMax"/>
        </c:scaling>
        <c:delete val="1"/>
        <c:axPos val="b"/>
        <c:numFmt formatCode="h:mm" sourceLinked="1"/>
        <c:majorTickMark val="out"/>
        <c:minorTickMark val="none"/>
        <c:tickLblPos val="none"/>
        <c:crossAx val="458877768"/>
        <c:crosses val="autoZero"/>
        <c:auto val="1"/>
        <c:lblAlgn val="ctr"/>
        <c:lblOffset val="100"/>
        <c:noMultiLvlLbl val="0"/>
      </c:catAx>
      <c:valAx>
        <c:axId val="45887776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894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1</c:v>
                </c:pt>
                <c:pt idx="1">
                  <c:v>0</c:v>
                </c:pt>
                <c:pt idx="2">
                  <c:v>0</c:v>
                </c:pt>
                <c:pt idx="3">
                  <c:v>0</c:v>
                </c:pt>
                <c:pt idx="4">
                  <c:v>2</c:v>
                </c:pt>
                <c:pt idx="5">
                  <c:v>0</c:v>
                </c:pt>
                <c:pt idx="6">
                  <c:v>3</c:v>
                </c:pt>
                <c:pt idx="7">
                  <c:v>4</c:v>
                </c:pt>
                <c:pt idx="8">
                  <c:v>6</c:v>
                </c:pt>
                <c:pt idx="9">
                  <c:v>5</c:v>
                </c:pt>
                <c:pt idx="10">
                  <c:v>1</c:v>
                </c:pt>
                <c:pt idx="11">
                  <c:v>3</c:v>
                </c:pt>
                <c:pt idx="12">
                  <c:v>6</c:v>
                </c:pt>
                <c:pt idx="13">
                  <c:v>4</c:v>
                </c:pt>
                <c:pt idx="14">
                  <c:v>3</c:v>
                </c:pt>
                <c:pt idx="15">
                  <c:v>5</c:v>
                </c:pt>
                <c:pt idx="16">
                  <c:v>5</c:v>
                </c:pt>
                <c:pt idx="17">
                  <c:v>2</c:v>
                </c:pt>
                <c:pt idx="18">
                  <c:v>1</c:v>
                </c:pt>
                <c:pt idx="19">
                  <c:v>1</c:v>
                </c:pt>
                <c:pt idx="20">
                  <c:v>1</c:v>
                </c:pt>
                <c:pt idx="21">
                  <c:v>1</c:v>
                </c:pt>
                <c:pt idx="22">
                  <c:v>3</c:v>
                </c:pt>
                <c:pt idx="23">
                  <c:v>3</c:v>
                </c:pt>
                <c:pt idx="24">
                  <c:v>3</c:v>
                </c:pt>
                <c:pt idx="25">
                  <c:v>4</c:v>
                </c:pt>
                <c:pt idx="26">
                  <c:v>2</c:v>
                </c:pt>
                <c:pt idx="27">
                  <c:v>2</c:v>
                </c:pt>
                <c:pt idx="28">
                  <c:v>3</c:v>
                </c:pt>
                <c:pt idx="29">
                  <c:v>5</c:v>
                </c:pt>
                <c:pt idx="30">
                  <c:v>2</c:v>
                </c:pt>
                <c:pt idx="31">
                  <c:v>2</c:v>
                </c:pt>
                <c:pt idx="32">
                  <c:v>2</c:v>
                </c:pt>
                <c:pt idx="33">
                  <c:v>3</c:v>
                </c:pt>
                <c:pt idx="34">
                  <c:v>2</c:v>
                </c:pt>
                <c:pt idx="35">
                  <c:v>2</c:v>
                </c:pt>
                <c:pt idx="36">
                  <c:v>2</c:v>
                </c:pt>
                <c:pt idx="37">
                  <c:v>1</c:v>
                </c:pt>
                <c:pt idx="38">
                  <c:v>6</c:v>
                </c:pt>
                <c:pt idx="39">
                  <c:v>0</c:v>
                </c:pt>
                <c:pt idx="40">
                  <c:v>6</c:v>
                </c:pt>
                <c:pt idx="41">
                  <c:v>4</c:v>
                </c:pt>
                <c:pt idx="42">
                  <c:v>5</c:v>
                </c:pt>
                <c:pt idx="43">
                  <c:v>11</c:v>
                </c:pt>
                <c:pt idx="44">
                  <c:v>4</c:v>
                </c:pt>
                <c:pt idx="45">
                  <c:v>6</c:v>
                </c:pt>
                <c:pt idx="46">
                  <c:v>8</c:v>
                </c:pt>
                <c:pt idx="47">
                  <c:v>8</c:v>
                </c:pt>
                <c:pt idx="48">
                  <c:v>3</c:v>
                </c:pt>
                <c:pt idx="49">
                  <c:v>2</c:v>
                </c:pt>
                <c:pt idx="50">
                  <c:v>1</c:v>
                </c:pt>
                <c:pt idx="51">
                  <c:v>1</c:v>
                </c:pt>
                <c:pt idx="52">
                  <c:v>0</c:v>
                </c:pt>
                <c:pt idx="53">
                  <c:v>3</c:v>
                </c:pt>
                <c:pt idx="54">
                  <c:v>2</c:v>
                </c:pt>
                <c:pt idx="55">
                  <c:v>0</c:v>
                </c:pt>
                <c:pt idx="56">
                  <c:v>1</c:v>
                </c:pt>
                <c:pt idx="57">
                  <c:v>1</c:v>
                </c:pt>
                <c:pt idx="58">
                  <c:v>1</c:v>
                </c:pt>
                <c:pt idx="59">
                  <c:v>0</c:v>
                </c:pt>
                <c:pt idx="60">
                  <c:v>3</c:v>
                </c:pt>
                <c:pt idx="61">
                  <c:v>0</c:v>
                </c:pt>
                <c:pt idx="62">
                  <c:v>0</c:v>
                </c:pt>
                <c:pt idx="63">
                  <c:v>0</c:v>
                </c:pt>
              </c:numCache>
            </c:numRef>
          </c:val>
          <c:smooth val="0"/>
          <c:extLst>
            <c:ext xmlns:c16="http://schemas.microsoft.com/office/drawing/2014/chart" uri="{C3380CC4-5D6E-409C-BE32-E72D297353CC}">
              <c16:uniqueId val="{00000000-8956-4464-93A6-7BF66857339C}"/>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0</c:v>
                </c:pt>
                <c:pt idx="6">
                  <c:v>0</c:v>
                </c:pt>
                <c:pt idx="7">
                  <c:v>1</c:v>
                </c:pt>
                <c:pt idx="8">
                  <c:v>1</c:v>
                </c:pt>
                <c:pt idx="9">
                  <c:v>1</c:v>
                </c:pt>
                <c:pt idx="10">
                  <c:v>0</c:v>
                </c:pt>
                <c:pt idx="11">
                  <c:v>2</c:v>
                </c:pt>
                <c:pt idx="12">
                  <c:v>2</c:v>
                </c:pt>
                <c:pt idx="13">
                  <c:v>1</c:v>
                </c:pt>
                <c:pt idx="14">
                  <c:v>1</c:v>
                </c:pt>
                <c:pt idx="15">
                  <c:v>1</c:v>
                </c:pt>
                <c:pt idx="16">
                  <c:v>3</c:v>
                </c:pt>
                <c:pt idx="17">
                  <c:v>0</c:v>
                </c:pt>
                <c:pt idx="18">
                  <c:v>0</c:v>
                </c:pt>
                <c:pt idx="19">
                  <c:v>0</c:v>
                </c:pt>
                <c:pt idx="20">
                  <c:v>0</c:v>
                </c:pt>
                <c:pt idx="21">
                  <c:v>0</c:v>
                </c:pt>
                <c:pt idx="22">
                  <c:v>1</c:v>
                </c:pt>
                <c:pt idx="23">
                  <c:v>1</c:v>
                </c:pt>
                <c:pt idx="24">
                  <c:v>1</c:v>
                </c:pt>
                <c:pt idx="25">
                  <c:v>2</c:v>
                </c:pt>
                <c:pt idx="26">
                  <c:v>0</c:v>
                </c:pt>
                <c:pt idx="27">
                  <c:v>1</c:v>
                </c:pt>
                <c:pt idx="28">
                  <c:v>0</c:v>
                </c:pt>
                <c:pt idx="29">
                  <c:v>5</c:v>
                </c:pt>
                <c:pt idx="30">
                  <c:v>1</c:v>
                </c:pt>
                <c:pt idx="31">
                  <c:v>1</c:v>
                </c:pt>
                <c:pt idx="32">
                  <c:v>0</c:v>
                </c:pt>
                <c:pt idx="33">
                  <c:v>1</c:v>
                </c:pt>
                <c:pt idx="34">
                  <c:v>0</c:v>
                </c:pt>
                <c:pt idx="35">
                  <c:v>0</c:v>
                </c:pt>
                <c:pt idx="36">
                  <c:v>0</c:v>
                </c:pt>
                <c:pt idx="37">
                  <c:v>1</c:v>
                </c:pt>
                <c:pt idx="38">
                  <c:v>0</c:v>
                </c:pt>
                <c:pt idx="39">
                  <c:v>0</c:v>
                </c:pt>
                <c:pt idx="40">
                  <c:v>1</c:v>
                </c:pt>
                <c:pt idx="41">
                  <c:v>0</c:v>
                </c:pt>
                <c:pt idx="42">
                  <c:v>2</c:v>
                </c:pt>
                <c:pt idx="43">
                  <c:v>3</c:v>
                </c:pt>
                <c:pt idx="44">
                  <c:v>2</c:v>
                </c:pt>
                <c:pt idx="45">
                  <c:v>4</c:v>
                </c:pt>
                <c:pt idx="46">
                  <c:v>3</c:v>
                </c:pt>
                <c:pt idx="47">
                  <c:v>1</c:v>
                </c:pt>
                <c:pt idx="48">
                  <c:v>2</c:v>
                </c:pt>
                <c:pt idx="49">
                  <c:v>0</c:v>
                </c:pt>
                <c:pt idx="50">
                  <c:v>0</c:v>
                </c:pt>
                <c:pt idx="51">
                  <c:v>0</c:v>
                </c:pt>
                <c:pt idx="52">
                  <c:v>0</c:v>
                </c:pt>
                <c:pt idx="53">
                  <c:v>0</c:v>
                </c:pt>
                <c:pt idx="54">
                  <c:v>0</c:v>
                </c:pt>
                <c:pt idx="55">
                  <c:v>0</c:v>
                </c:pt>
                <c:pt idx="56">
                  <c:v>1</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8956-4464-93A6-7BF66857339C}"/>
            </c:ext>
          </c:extLst>
        </c:ser>
        <c:dLbls>
          <c:showLegendKey val="0"/>
          <c:showVal val="0"/>
          <c:showCatName val="0"/>
          <c:showSerName val="0"/>
          <c:showPercent val="0"/>
          <c:showBubbleSize val="0"/>
        </c:dLbls>
        <c:marker val="1"/>
        <c:smooth val="0"/>
        <c:axId val="458873064"/>
        <c:axId val="458873456"/>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c:v>
                </c:pt>
                <c:pt idx="6">
                  <c:v>0</c:v>
                </c:pt>
                <c:pt idx="7">
                  <c:v>0.25</c:v>
                </c:pt>
                <c:pt idx="8">
                  <c:v>0.16666666666666666</c:v>
                </c:pt>
                <c:pt idx="9">
                  <c:v>0.2</c:v>
                </c:pt>
                <c:pt idx="10">
                  <c:v>0</c:v>
                </c:pt>
                <c:pt idx="11">
                  <c:v>0.66666666666666663</c:v>
                </c:pt>
                <c:pt idx="12">
                  <c:v>0.33333333333333331</c:v>
                </c:pt>
                <c:pt idx="13">
                  <c:v>0.25</c:v>
                </c:pt>
                <c:pt idx="14">
                  <c:v>0.33333333333333331</c:v>
                </c:pt>
                <c:pt idx="15">
                  <c:v>0.2</c:v>
                </c:pt>
                <c:pt idx="16">
                  <c:v>0.6</c:v>
                </c:pt>
                <c:pt idx="17">
                  <c:v>0</c:v>
                </c:pt>
                <c:pt idx="18">
                  <c:v>0</c:v>
                </c:pt>
                <c:pt idx="19">
                  <c:v>0</c:v>
                </c:pt>
                <c:pt idx="20">
                  <c:v>0</c:v>
                </c:pt>
                <c:pt idx="21">
                  <c:v>0</c:v>
                </c:pt>
                <c:pt idx="22">
                  <c:v>0.33333333333333331</c:v>
                </c:pt>
                <c:pt idx="23">
                  <c:v>0.33333333333333331</c:v>
                </c:pt>
                <c:pt idx="24">
                  <c:v>0.33333333333333331</c:v>
                </c:pt>
                <c:pt idx="25">
                  <c:v>0.5</c:v>
                </c:pt>
                <c:pt idx="26">
                  <c:v>0</c:v>
                </c:pt>
                <c:pt idx="27">
                  <c:v>0.5</c:v>
                </c:pt>
                <c:pt idx="28">
                  <c:v>0</c:v>
                </c:pt>
                <c:pt idx="29">
                  <c:v>1</c:v>
                </c:pt>
                <c:pt idx="30">
                  <c:v>0.5</c:v>
                </c:pt>
                <c:pt idx="31">
                  <c:v>0.5</c:v>
                </c:pt>
                <c:pt idx="32">
                  <c:v>0</c:v>
                </c:pt>
                <c:pt idx="33">
                  <c:v>0.33333333333333331</c:v>
                </c:pt>
                <c:pt idx="34">
                  <c:v>0</c:v>
                </c:pt>
                <c:pt idx="35">
                  <c:v>0</c:v>
                </c:pt>
                <c:pt idx="36">
                  <c:v>0</c:v>
                </c:pt>
                <c:pt idx="37">
                  <c:v>1</c:v>
                </c:pt>
                <c:pt idx="38">
                  <c:v>0</c:v>
                </c:pt>
                <c:pt idx="39">
                  <c:v>0</c:v>
                </c:pt>
                <c:pt idx="40">
                  <c:v>0.16666666666666666</c:v>
                </c:pt>
                <c:pt idx="41">
                  <c:v>0</c:v>
                </c:pt>
                <c:pt idx="42">
                  <c:v>0.4</c:v>
                </c:pt>
                <c:pt idx="43">
                  <c:v>0.27272727272727271</c:v>
                </c:pt>
                <c:pt idx="44">
                  <c:v>0.5</c:v>
                </c:pt>
                <c:pt idx="45">
                  <c:v>0.66666666666666663</c:v>
                </c:pt>
                <c:pt idx="46">
                  <c:v>0.375</c:v>
                </c:pt>
                <c:pt idx="47">
                  <c:v>0.125</c:v>
                </c:pt>
                <c:pt idx="48">
                  <c:v>0.66666666666666663</c:v>
                </c:pt>
                <c:pt idx="49">
                  <c:v>0</c:v>
                </c:pt>
                <c:pt idx="50">
                  <c:v>0</c:v>
                </c:pt>
                <c:pt idx="51">
                  <c:v>0</c:v>
                </c:pt>
                <c:pt idx="52">
                  <c:v>0</c:v>
                </c:pt>
                <c:pt idx="53">
                  <c:v>0</c:v>
                </c:pt>
                <c:pt idx="54">
                  <c:v>0</c:v>
                </c:pt>
                <c:pt idx="55">
                  <c:v>0</c:v>
                </c:pt>
                <c:pt idx="56">
                  <c:v>1</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8956-4464-93A6-7BF66857339C}"/>
            </c:ext>
          </c:extLst>
        </c:ser>
        <c:dLbls>
          <c:showLegendKey val="0"/>
          <c:showVal val="0"/>
          <c:showCatName val="0"/>
          <c:showSerName val="0"/>
          <c:showPercent val="0"/>
          <c:showBubbleSize val="0"/>
        </c:dLbls>
        <c:marker val="1"/>
        <c:smooth val="0"/>
        <c:axId val="458873848"/>
        <c:axId val="458875416"/>
      </c:lineChart>
      <c:catAx>
        <c:axId val="45887306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3456"/>
        <c:crosses val="autoZero"/>
        <c:auto val="1"/>
        <c:lblAlgn val="ctr"/>
        <c:lblOffset val="100"/>
        <c:tickLblSkip val="4"/>
        <c:noMultiLvlLbl val="0"/>
      </c:catAx>
      <c:valAx>
        <c:axId val="45887345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3064"/>
        <c:crosses val="autoZero"/>
        <c:crossBetween val="between"/>
      </c:valAx>
      <c:catAx>
        <c:axId val="458873848"/>
        <c:scaling>
          <c:orientation val="minMax"/>
        </c:scaling>
        <c:delete val="1"/>
        <c:axPos val="b"/>
        <c:numFmt formatCode="h:mm" sourceLinked="1"/>
        <c:majorTickMark val="out"/>
        <c:minorTickMark val="none"/>
        <c:tickLblPos val="none"/>
        <c:crossAx val="458875416"/>
        <c:crosses val="autoZero"/>
        <c:auto val="1"/>
        <c:lblAlgn val="ctr"/>
        <c:lblOffset val="100"/>
        <c:noMultiLvlLbl val="0"/>
      </c:catAx>
      <c:valAx>
        <c:axId val="45887541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384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1</c:v>
                </c:pt>
                <c:pt idx="1">
                  <c:v>0</c:v>
                </c:pt>
                <c:pt idx="2">
                  <c:v>0</c:v>
                </c:pt>
                <c:pt idx="3">
                  <c:v>2</c:v>
                </c:pt>
                <c:pt idx="4">
                  <c:v>3</c:v>
                </c:pt>
                <c:pt idx="5">
                  <c:v>4</c:v>
                </c:pt>
                <c:pt idx="6">
                  <c:v>4</c:v>
                </c:pt>
                <c:pt idx="7">
                  <c:v>6</c:v>
                </c:pt>
                <c:pt idx="8">
                  <c:v>16</c:v>
                </c:pt>
                <c:pt idx="9">
                  <c:v>18</c:v>
                </c:pt>
                <c:pt idx="10">
                  <c:v>21</c:v>
                </c:pt>
                <c:pt idx="11">
                  <c:v>11</c:v>
                </c:pt>
                <c:pt idx="12">
                  <c:v>8</c:v>
                </c:pt>
                <c:pt idx="13">
                  <c:v>6</c:v>
                </c:pt>
                <c:pt idx="14">
                  <c:v>5</c:v>
                </c:pt>
                <c:pt idx="15">
                  <c:v>3</c:v>
                </c:pt>
                <c:pt idx="16">
                  <c:v>3</c:v>
                </c:pt>
                <c:pt idx="17">
                  <c:v>6</c:v>
                </c:pt>
                <c:pt idx="18">
                  <c:v>3</c:v>
                </c:pt>
                <c:pt idx="19">
                  <c:v>0</c:v>
                </c:pt>
                <c:pt idx="20">
                  <c:v>4</c:v>
                </c:pt>
                <c:pt idx="21">
                  <c:v>2</c:v>
                </c:pt>
                <c:pt idx="22">
                  <c:v>5</c:v>
                </c:pt>
                <c:pt idx="23">
                  <c:v>4</c:v>
                </c:pt>
                <c:pt idx="24">
                  <c:v>5</c:v>
                </c:pt>
                <c:pt idx="25">
                  <c:v>4</c:v>
                </c:pt>
                <c:pt idx="26">
                  <c:v>4</c:v>
                </c:pt>
                <c:pt idx="27">
                  <c:v>4</c:v>
                </c:pt>
                <c:pt idx="28">
                  <c:v>1</c:v>
                </c:pt>
                <c:pt idx="29">
                  <c:v>3</c:v>
                </c:pt>
                <c:pt idx="30">
                  <c:v>4</c:v>
                </c:pt>
                <c:pt idx="31">
                  <c:v>10</c:v>
                </c:pt>
                <c:pt idx="32">
                  <c:v>4</c:v>
                </c:pt>
                <c:pt idx="33">
                  <c:v>2</c:v>
                </c:pt>
                <c:pt idx="34">
                  <c:v>5</c:v>
                </c:pt>
                <c:pt idx="35">
                  <c:v>6</c:v>
                </c:pt>
                <c:pt idx="36">
                  <c:v>9</c:v>
                </c:pt>
                <c:pt idx="37">
                  <c:v>6</c:v>
                </c:pt>
                <c:pt idx="38">
                  <c:v>7</c:v>
                </c:pt>
                <c:pt idx="39">
                  <c:v>3</c:v>
                </c:pt>
                <c:pt idx="40">
                  <c:v>13</c:v>
                </c:pt>
                <c:pt idx="41">
                  <c:v>7</c:v>
                </c:pt>
                <c:pt idx="42">
                  <c:v>14</c:v>
                </c:pt>
                <c:pt idx="43">
                  <c:v>11</c:v>
                </c:pt>
                <c:pt idx="44">
                  <c:v>7</c:v>
                </c:pt>
                <c:pt idx="45">
                  <c:v>8</c:v>
                </c:pt>
                <c:pt idx="46">
                  <c:v>13</c:v>
                </c:pt>
                <c:pt idx="47">
                  <c:v>16</c:v>
                </c:pt>
                <c:pt idx="48">
                  <c:v>8</c:v>
                </c:pt>
                <c:pt idx="49">
                  <c:v>2</c:v>
                </c:pt>
                <c:pt idx="50">
                  <c:v>4</c:v>
                </c:pt>
                <c:pt idx="51">
                  <c:v>3</c:v>
                </c:pt>
                <c:pt idx="52">
                  <c:v>4</c:v>
                </c:pt>
                <c:pt idx="53">
                  <c:v>3</c:v>
                </c:pt>
                <c:pt idx="54">
                  <c:v>1</c:v>
                </c:pt>
                <c:pt idx="55">
                  <c:v>1</c:v>
                </c:pt>
                <c:pt idx="56">
                  <c:v>2</c:v>
                </c:pt>
                <c:pt idx="57">
                  <c:v>2</c:v>
                </c:pt>
                <c:pt idx="58">
                  <c:v>2</c:v>
                </c:pt>
                <c:pt idx="59">
                  <c:v>1</c:v>
                </c:pt>
                <c:pt idx="60">
                  <c:v>3</c:v>
                </c:pt>
                <c:pt idx="61">
                  <c:v>1</c:v>
                </c:pt>
                <c:pt idx="62">
                  <c:v>0</c:v>
                </c:pt>
                <c:pt idx="63">
                  <c:v>0</c:v>
                </c:pt>
              </c:numCache>
            </c:numRef>
          </c:val>
          <c:smooth val="0"/>
          <c:extLst>
            <c:ext xmlns:c16="http://schemas.microsoft.com/office/drawing/2014/chart" uri="{C3380CC4-5D6E-409C-BE32-E72D297353CC}">
              <c16:uniqueId val="{00000000-AD07-4103-8AAE-85046F034285}"/>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1</c:v>
                </c:pt>
                <c:pt idx="1">
                  <c:v>0</c:v>
                </c:pt>
                <c:pt idx="2">
                  <c:v>0</c:v>
                </c:pt>
                <c:pt idx="3">
                  <c:v>1</c:v>
                </c:pt>
                <c:pt idx="4">
                  <c:v>3</c:v>
                </c:pt>
                <c:pt idx="5">
                  <c:v>3</c:v>
                </c:pt>
                <c:pt idx="6">
                  <c:v>4</c:v>
                </c:pt>
                <c:pt idx="7">
                  <c:v>4</c:v>
                </c:pt>
                <c:pt idx="8">
                  <c:v>12</c:v>
                </c:pt>
                <c:pt idx="9">
                  <c:v>16</c:v>
                </c:pt>
                <c:pt idx="10">
                  <c:v>18</c:v>
                </c:pt>
                <c:pt idx="11">
                  <c:v>8</c:v>
                </c:pt>
                <c:pt idx="12">
                  <c:v>6</c:v>
                </c:pt>
                <c:pt idx="13">
                  <c:v>6</c:v>
                </c:pt>
                <c:pt idx="14">
                  <c:v>2</c:v>
                </c:pt>
                <c:pt idx="15">
                  <c:v>2</c:v>
                </c:pt>
                <c:pt idx="16">
                  <c:v>2</c:v>
                </c:pt>
                <c:pt idx="17">
                  <c:v>5</c:v>
                </c:pt>
                <c:pt idx="18">
                  <c:v>1</c:v>
                </c:pt>
                <c:pt idx="19">
                  <c:v>0</c:v>
                </c:pt>
                <c:pt idx="20">
                  <c:v>0</c:v>
                </c:pt>
                <c:pt idx="21">
                  <c:v>2</c:v>
                </c:pt>
                <c:pt idx="22">
                  <c:v>3</c:v>
                </c:pt>
                <c:pt idx="23">
                  <c:v>1</c:v>
                </c:pt>
                <c:pt idx="24">
                  <c:v>1</c:v>
                </c:pt>
                <c:pt idx="25">
                  <c:v>4</c:v>
                </c:pt>
                <c:pt idx="26">
                  <c:v>0</c:v>
                </c:pt>
                <c:pt idx="27">
                  <c:v>3</c:v>
                </c:pt>
                <c:pt idx="28">
                  <c:v>0</c:v>
                </c:pt>
                <c:pt idx="29">
                  <c:v>2</c:v>
                </c:pt>
                <c:pt idx="30">
                  <c:v>3</c:v>
                </c:pt>
                <c:pt idx="31">
                  <c:v>8</c:v>
                </c:pt>
                <c:pt idx="32">
                  <c:v>3</c:v>
                </c:pt>
                <c:pt idx="33">
                  <c:v>1</c:v>
                </c:pt>
                <c:pt idx="34">
                  <c:v>3</c:v>
                </c:pt>
                <c:pt idx="35">
                  <c:v>5</c:v>
                </c:pt>
                <c:pt idx="36">
                  <c:v>6</c:v>
                </c:pt>
                <c:pt idx="37">
                  <c:v>2</c:v>
                </c:pt>
                <c:pt idx="38">
                  <c:v>3</c:v>
                </c:pt>
                <c:pt idx="39">
                  <c:v>3</c:v>
                </c:pt>
                <c:pt idx="40">
                  <c:v>6</c:v>
                </c:pt>
                <c:pt idx="41">
                  <c:v>1</c:v>
                </c:pt>
                <c:pt idx="42">
                  <c:v>9</c:v>
                </c:pt>
                <c:pt idx="43">
                  <c:v>9</c:v>
                </c:pt>
                <c:pt idx="44">
                  <c:v>4</c:v>
                </c:pt>
                <c:pt idx="45">
                  <c:v>7</c:v>
                </c:pt>
                <c:pt idx="46">
                  <c:v>7</c:v>
                </c:pt>
                <c:pt idx="47">
                  <c:v>9</c:v>
                </c:pt>
                <c:pt idx="48">
                  <c:v>7</c:v>
                </c:pt>
                <c:pt idx="49">
                  <c:v>1</c:v>
                </c:pt>
                <c:pt idx="50">
                  <c:v>2</c:v>
                </c:pt>
                <c:pt idx="51">
                  <c:v>2</c:v>
                </c:pt>
                <c:pt idx="52">
                  <c:v>3</c:v>
                </c:pt>
                <c:pt idx="53">
                  <c:v>1</c:v>
                </c:pt>
                <c:pt idx="54">
                  <c:v>0</c:v>
                </c:pt>
                <c:pt idx="55">
                  <c:v>1</c:v>
                </c:pt>
                <c:pt idx="56">
                  <c:v>2</c:v>
                </c:pt>
                <c:pt idx="57">
                  <c:v>1</c:v>
                </c:pt>
                <c:pt idx="58">
                  <c:v>0</c:v>
                </c:pt>
                <c:pt idx="59">
                  <c:v>0</c:v>
                </c:pt>
                <c:pt idx="60">
                  <c:v>1</c:v>
                </c:pt>
                <c:pt idx="61">
                  <c:v>1</c:v>
                </c:pt>
                <c:pt idx="62">
                  <c:v>0</c:v>
                </c:pt>
                <c:pt idx="63">
                  <c:v>0</c:v>
                </c:pt>
              </c:numCache>
            </c:numRef>
          </c:val>
          <c:smooth val="0"/>
          <c:extLst>
            <c:ext xmlns:c16="http://schemas.microsoft.com/office/drawing/2014/chart" uri="{C3380CC4-5D6E-409C-BE32-E72D297353CC}">
              <c16:uniqueId val="{00000001-AD07-4103-8AAE-85046F034285}"/>
            </c:ext>
          </c:extLst>
        </c:ser>
        <c:dLbls>
          <c:showLegendKey val="0"/>
          <c:showVal val="0"/>
          <c:showCatName val="0"/>
          <c:showSerName val="0"/>
          <c:showPercent val="0"/>
          <c:showBubbleSize val="0"/>
        </c:dLbls>
        <c:marker val="1"/>
        <c:smooth val="0"/>
        <c:axId val="156961176"/>
        <c:axId val="461934648"/>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1</c:v>
                </c:pt>
                <c:pt idx="1">
                  <c:v>0</c:v>
                </c:pt>
                <c:pt idx="2">
                  <c:v>0</c:v>
                </c:pt>
                <c:pt idx="3">
                  <c:v>0.5</c:v>
                </c:pt>
                <c:pt idx="4">
                  <c:v>1</c:v>
                </c:pt>
                <c:pt idx="5">
                  <c:v>0.75</c:v>
                </c:pt>
                <c:pt idx="6">
                  <c:v>1</c:v>
                </c:pt>
                <c:pt idx="7">
                  <c:v>0.66666666666666663</c:v>
                </c:pt>
                <c:pt idx="8">
                  <c:v>0.75</c:v>
                </c:pt>
                <c:pt idx="9">
                  <c:v>0.88888888888888884</c:v>
                </c:pt>
                <c:pt idx="10">
                  <c:v>0.8571428571428571</c:v>
                </c:pt>
                <c:pt idx="11">
                  <c:v>0.72727272727272729</c:v>
                </c:pt>
                <c:pt idx="12">
                  <c:v>0.75</c:v>
                </c:pt>
                <c:pt idx="13">
                  <c:v>1</c:v>
                </c:pt>
                <c:pt idx="14">
                  <c:v>0.4</c:v>
                </c:pt>
                <c:pt idx="15">
                  <c:v>0.66666666666666663</c:v>
                </c:pt>
                <c:pt idx="16">
                  <c:v>0.66666666666666663</c:v>
                </c:pt>
                <c:pt idx="17">
                  <c:v>0.83333333333333337</c:v>
                </c:pt>
                <c:pt idx="18">
                  <c:v>0.33333333333333331</c:v>
                </c:pt>
                <c:pt idx="19">
                  <c:v>0</c:v>
                </c:pt>
                <c:pt idx="20">
                  <c:v>0</c:v>
                </c:pt>
                <c:pt idx="21">
                  <c:v>1</c:v>
                </c:pt>
                <c:pt idx="22">
                  <c:v>0.6</c:v>
                </c:pt>
                <c:pt idx="23">
                  <c:v>0.25</c:v>
                </c:pt>
                <c:pt idx="24">
                  <c:v>0.2</c:v>
                </c:pt>
                <c:pt idx="25">
                  <c:v>1</c:v>
                </c:pt>
                <c:pt idx="26">
                  <c:v>0</c:v>
                </c:pt>
                <c:pt idx="27">
                  <c:v>0.75</c:v>
                </c:pt>
                <c:pt idx="28">
                  <c:v>0</c:v>
                </c:pt>
                <c:pt idx="29">
                  <c:v>0.66666666666666663</c:v>
                </c:pt>
                <c:pt idx="30">
                  <c:v>0.75</c:v>
                </c:pt>
                <c:pt idx="31">
                  <c:v>0.8</c:v>
                </c:pt>
                <c:pt idx="32">
                  <c:v>0.75</c:v>
                </c:pt>
                <c:pt idx="33">
                  <c:v>0.5</c:v>
                </c:pt>
                <c:pt idx="34">
                  <c:v>0.6</c:v>
                </c:pt>
                <c:pt idx="35">
                  <c:v>0.83333333333333337</c:v>
                </c:pt>
                <c:pt idx="36">
                  <c:v>0.66666666666666663</c:v>
                </c:pt>
                <c:pt idx="37">
                  <c:v>0.33333333333333331</c:v>
                </c:pt>
                <c:pt idx="38">
                  <c:v>0.42857142857142855</c:v>
                </c:pt>
                <c:pt idx="39">
                  <c:v>1</c:v>
                </c:pt>
                <c:pt idx="40">
                  <c:v>0.46153846153846156</c:v>
                </c:pt>
                <c:pt idx="41">
                  <c:v>0.14285714285714285</c:v>
                </c:pt>
                <c:pt idx="42">
                  <c:v>0.6428571428571429</c:v>
                </c:pt>
                <c:pt idx="43">
                  <c:v>0.81818181818181823</c:v>
                </c:pt>
                <c:pt idx="44">
                  <c:v>0.5714285714285714</c:v>
                </c:pt>
                <c:pt idx="45">
                  <c:v>0.875</c:v>
                </c:pt>
                <c:pt idx="46">
                  <c:v>0.53846153846153844</c:v>
                </c:pt>
                <c:pt idx="47">
                  <c:v>0.5625</c:v>
                </c:pt>
                <c:pt idx="48">
                  <c:v>0.875</c:v>
                </c:pt>
                <c:pt idx="49">
                  <c:v>0.5</c:v>
                </c:pt>
                <c:pt idx="50">
                  <c:v>0.5</c:v>
                </c:pt>
                <c:pt idx="51">
                  <c:v>0.66666666666666663</c:v>
                </c:pt>
                <c:pt idx="52">
                  <c:v>0.75</c:v>
                </c:pt>
                <c:pt idx="53">
                  <c:v>0.33333333333333331</c:v>
                </c:pt>
                <c:pt idx="54">
                  <c:v>0</c:v>
                </c:pt>
                <c:pt idx="55">
                  <c:v>1</c:v>
                </c:pt>
                <c:pt idx="56">
                  <c:v>1</c:v>
                </c:pt>
                <c:pt idx="57">
                  <c:v>0.5</c:v>
                </c:pt>
                <c:pt idx="58">
                  <c:v>0</c:v>
                </c:pt>
                <c:pt idx="59">
                  <c:v>0</c:v>
                </c:pt>
                <c:pt idx="60">
                  <c:v>0.33333333333333331</c:v>
                </c:pt>
                <c:pt idx="61">
                  <c:v>1</c:v>
                </c:pt>
                <c:pt idx="62">
                  <c:v>0</c:v>
                </c:pt>
                <c:pt idx="63">
                  <c:v>0</c:v>
                </c:pt>
              </c:numCache>
            </c:numRef>
          </c:val>
          <c:smooth val="0"/>
          <c:extLst>
            <c:ext xmlns:c16="http://schemas.microsoft.com/office/drawing/2014/chart" uri="{C3380CC4-5D6E-409C-BE32-E72D297353CC}">
              <c16:uniqueId val="{00000002-AD07-4103-8AAE-85046F034285}"/>
            </c:ext>
          </c:extLst>
        </c:ser>
        <c:dLbls>
          <c:showLegendKey val="0"/>
          <c:showVal val="0"/>
          <c:showCatName val="0"/>
          <c:showSerName val="0"/>
          <c:showPercent val="0"/>
          <c:showBubbleSize val="0"/>
        </c:dLbls>
        <c:marker val="1"/>
        <c:smooth val="0"/>
        <c:axId val="461935432"/>
        <c:axId val="461932296"/>
      </c:lineChart>
      <c:catAx>
        <c:axId val="1569611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4648"/>
        <c:crosses val="autoZero"/>
        <c:auto val="1"/>
        <c:lblAlgn val="ctr"/>
        <c:lblOffset val="100"/>
        <c:tickLblSkip val="4"/>
        <c:noMultiLvlLbl val="0"/>
      </c:catAx>
      <c:valAx>
        <c:axId val="46193464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961176"/>
        <c:crosses val="autoZero"/>
        <c:crossBetween val="between"/>
      </c:valAx>
      <c:catAx>
        <c:axId val="461935432"/>
        <c:scaling>
          <c:orientation val="minMax"/>
        </c:scaling>
        <c:delete val="1"/>
        <c:axPos val="b"/>
        <c:numFmt formatCode="h:mm" sourceLinked="1"/>
        <c:majorTickMark val="out"/>
        <c:minorTickMark val="none"/>
        <c:tickLblPos val="none"/>
        <c:crossAx val="461932296"/>
        <c:crosses val="autoZero"/>
        <c:auto val="1"/>
        <c:lblAlgn val="ctr"/>
        <c:lblOffset val="100"/>
        <c:noMultiLvlLbl val="0"/>
      </c:catAx>
      <c:valAx>
        <c:axId val="46193229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543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1</c:v>
                </c:pt>
                <c:pt idx="1">
                  <c:v>0</c:v>
                </c:pt>
                <c:pt idx="2">
                  <c:v>0</c:v>
                </c:pt>
                <c:pt idx="3">
                  <c:v>1</c:v>
                </c:pt>
                <c:pt idx="4">
                  <c:v>2</c:v>
                </c:pt>
                <c:pt idx="5">
                  <c:v>2</c:v>
                </c:pt>
                <c:pt idx="6">
                  <c:v>4</c:v>
                </c:pt>
                <c:pt idx="7">
                  <c:v>5</c:v>
                </c:pt>
                <c:pt idx="8">
                  <c:v>13</c:v>
                </c:pt>
                <c:pt idx="9">
                  <c:v>15</c:v>
                </c:pt>
                <c:pt idx="10">
                  <c:v>19</c:v>
                </c:pt>
                <c:pt idx="11">
                  <c:v>7</c:v>
                </c:pt>
                <c:pt idx="12">
                  <c:v>5</c:v>
                </c:pt>
                <c:pt idx="13">
                  <c:v>5</c:v>
                </c:pt>
                <c:pt idx="14">
                  <c:v>2</c:v>
                </c:pt>
                <c:pt idx="15">
                  <c:v>2</c:v>
                </c:pt>
                <c:pt idx="16">
                  <c:v>2</c:v>
                </c:pt>
                <c:pt idx="17">
                  <c:v>4</c:v>
                </c:pt>
                <c:pt idx="18">
                  <c:v>2</c:v>
                </c:pt>
                <c:pt idx="19">
                  <c:v>0</c:v>
                </c:pt>
                <c:pt idx="20">
                  <c:v>2</c:v>
                </c:pt>
                <c:pt idx="21">
                  <c:v>2</c:v>
                </c:pt>
                <c:pt idx="22">
                  <c:v>2</c:v>
                </c:pt>
                <c:pt idx="23">
                  <c:v>2</c:v>
                </c:pt>
                <c:pt idx="24">
                  <c:v>2</c:v>
                </c:pt>
                <c:pt idx="25">
                  <c:v>1</c:v>
                </c:pt>
                <c:pt idx="26">
                  <c:v>0</c:v>
                </c:pt>
                <c:pt idx="27">
                  <c:v>3</c:v>
                </c:pt>
                <c:pt idx="28">
                  <c:v>0</c:v>
                </c:pt>
                <c:pt idx="29">
                  <c:v>1</c:v>
                </c:pt>
                <c:pt idx="30">
                  <c:v>1</c:v>
                </c:pt>
                <c:pt idx="31">
                  <c:v>6</c:v>
                </c:pt>
                <c:pt idx="32">
                  <c:v>2</c:v>
                </c:pt>
                <c:pt idx="33">
                  <c:v>1</c:v>
                </c:pt>
                <c:pt idx="34">
                  <c:v>1</c:v>
                </c:pt>
                <c:pt idx="35">
                  <c:v>3</c:v>
                </c:pt>
                <c:pt idx="36">
                  <c:v>5</c:v>
                </c:pt>
                <c:pt idx="37">
                  <c:v>2</c:v>
                </c:pt>
                <c:pt idx="38">
                  <c:v>4</c:v>
                </c:pt>
                <c:pt idx="39">
                  <c:v>3</c:v>
                </c:pt>
                <c:pt idx="40">
                  <c:v>6</c:v>
                </c:pt>
                <c:pt idx="41">
                  <c:v>1</c:v>
                </c:pt>
                <c:pt idx="42">
                  <c:v>5</c:v>
                </c:pt>
                <c:pt idx="43">
                  <c:v>4</c:v>
                </c:pt>
                <c:pt idx="44">
                  <c:v>4</c:v>
                </c:pt>
                <c:pt idx="45">
                  <c:v>3</c:v>
                </c:pt>
                <c:pt idx="46">
                  <c:v>4</c:v>
                </c:pt>
                <c:pt idx="47">
                  <c:v>7</c:v>
                </c:pt>
                <c:pt idx="48">
                  <c:v>7</c:v>
                </c:pt>
                <c:pt idx="49">
                  <c:v>1</c:v>
                </c:pt>
                <c:pt idx="50">
                  <c:v>3</c:v>
                </c:pt>
                <c:pt idx="51">
                  <c:v>1</c:v>
                </c:pt>
                <c:pt idx="52">
                  <c:v>3</c:v>
                </c:pt>
                <c:pt idx="53">
                  <c:v>1</c:v>
                </c:pt>
                <c:pt idx="54">
                  <c:v>0</c:v>
                </c:pt>
                <c:pt idx="55">
                  <c:v>1</c:v>
                </c:pt>
                <c:pt idx="56">
                  <c:v>1</c:v>
                </c:pt>
                <c:pt idx="57">
                  <c:v>1</c:v>
                </c:pt>
                <c:pt idx="58">
                  <c:v>1</c:v>
                </c:pt>
                <c:pt idx="59">
                  <c:v>0</c:v>
                </c:pt>
                <c:pt idx="60">
                  <c:v>1</c:v>
                </c:pt>
                <c:pt idx="61">
                  <c:v>1</c:v>
                </c:pt>
                <c:pt idx="62">
                  <c:v>0</c:v>
                </c:pt>
                <c:pt idx="63">
                  <c:v>0</c:v>
                </c:pt>
              </c:numCache>
            </c:numRef>
          </c:val>
          <c:smooth val="0"/>
          <c:extLst>
            <c:ext xmlns:c16="http://schemas.microsoft.com/office/drawing/2014/chart" uri="{C3380CC4-5D6E-409C-BE32-E72D297353CC}">
              <c16:uniqueId val="{00000000-C6B7-4229-97D7-9FE63FB6B16C}"/>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1</c:v>
                </c:pt>
                <c:pt idx="4">
                  <c:v>1</c:v>
                </c:pt>
                <c:pt idx="5">
                  <c:v>0</c:v>
                </c:pt>
                <c:pt idx="6">
                  <c:v>2</c:v>
                </c:pt>
                <c:pt idx="7">
                  <c:v>3</c:v>
                </c:pt>
                <c:pt idx="8">
                  <c:v>7</c:v>
                </c:pt>
                <c:pt idx="9">
                  <c:v>10</c:v>
                </c:pt>
                <c:pt idx="10">
                  <c:v>15</c:v>
                </c:pt>
                <c:pt idx="11">
                  <c:v>3</c:v>
                </c:pt>
                <c:pt idx="12">
                  <c:v>2</c:v>
                </c:pt>
                <c:pt idx="13">
                  <c:v>2</c:v>
                </c:pt>
                <c:pt idx="14">
                  <c:v>1</c:v>
                </c:pt>
                <c:pt idx="15">
                  <c:v>1</c:v>
                </c:pt>
                <c:pt idx="16">
                  <c:v>1</c:v>
                </c:pt>
                <c:pt idx="17">
                  <c:v>2</c:v>
                </c:pt>
                <c:pt idx="18">
                  <c:v>1</c:v>
                </c:pt>
                <c:pt idx="19">
                  <c:v>0</c:v>
                </c:pt>
                <c:pt idx="20">
                  <c:v>0</c:v>
                </c:pt>
                <c:pt idx="21">
                  <c:v>0</c:v>
                </c:pt>
                <c:pt idx="22">
                  <c:v>1</c:v>
                </c:pt>
                <c:pt idx="23">
                  <c:v>0</c:v>
                </c:pt>
                <c:pt idx="24">
                  <c:v>1</c:v>
                </c:pt>
                <c:pt idx="25">
                  <c:v>0</c:v>
                </c:pt>
                <c:pt idx="26">
                  <c:v>0</c:v>
                </c:pt>
                <c:pt idx="27">
                  <c:v>1</c:v>
                </c:pt>
                <c:pt idx="28">
                  <c:v>0</c:v>
                </c:pt>
                <c:pt idx="29">
                  <c:v>0</c:v>
                </c:pt>
                <c:pt idx="30">
                  <c:v>0</c:v>
                </c:pt>
                <c:pt idx="31">
                  <c:v>3</c:v>
                </c:pt>
                <c:pt idx="32">
                  <c:v>1</c:v>
                </c:pt>
                <c:pt idx="33">
                  <c:v>0</c:v>
                </c:pt>
                <c:pt idx="34">
                  <c:v>0</c:v>
                </c:pt>
                <c:pt idx="35">
                  <c:v>0</c:v>
                </c:pt>
                <c:pt idx="36">
                  <c:v>4</c:v>
                </c:pt>
                <c:pt idx="37">
                  <c:v>0</c:v>
                </c:pt>
                <c:pt idx="38">
                  <c:v>1</c:v>
                </c:pt>
                <c:pt idx="39">
                  <c:v>3</c:v>
                </c:pt>
                <c:pt idx="40">
                  <c:v>3</c:v>
                </c:pt>
                <c:pt idx="41">
                  <c:v>0</c:v>
                </c:pt>
                <c:pt idx="42">
                  <c:v>4</c:v>
                </c:pt>
                <c:pt idx="43">
                  <c:v>1</c:v>
                </c:pt>
                <c:pt idx="44">
                  <c:v>2</c:v>
                </c:pt>
                <c:pt idx="45">
                  <c:v>3</c:v>
                </c:pt>
                <c:pt idx="46">
                  <c:v>2</c:v>
                </c:pt>
                <c:pt idx="47">
                  <c:v>4</c:v>
                </c:pt>
                <c:pt idx="48">
                  <c:v>5</c:v>
                </c:pt>
                <c:pt idx="49">
                  <c:v>1</c:v>
                </c:pt>
                <c:pt idx="50">
                  <c:v>1</c:v>
                </c:pt>
                <c:pt idx="51">
                  <c:v>1</c:v>
                </c:pt>
                <c:pt idx="52">
                  <c:v>3</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C6B7-4229-97D7-9FE63FB6B16C}"/>
            </c:ext>
          </c:extLst>
        </c:ser>
        <c:dLbls>
          <c:showLegendKey val="0"/>
          <c:showVal val="0"/>
          <c:showCatName val="0"/>
          <c:showSerName val="0"/>
          <c:showPercent val="0"/>
          <c:showBubbleSize val="0"/>
        </c:dLbls>
        <c:marker val="1"/>
        <c:smooth val="0"/>
        <c:axId val="461934256"/>
        <c:axId val="461936216"/>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1</c:v>
                </c:pt>
                <c:pt idx="4">
                  <c:v>0.5</c:v>
                </c:pt>
                <c:pt idx="5">
                  <c:v>0</c:v>
                </c:pt>
                <c:pt idx="6">
                  <c:v>0.5</c:v>
                </c:pt>
                <c:pt idx="7">
                  <c:v>0.6</c:v>
                </c:pt>
                <c:pt idx="8">
                  <c:v>0.53846153846153844</c:v>
                </c:pt>
                <c:pt idx="9">
                  <c:v>0.66666666666666663</c:v>
                </c:pt>
                <c:pt idx="10">
                  <c:v>0.78947368421052633</c:v>
                </c:pt>
                <c:pt idx="11">
                  <c:v>0.42857142857142855</c:v>
                </c:pt>
                <c:pt idx="12">
                  <c:v>0.4</c:v>
                </c:pt>
                <c:pt idx="13">
                  <c:v>0.4</c:v>
                </c:pt>
                <c:pt idx="14">
                  <c:v>0.5</c:v>
                </c:pt>
                <c:pt idx="15">
                  <c:v>0.5</c:v>
                </c:pt>
                <c:pt idx="16">
                  <c:v>0.5</c:v>
                </c:pt>
                <c:pt idx="17">
                  <c:v>0.5</c:v>
                </c:pt>
                <c:pt idx="18">
                  <c:v>0.5</c:v>
                </c:pt>
                <c:pt idx="19">
                  <c:v>0</c:v>
                </c:pt>
                <c:pt idx="20">
                  <c:v>0</c:v>
                </c:pt>
                <c:pt idx="21">
                  <c:v>0</c:v>
                </c:pt>
                <c:pt idx="22">
                  <c:v>0.5</c:v>
                </c:pt>
                <c:pt idx="23">
                  <c:v>0</c:v>
                </c:pt>
                <c:pt idx="24">
                  <c:v>0.5</c:v>
                </c:pt>
                <c:pt idx="25">
                  <c:v>0</c:v>
                </c:pt>
                <c:pt idx="26">
                  <c:v>0</c:v>
                </c:pt>
                <c:pt idx="27">
                  <c:v>0.33333333333333331</c:v>
                </c:pt>
                <c:pt idx="28">
                  <c:v>0</c:v>
                </c:pt>
                <c:pt idx="29">
                  <c:v>0</c:v>
                </c:pt>
                <c:pt idx="30">
                  <c:v>0</c:v>
                </c:pt>
                <c:pt idx="31">
                  <c:v>0.5</c:v>
                </c:pt>
                <c:pt idx="32">
                  <c:v>0.5</c:v>
                </c:pt>
                <c:pt idx="33">
                  <c:v>0</c:v>
                </c:pt>
                <c:pt idx="34">
                  <c:v>0</c:v>
                </c:pt>
                <c:pt idx="35">
                  <c:v>0</c:v>
                </c:pt>
                <c:pt idx="36">
                  <c:v>0.8</c:v>
                </c:pt>
                <c:pt idx="37">
                  <c:v>0</c:v>
                </c:pt>
                <c:pt idx="38">
                  <c:v>0.25</c:v>
                </c:pt>
                <c:pt idx="39">
                  <c:v>1</c:v>
                </c:pt>
                <c:pt idx="40">
                  <c:v>0.5</c:v>
                </c:pt>
                <c:pt idx="41">
                  <c:v>0</c:v>
                </c:pt>
                <c:pt idx="42">
                  <c:v>0.8</c:v>
                </c:pt>
                <c:pt idx="43">
                  <c:v>0.25</c:v>
                </c:pt>
                <c:pt idx="44">
                  <c:v>0.5</c:v>
                </c:pt>
                <c:pt idx="45">
                  <c:v>1</c:v>
                </c:pt>
                <c:pt idx="46">
                  <c:v>0.5</c:v>
                </c:pt>
                <c:pt idx="47">
                  <c:v>0.5714285714285714</c:v>
                </c:pt>
                <c:pt idx="48">
                  <c:v>0.7142857142857143</c:v>
                </c:pt>
                <c:pt idx="49">
                  <c:v>1</c:v>
                </c:pt>
                <c:pt idx="50">
                  <c:v>0.33333333333333331</c:v>
                </c:pt>
                <c:pt idx="51">
                  <c:v>1</c:v>
                </c:pt>
                <c:pt idx="52">
                  <c:v>1</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C6B7-4229-97D7-9FE63FB6B16C}"/>
            </c:ext>
          </c:extLst>
        </c:ser>
        <c:dLbls>
          <c:showLegendKey val="0"/>
          <c:showVal val="0"/>
          <c:showCatName val="0"/>
          <c:showSerName val="0"/>
          <c:showPercent val="0"/>
          <c:showBubbleSize val="0"/>
        </c:dLbls>
        <c:marker val="1"/>
        <c:smooth val="0"/>
        <c:axId val="461937000"/>
        <c:axId val="461936608"/>
      </c:lineChart>
      <c:catAx>
        <c:axId val="46193425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6216"/>
        <c:crosses val="autoZero"/>
        <c:auto val="1"/>
        <c:lblAlgn val="ctr"/>
        <c:lblOffset val="100"/>
        <c:tickLblSkip val="4"/>
        <c:noMultiLvlLbl val="0"/>
      </c:catAx>
      <c:valAx>
        <c:axId val="46193621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4256"/>
        <c:crosses val="autoZero"/>
        <c:crossBetween val="between"/>
      </c:valAx>
      <c:catAx>
        <c:axId val="461937000"/>
        <c:scaling>
          <c:orientation val="minMax"/>
        </c:scaling>
        <c:delete val="1"/>
        <c:axPos val="b"/>
        <c:numFmt formatCode="h:mm" sourceLinked="1"/>
        <c:majorTickMark val="out"/>
        <c:minorTickMark val="none"/>
        <c:tickLblPos val="none"/>
        <c:crossAx val="461936608"/>
        <c:crosses val="autoZero"/>
        <c:auto val="1"/>
        <c:lblAlgn val="ctr"/>
        <c:lblOffset val="100"/>
        <c:noMultiLvlLbl val="0"/>
      </c:catAx>
      <c:valAx>
        <c:axId val="4619366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700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1</c:v>
                </c:pt>
                <c:pt idx="3">
                  <c:v>0</c:v>
                </c:pt>
                <c:pt idx="4">
                  <c:v>1</c:v>
                </c:pt>
                <c:pt idx="5">
                  <c:v>3</c:v>
                </c:pt>
                <c:pt idx="6">
                  <c:v>3</c:v>
                </c:pt>
                <c:pt idx="7">
                  <c:v>4</c:v>
                </c:pt>
                <c:pt idx="8">
                  <c:v>11</c:v>
                </c:pt>
                <c:pt idx="9">
                  <c:v>6</c:v>
                </c:pt>
                <c:pt idx="10">
                  <c:v>10</c:v>
                </c:pt>
                <c:pt idx="11">
                  <c:v>17</c:v>
                </c:pt>
                <c:pt idx="12">
                  <c:v>10</c:v>
                </c:pt>
                <c:pt idx="13">
                  <c:v>21</c:v>
                </c:pt>
                <c:pt idx="14">
                  <c:v>3</c:v>
                </c:pt>
                <c:pt idx="15">
                  <c:v>4</c:v>
                </c:pt>
                <c:pt idx="16">
                  <c:v>3</c:v>
                </c:pt>
                <c:pt idx="17">
                  <c:v>5</c:v>
                </c:pt>
                <c:pt idx="18">
                  <c:v>6</c:v>
                </c:pt>
                <c:pt idx="19">
                  <c:v>5</c:v>
                </c:pt>
                <c:pt idx="20">
                  <c:v>5</c:v>
                </c:pt>
                <c:pt idx="21">
                  <c:v>5</c:v>
                </c:pt>
                <c:pt idx="22">
                  <c:v>3</c:v>
                </c:pt>
                <c:pt idx="23">
                  <c:v>5</c:v>
                </c:pt>
                <c:pt idx="24">
                  <c:v>8</c:v>
                </c:pt>
                <c:pt idx="25">
                  <c:v>6</c:v>
                </c:pt>
                <c:pt idx="26">
                  <c:v>3</c:v>
                </c:pt>
                <c:pt idx="27">
                  <c:v>5</c:v>
                </c:pt>
                <c:pt idx="28">
                  <c:v>1</c:v>
                </c:pt>
                <c:pt idx="29">
                  <c:v>4</c:v>
                </c:pt>
                <c:pt idx="30">
                  <c:v>2</c:v>
                </c:pt>
                <c:pt idx="31">
                  <c:v>1</c:v>
                </c:pt>
                <c:pt idx="32">
                  <c:v>10</c:v>
                </c:pt>
                <c:pt idx="33">
                  <c:v>4</c:v>
                </c:pt>
                <c:pt idx="34">
                  <c:v>9</c:v>
                </c:pt>
                <c:pt idx="35">
                  <c:v>6</c:v>
                </c:pt>
                <c:pt idx="36">
                  <c:v>10</c:v>
                </c:pt>
                <c:pt idx="37">
                  <c:v>4</c:v>
                </c:pt>
                <c:pt idx="38">
                  <c:v>13</c:v>
                </c:pt>
                <c:pt idx="39">
                  <c:v>5</c:v>
                </c:pt>
                <c:pt idx="40">
                  <c:v>12</c:v>
                </c:pt>
                <c:pt idx="41">
                  <c:v>13</c:v>
                </c:pt>
                <c:pt idx="42">
                  <c:v>17</c:v>
                </c:pt>
                <c:pt idx="43">
                  <c:v>7</c:v>
                </c:pt>
                <c:pt idx="44">
                  <c:v>6</c:v>
                </c:pt>
                <c:pt idx="45">
                  <c:v>3</c:v>
                </c:pt>
                <c:pt idx="46">
                  <c:v>9</c:v>
                </c:pt>
                <c:pt idx="47">
                  <c:v>12</c:v>
                </c:pt>
                <c:pt idx="48">
                  <c:v>10</c:v>
                </c:pt>
                <c:pt idx="49">
                  <c:v>8</c:v>
                </c:pt>
                <c:pt idx="50">
                  <c:v>8</c:v>
                </c:pt>
                <c:pt idx="51">
                  <c:v>8</c:v>
                </c:pt>
                <c:pt idx="52">
                  <c:v>5</c:v>
                </c:pt>
                <c:pt idx="53">
                  <c:v>5</c:v>
                </c:pt>
                <c:pt idx="54">
                  <c:v>4</c:v>
                </c:pt>
                <c:pt idx="55">
                  <c:v>3</c:v>
                </c:pt>
                <c:pt idx="56">
                  <c:v>1</c:v>
                </c:pt>
                <c:pt idx="57">
                  <c:v>2</c:v>
                </c:pt>
                <c:pt idx="58">
                  <c:v>2</c:v>
                </c:pt>
                <c:pt idx="59">
                  <c:v>2</c:v>
                </c:pt>
                <c:pt idx="60">
                  <c:v>2</c:v>
                </c:pt>
                <c:pt idx="61">
                  <c:v>0</c:v>
                </c:pt>
                <c:pt idx="62">
                  <c:v>1</c:v>
                </c:pt>
                <c:pt idx="63">
                  <c:v>1</c:v>
                </c:pt>
              </c:numCache>
            </c:numRef>
          </c:val>
          <c:smooth val="0"/>
          <c:extLst>
            <c:ext xmlns:c16="http://schemas.microsoft.com/office/drawing/2014/chart" uri="{C3380CC4-5D6E-409C-BE32-E72D297353CC}">
              <c16:uniqueId val="{00000000-5DA4-41B9-8F74-37C02D904B3D}"/>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1</c:v>
                </c:pt>
                <c:pt idx="3">
                  <c:v>0</c:v>
                </c:pt>
                <c:pt idx="4">
                  <c:v>1</c:v>
                </c:pt>
                <c:pt idx="5">
                  <c:v>3</c:v>
                </c:pt>
                <c:pt idx="6">
                  <c:v>3</c:v>
                </c:pt>
                <c:pt idx="7">
                  <c:v>4</c:v>
                </c:pt>
                <c:pt idx="8">
                  <c:v>11</c:v>
                </c:pt>
                <c:pt idx="9">
                  <c:v>6</c:v>
                </c:pt>
                <c:pt idx="10">
                  <c:v>9</c:v>
                </c:pt>
                <c:pt idx="11">
                  <c:v>15</c:v>
                </c:pt>
                <c:pt idx="12">
                  <c:v>10</c:v>
                </c:pt>
                <c:pt idx="13">
                  <c:v>20</c:v>
                </c:pt>
                <c:pt idx="14">
                  <c:v>2</c:v>
                </c:pt>
                <c:pt idx="15">
                  <c:v>4</c:v>
                </c:pt>
                <c:pt idx="16">
                  <c:v>3</c:v>
                </c:pt>
                <c:pt idx="17">
                  <c:v>5</c:v>
                </c:pt>
                <c:pt idx="18">
                  <c:v>5</c:v>
                </c:pt>
                <c:pt idx="19">
                  <c:v>5</c:v>
                </c:pt>
                <c:pt idx="20">
                  <c:v>5</c:v>
                </c:pt>
                <c:pt idx="21">
                  <c:v>5</c:v>
                </c:pt>
                <c:pt idx="22">
                  <c:v>3</c:v>
                </c:pt>
                <c:pt idx="23">
                  <c:v>5</c:v>
                </c:pt>
                <c:pt idx="24">
                  <c:v>7</c:v>
                </c:pt>
                <c:pt idx="25">
                  <c:v>6</c:v>
                </c:pt>
                <c:pt idx="26">
                  <c:v>3</c:v>
                </c:pt>
                <c:pt idx="27">
                  <c:v>3</c:v>
                </c:pt>
                <c:pt idx="28">
                  <c:v>0</c:v>
                </c:pt>
                <c:pt idx="29">
                  <c:v>4</c:v>
                </c:pt>
                <c:pt idx="30">
                  <c:v>1</c:v>
                </c:pt>
                <c:pt idx="31">
                  <c:v>1</c:v>
                </c:pt>
                <c:pt idx="32">
                  <c:v>9</c:v>
                </c:pt>
                <c:pt idx="33">
                  <c:v>4</c:v>
                </c:pt>
                <c:pt idx="34">
                  <c:v>8</c:v>
                </c:pt>
                <c:pt idx="35">
                  <c:v>6</c:v>
                </c:pt>
                <c:pt idx="36">
                  <c:v>9</c:v>
                </c:pt>
                <c:pt idx="37">
                  <c:v>4</c:v>
                </c:pt>
                <c:pt idx="38">
                  <c:v>11</c:v>
                </c:pt>
                <c:pt idx="39">
                  <c:v>5</c:v>
                </c:pt>
                <c:pt idx="40">
                  <c:v>11</c:v>
                </c:pt>
                <c:pt idx="41">
                  <c:v>11</c:v>
                </c:pt>
                <c:pt idx="42">
                  <c:v>16</c:v>
                </c:pt>
                <c:pt idx="43">
                  <c:v>6</c:v>
                </c:pt>
                <c:pt idx="44">
                  <c:v>5</c:v>
                </c:pt>
                <c:pt idx="45">
                  <c:v>3</c:v>
                </c:pt>
                <c:pt idx="46">
                  <c:v>9</c:v>
                </c:pt>
                <c:pt idx="47">
                  <c:v>11</c:v>
                </c:pt>
                <c:pt idx="48">
                  <c:v>10</c:v>
                </c:pt>
                <c:pt idx="49">
                  <c:v>4</c:v>
                </c:pt>
                <c:pt idx="50">
                  <c:v>6</c:v>
                </c:pt>
                <c:pt idx="51">
                  <c:v>5</c:v>
                </c:pt>
                <c:pt idx="52">
                  <c:v>5</c:v>
                </c:pt>
                <c:pt idx="53">
                  <c:v>3</c:v>
                </c:pt>
                <c:pt idx="54">
                  <c:v>3</c:v>
                </c:pt>
                <c:pt idx="55">
                  <c:v>3</c:v>
                </c:pt>
                <c:pt idx="56">
                  <c:v>1</c:v>
                </c:pt>
                <c:pt idx="57">
                  <c:v>2</c:v>
                </c:pt>
                <c:pt idx="58">
                  <c:v>1</c:v>
                </c:pt>
                <c:pt idx="59">
                  <c:v>1</c:v>
                </c:pt>
                <c:pt idx="60">
                  <c:v>2</c:v>
                </c:pt>
                <c:pt idx="61">
                  <c:v>0</c:v>
                </c:pt>
                <c:pt idx="62">
                  <c:v>1</c:v>
                </c:pt>
                <c:pt idx="63">
                  <c:v>1</c:v>
                </c:pt>
              </c:numCache>
            </c:numRef>
          </c:val>
          <c:smooth val="0"/>
          <c:extLst>
            <c:ext xmlns:c16="http://schemas.microsoft.com/office/drawing/2014/chart" uri="{C3380CC4-5D6E-409C-BE32-E72D297353CC}">
              <c16:uniqueId val="{00000001-5DA4-41B9-8F74-37C02D904B3D}"/>
            </c:ext>
          </c:extLst>
        </c:ser>
        <c:dLbls>
          <c:showLegendKey val="0"/>
          <c:showVal val="0"/>
          <c:showCatName val="0"/>
          <c:showSerName val="0"/>
          <c:showPercent val="0"/>
          <c:showBubbleSize val="0"/>
        </c:dLbls>
        <c:marker val="1"/>
        <c:smooth val="0"/>
        <c:axId val="458874632"/>
        <c:axId val="458876984"/>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1</c:v>
                </c:pt>
                <c:pt idx="3">
                  <c:v>0</c:v>
                </c:pt>
                <c:pt idx="4">
                  <c:v>1</c:v>
                </c:pt>
                <c:pt idx="5">
                  <c:v>1</c:v>
                </c:pt>
                <c:pt idx="6">
                  <c:v>1</c:v>
                </c:pt>
                <c:pt idx="7">
                  <c:v>1</c:v>
                </c:pt>
                <c:pt idx="8">
                  <c:v>1</c:v>
                </c:pt>
                <c:pt idx="9">
                  <c:v>1</c:v>
                </c:pt>
                <c:pt idx="10">
                  <c:v>0.9</c:v>
                </c:pt>
                <c:pt idx="11">
                  <c:v>0.88235294117647056</c:v>
                </c:pt>
                <c:pt idx="12">
                  <c:v>1</c:v>
                </c:pt>
                <c:pt idx="13">
                  <c:v>0.95238095238095233</c:v>
                </c:pt>
                <c:pt idx="14">
                  <c:v>0.66666666666666663</c:v>
                </c:pt>
                <c:pt idx="15">
                  <c:v>1</c:v>
                </c:pt>
                <c:pt idx="16">
                  <c:v>1</c:v>
                </c:pt>
                <c:pt idx="17">
                  <c:v>1</c:v>
                </c:pt>
                <c:pt idx="18">
                  <c:v>0.83333333333333337</c:v>
                </c:pt>
                <c:pt idx="19">
                  <c:v>1</c:v>
                </c:pt>
                <c:pt idx="20">
                  <c:v>1</c:v>
                </c:pt>
                <c:pt idx="21">
                  <c:v>1</c:v>
                </c:pt>
                <c:pt idx="22">
                  <c:v>1</c:v>
                </c:pt>
                <c:pt idx="23">
                  <c:v>1</c:v>
                </c:pt>
                <c:pt idx="24">
                  <c:v>0.875</c:v>
                </c:pt>
                <c:pt idx="25">
                  <c:v>1</c:v>
                </c:pt>
                <c:pt idx="26">
                  <c:v>1</c:v>
                </c:pt>
                <c:pt idx="27">
                  <c:v>0.6</c:v>
                </c:pt>
                <c:pt idx="28">
                  <c:v>0</c:v>
                </c:pt>
                <c:pt idx="29">
                  <c:v>1</c:v>
                </c:pt>
                <c:pt idx="30">
                  <c:v>0.5</c:v>
                </c:pt>
                <c:pt idx="31">
                  <c:v>1</c:v>
                </c:pt>
                <c:pt idx="32">
                  <c:v>0.9</c:v>
                </c:pt>
                <c:pt idx="33">
                  <c:v>1</c:v>
                </c:pt>
                <c:pt idx="34">
                  <c:v>0.88888888888888884</c:v>
                </c:pt>
                <c:pt idx="35">
                  <c:v>1</c:v>
                </c:pt>
                <c:pt idx="36">
                  <c:v>0.9</c:v>
                </c:pt>
                <c:pt idx="37">
                  <c:v>1</c:v>
                </c:pt>
                <c:pt idx="38">
                  <c:v>0.84615384615384615</c:v>
                </c:pt>
                <c:pt idx="39">
                  <c:v>1</c:v>
                </c:pt>
                <c:pt idx="40">
                  <c:v>0.91666666666666663</c:v>
                </c:pt>
                <c:pt idx="41">
                  <c:v>0.84615384615384615</c:v>
                </c:pt>
                <c:pt idx="42">
                  <c:v>0.94117647058823528</c:v>
                </c:pt>
                <c:pt idx="43">
                  <c:v>0.8571428571428571</c:v>
                </c:pt>
                <c:pt idx="44">
                  <c:v>0.83333333333333337</c:v>
                </c:pt>
                <c:pt idx="45">
                  <c:v>1</c:v>
                </c:pt>
                <c:pt idx="46">
                  <c:v>1</c:v>
                </c:pt>
                <c:pt idx="47">
                  <c:v>0.91666666666666663</c:v>
                </c:pt>
                <c:pt idx="48">
                  <c:v>1</c:v>
                </c:pt>
                <c:pt idx="49">
                  <c:v>0.5</c:v>
                </c:pt>
                <c:pt idx="50">
                  <c:v>0.75</c:v>
                </c:pt>
                <c:pt idx="51">
                  <c:v>0.625</c:v>
                </c:pt>
                <c:pt idx="52">
                  <c:v>1</c:v>
                </c:pt>
                <c:pt idx="53">
                  <c:v>0.6</c:v>
                </c:pt>
                <c:pt idx="54">
                  <c:v>0.75</c:v>
                </c:pt>
                <c:pt idx="55">
                  <c:v>1</c:v>
                </c:pt>
                <c:pt idx="56">
                  <c:v>1</c:v>
                </c:pt>
                <c:pt idx="57">
                  <c:v>1</c:v>
                </c:pt>
                <c:pt idx="58">
                  <c:v>0.5</c:v>
                </c:pt>
                <c:pt idx="59">
                  <c:v>0.5</c:v>
                </c:pt>
                <c:pt idx="60">
                  <c:v>1</c:v>
                </c:pt>
                <c:pt idx="61">
                  <c:v>0</c:v>
                </c:pt>
                <c:pt idx="62">
                  <c:v>1</c:v>
                </c:pt>
                <c:pt idx="63">
                  <c:v>1</c:v>
                </c:pt>
              </c:numCache>
            </c:numRef>
          </c:val>
          <c:smooth val="0"/>
          <c:extLst>
            <c:ext xmlns:c16="http://schemas.microsoft.com/office/drawing/2014/chart" uri="{C3380CC4-5D6E-409C-BE32-E72D297353CC}">
              <c16:uniqueId val="{00000002-5DA4-41B9-8F74-37C02D904B3D}"/>
            </c:ext>
          </c:extLst>
        </c:ser>
        <c:dLbls>
          <c:showLegendKey val="0"/>
          <c:showVal val="0"/>
          <c:showCatName val="0"/>
          <c:showSerName val="0"/>
          <c:showPercent val="0"/>
          <c:showBubbleSize val="0"/>
        </c:dLbls>
        <c:marker val="1"/>
        <c:smooth val="0"/>
        <c:axId val="156960392"/>
        <c:axId val="156959608"/>
      </c:lineChart>
      <c:catAx>
        <c:axId val="45887463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6984"/>
        <c:crosses val="autoZero"/>
        <c:auto val="1"/>
        <c:lblAlgn val="ctr"/>
        <c:lblOffset val="100"/>
        <c:tickLblSkip val="4"/>
        <c:noMultiLvlLbl val="0"/>
      </c:catAx>
      <c:valAx>
        <c:axId val="45887698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874632"/>
        <c:crosses val="autoZero"/>
        <c:crossBetween val="between"/>
      </c:valAx>
      <c:catAx>
        <c:axId val="156960392"/>
        <c:scaling>
          <c:orientation val="minMax"/>
        </c:scaling>
        <c:delete val="1"/>
        <c:axPos val="b"/>
        <c:numFmt formatCode="h:mm" sourceLinked="1"/>
        <c:majorTickMark val="out"/>
        <c:minorTickMark val="none"/>
        <c:tickLblPos val="none"/>
        <c:crossAx val="156959608"/>
        <c:crosses val="autoZero"/>
        <c:auto val="1"/>
        <c:lblAlgn val="ctr"/>
        <c:lblOffset val="100"/>
        <c:noMultiLvlLbl val="0"/>
      </c:catAx>
      <c:valAx>
        <c:axId val="15695960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96039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0</c:v>
                </c:pt>
                <c:pt idx="5">
                  <c:v>2</c:v>
                </c:pt>
                <c:pt idx="6">
                  <c:v>0</c:v>
                </c:pt>
                <c:pt idx="7">
                  <c:v>1</c:v>
                </c:pt>
                <c:pt idx="8">
                  <c:v>9</c:v>
                </c:pt>
                <c:pt idx="9">
                  <c:v>3</c:v>
                </c:pt>
                <c:pt idx="10">
                  <c:v>6</c:v>
                </c:pt>
                <c:pt idx="11">
                  <c:v>12</c:v>
                </c:pt>
                <c:pt idx="12">
                  <c:v>8</c:v>
                </c:pt>
                <c:pt idx="13">
                  <c:v>12</c:v>
                </c:pt>
                <c:pt idx="14">
                  <c:v>2</c:v>
                </c:pt>
                <c:pt idx="15">
                  <c:v>1</c:v>
                </c:pt>
                <c:pt idx="16">
                  <c:v>2</c:v>
                </c:pt>
                <c:pt idx="17">
                  <c:v>4</c:v>
                </c:pt>
                <c:pt idx="18">
                  <c:v>3</c:v>
                </c:pt>
                <c:pt idx="19">
                  <c:v>4</c:v>
                </c:pt>
                <c:pt idx="20">
                  <c:v>1</c:v>
                </c:pt>
                <c:pt idx="21">
                  <c:v>2</c:v>
                </c:pt>
                <c:pt idx="22">
                  <c:v>3</c:v>
                </c:pt>
                <c:pt idx="23">
                  <c:v>3</c:v>
                </c:pt>
                <c:pt idx="24">
                  <c:v>8</c:v>
                </c:pt>
                <c:pt idx="25">
                  <c:v>3</c:v>
                </c:pt>
                <c:pt idx="26">
                  <c:v>1</c:v>
                </c:pt>
                <c:pt idx="27">
                  <c:v>2</c:v>
                </c:pt>
                <c:pt idx="28">
                  <c:v>0</c:v>
                </c:pt>
                <c:pt idx="29">
                  <c:v>4</c:v>
                </c:pt>
                <c:pt idx="30">
                  <c:v>0</c:v>
                </c:pt>
                <c:pt idx="31">
                  <c:v>0</c:v>
                </c:pt>
                <c:pt idx="32">
                  <c:v>7</c:v>
                </c:pt>
                <c:pt idx="33">
                  <c:v>4</c:v>
                </c:pt>
                <c:pt idx="34">
                  <c:v>4</c:v>
                </c:pt>
                <c:pt idx="35">
                  <c:v>2</c:v>
                </c:pt>
                <c:pt idx="36">
                  <c:v>7</c:v>
                </c:pt>
                <c:pt idx="37">
                  <c:v>3</c:v>
                </c:pt>
                <c:pt idx="38">
                  <c:v>10</c:v>
                </c:pt>
                <c:pt idx="39">
                  <c:v>4</c:v>
                </c:pt>
                <c:pt idx="40">
                  <c:v>8</c:v>
                </c:pt>
                <c:pt idx="41">
                  <c:v>9</c:v>
                </c:pt>
                <c:pt idx="42">
                  <c:v>15</c:v>
                </c:pt>
                <c:pt idx="43">
                  <c:v>5</c:v>
                </c:pt>
                <c:pt idx="44">
                  <c:v>5</c:v>
                </c:pt>
                <c:pt idx="45">
                  <c:v>1</c:v>
                </c:pt>
                <c:pt idx="46">
                  <c:v>8</c:v>
                </c:pt>
                <c:pt idx="47">
                  <c:v>10</c:v>
                </c:pt>
                <c:pt idx="48">
                  <c:v>6</c:v>
                </c:pt>
                <c:pt idx="49">
                  <c:v>4</c:v>
                </c:pt>
                <c:pt idx="50">
                  <c:v>6</c:v>
                </c:pt>
                <c:pt idx="51">
                  <c:v>4</c:v>
                </c:pt>
                <c:pt idx="52">
                  <c:v>3</c:v>
                </c:pt>
                <c:pt idx="53">
                  <c:v>2</c:v>
                </c:pt>
                <c:pt idx="54">
                  <c:v>3</c:v>
                </c:pt>
                <c:pt idx="55">
                  <c:v>1</c:v>
                </c:pt>
                <c:pt idx="56">
                  <c:v>0</c:v>
                </c:pt>
                <c:pt idx="57">
                  <c:v>2</c:v>
                </c:pt>
                <c:pt idx="58">
                  <c:v>1</c:v>
                </c:pt>
                <c:pt idx="59">
                  <c:v>1</c:v>
                </c:pt>
                <c:pt idx="60">
                  <c:v>1</c:v>
                </c:pt>
                <c:pt idx="61">
                  <c:v>0</c:v>
                </c:pt>
                <c:pt idx="62">
                  <c:v>1</c:v>
                </c:pt>
                <c:pt idx="63">
                  <c:v>1</c:v>
                </c:pt>
              </c:numCache>
            </c:numRef>
          </c:val>
          <c:smooth val="0"/>
          <c:extLst>
            <c:ext xmlns:c16="http://schemas.microsoft.com/office/drawing/2014/chart" uri="{C3380CC4-5D6E-409C-BE32-E72D297353CC}">
              <c16:uniqueId val="{00000000-60B5-4631-B209-6C81DB966BF1}"/>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1</c:v>
                </c:pt>
                <c:pt idx="6">
                  <c:v>0</c:v>
                </c:pt>
                <c:pt idx="7">
                  <c:v>0</c:v>
                </c:pt>
                <c:pt idx="8">
                  <c:v>5</c:v>
                </c:pt>
                <c:pt idx="9">
                  <c:v>1</c:v>
                </c:pt>
                <c:pt idx="10">
                  <c:v>3</c:v>
                </c:pt>
                <c:pt idx="11">
                  <c:v>5</c:v>
                </c:pt>
                <c:pt idx="12">
                  <c:v>4</c:v>
                </c:pt>
                <c:pt idx="13">
                  <c:v>9</c:v>
                </c:pt>
                <c:pt idx="14">
                  <c:v>1</c:v>
                </c:pt>
                <c:pt idx="15">
                  <c:v>0</c:v>
                </c:pt>
                <c:pt idx="16">
                  <c:v>0</c:v>
                </c:pt>
                <c:pt idx="17">
                  <c:v>2</c:v>
                </c:pt>
                <c:pt idx="18">
                  <c:v>2</c:v>
                </c:pt>
                <c:pt idx="19">
                  <c:v>3</c:v>
                </c:pt>
                <c:pt idx="20">
                  <c:v>0</c:v>
                </c:pt>
                <c:pt idx="21">
                  <c:v>1</c:v>
                </c:pt>
                <c:pt idx="22">
                  <c:v>0</c:v>
                </c:pt>
                <c:pt idx="23">
                  <c:v>2</c:v>
                </c:pt>
                <c:pt idx="24">
                  <c:v>4</c:v>
                </c:pt>
                <c:pt idx="25">
                  <c:v>1</c:v>
                </c:pt>
                <c:pt idx="26">
                  <c:v>0</c:v>
                </c:pt>
                <c:pt idx="27">
                  <c:v>1</c:v>
                </c:pt>
                <c:pt idx="28">
                  <c:v>0</c:v>
                </c:pt>
                <c:pt idx="29">
                  <c:v>2</c:v>
                </c:pt>
                <c:pt idx="30">
                  <c:v>0</c:v>
                </c:pt>
                <c:pt idx="31">
                  <c:v>0</c:v>
                </c:pt>
                <c:pt idx="32">
                  <c:v>4</c:v>
                </c:pt>
                <c:pt idx="33">
                  <c:v>1</c:v>
                </c:pt>
                <c:pt idx="34">
                  <c:v>2</c:v>
                </c:pt>
                <c:pt idx="35">
                  <c:v>1</c:v>
                </c:pt>
                <c:pt idx="36">
                  <c:v>5</c:v>
                </c:pt>
                <c:pt idx="37">
                  <c:v>1</c:v>
                </c:pt>
                <c:pt idx="38">
                  <c:v>3</c:v>
                </c:pt>
                <c:pt idx="39">
                  <c:v>2</c:v>
                </c:pt>
                <c:pt idx="40">
                  <c:v>7</c:v>
                </c:pt>
                <c:pt idx="41">
                  <c:v>7</c:v>
                </c:pt>
                <c:pt idx="42">
                  <c:v>10</c:v>
                </c:pt>
                <c:pt idx="43">
                  <c:v>4</c:v>
                </c:pt>
                <c:pt idx="44">
                  <c:v>2</c:v>
                </c:pt>
                <c:pt idx="45">
                  <c:v>1</c:v>
                </c:pt>
                <c:pt idx="46">
                  <c:v>5</c:v>
                </c:pt>
                <c:pt idx="47">
                  <c:v>8</c:v>
                </c:pt>
                <c:pt idx="48">
                  <c:v>1</c:v>
                </c:pt>
                <c:pt idx="49">
                  <c:v>1</c:v>
                </c:pt>
                <c:pt idx="50">
                  <c:v>0</c:v>
                </c:pt>
                <c:pt idx="51">
                  <c:v>0</c:v>
                </c:pt>
                <c:pt idx="52">
                  <c:v>1</c:v>
                </c:pt>
                <c:pt idx="53">
                  <c:v>0</c:v>
                </c:pt>
                <c:pt idx="54">
                  <c:v>0</c:v>
                </c:pt>
                <c:pt idx="55">
                  <c:v>1</c:v>
                </c:pt>
                <c:pt idx="56">
                  <c:v>0</c:v>
                </c:pt>
                <c:pt idx="57">
                  <c:v>1</c:v>
                </c:pt>
                <c:pt idx="58">
                  <c:v>0</c:v>
                </c:pt>
                <c:pt idx="59">
                  <c:v>0</c:v>
                </c:pt>
                <c:pt idx="60">
                  <c:v>1</c:v>
                </c:pt>
                <c:pt idx="61">
                  <c:v>0</c:v>
                </c:pt>
                <c:pt idx="62">
                  <c:v>0</c:v>
                </c:pt>
                <c:pt idx="63">
                  <c:v>0</c:v>
                </c:pt>
              </c:numCache>
            </c:numRef>
          </c:val>
          <c:smooth val="0"/>
          <c:extLst>
            <c:ext xmlns:c16="http://schemas.microsoft.com/office/drawing/2014/chart" uri="{C3380CC4-5D6E-409C-BE32-E72D297353CC}">
              <c16:uniqueId val="{00000001-60B5-4631-B209-6C81DB966BF1}"/>
            </c:ext>
          </c:extLst>
        </c:ser>
        <c:dLbls>
          <c:showLegendKey val="0"/>
          <c:showVal val="0"/>
          <c:showCatName val="0"/>
          <c:showSerName val="0"/>
          <c:showPercent val="0"/>
          <c:showBubbleSize val="0"/>
        </c:dLbls>
        <c:marker val="1"/>
        <c:smooth val="0"/>
        <c:axId val="458185136"/>
        <c:axId val="458189448"/>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0.5</c:v>
                </c:pt>
                <c:pt idx="6">
                  <c:v>0</c:v>
                </c:pt>
                <c:pt idx="7">
                  <c:v>0</c:v>
                </c:pt>
                <c:pt idx="8">
                  <c:v>0.55555555555555558</c:v>
                </c:pt>
                <c:pt idx="9">
                  <c:v>0.33333333333333331</c:v>
                </c:pt>
                <c:pt idx="10">
                  <c:v>0.5</c:v>
                </c:pt>
                <c:pt idx="11">
                  <c:v>0.41666666666666669</c:v>
                </c:pt>
                <c:pt idx="12">
                  <c:v>0.5</c:v>
                </c:pt>
                <c:pt idx="13">
                  <c:v>0.75</c:v>
                </c:pt>
                <c:pt idx="14">
                  <c:v>0.5</c:v>
                </c:pt>
                <c:pt idx="15">
                  <c:v>0</c:v>
                </c:pt>
                <c:pt idx="16">
                  <c:v>0</c:v>
                </c:pt>
                <c:pt idx="17">
                  <c:v>0.5</c:v>
                </c:pt>
                <c:pt idx="18">
                  <c:v>0.66666666666666663</c:v>
                </c:pt>
                <c:pt idx="19">
                  <c:v>0.75</c:v>
                </c:pt>
                <c:pt idx="20">
                  <c:v>0</c:v>
                </c:pt>
                <c:pt idx="21">
                  <c:v>0.5</c:v>
                </c:pt>
                <c:pt idx="22">
                  <c:v>0</c:v>
                </c:pt>
                <c:pt idx="23">
                  <c:v>0.66666666666666663</c:v>
                </c:pt>
                <c:pt idx="24">
                  <c:v>0.5</c:v>
                </c:pt>
                <c:pt idx="25">
                  <c:v>0.33333333333333331</c:v>
                </c:pt>
                <c:pt idx="26">
                  <c:v>0</c:v>
                </c:pt>
                <c:pt idx="27">
                  <c:v>0.5</c:v>
                </c:pt>
                <c:pt idx="28">
                  <c:v>0</c:v>
                </c:pt>
                <c:pt idx="29">
                  <c:v>0.5</c:v>
                </c:pt>
                <c:pt idx="30">
                  <c:v>0</c:v>
                </c:pt>
                <c:pt idx="31">
                  <c:v>0</c:v>
                </c:pt>
                <c:pt idx="32">
                  <c:v>0.5714285714285714</c:v>
                </c:pt>
                <c:pt idx="33">
                  <c:v>0.25</c:v>
                </c:pt>
                <c:pt idx="34">
                  <c:v>0.5</c:v>
                </c:pt>
                <c:pt idx="35">
                  <c:v>0.5</c:v>
                </c:pt>
                <c:pt idx="36">
                  <c:v>0.7142857142857143</c:v>
                </c:pt>
                <c:pt idx="37">
                  <c:v>0.33333333333333331</c:v>
                </c:pt>
                <c:pt idx="38">
                  <c:v>0.3</c:v>
                </c:pt>
                <c:pt idx="39">
                  <c:v>0.5</c:v>
                </c:pt>
                <c:pt idx="40">
                  <c:v>0.875</c:v>
                </c:pt>
                <c:pt idx="41">
                  <c:v>0.77777777777777779</c:v>
                </c:pt>
                <c:pt idx="42">
                  <c:v>0.66666666666666663</c:v>
                </c:pt>
                <c:pt idx="43">
                  <c:v>0.8</c:v>
                </c:pt>
                <c:pt idx="44">
                  <c:v>0.4</c:v>
                </c:pt>
                <c:pt idx="45">
                  <c:v>1</c:v>
                </c:pt>
                <c:pt idx="46">
                  <c:v>0.625</c:v>
                </c:pt>
                <c:pt idx="47">
                  <c:v>0.8</c:v>
                </c:pt>
                <c:pt idx="48">
                  <c:v>0.16666666666666666</c:v>
                </c:pt>
                <c:pt idx="49">
                  <c:v>0.25</c:v>
                </c:pt>
                <c:pt idx="50">
                  <c:v>0</c:v>
                </c:pt>
                <c:pt idx="51">
                  <c:v>0</c:v>
                </c:pt>
                <c:pt idx="52">
                  <c:v>0.33333333333333331</c:v>
                </c:pt>
                <c:pt idx="53">
                  <c:v>0</c:v>
                </c:pt>
                <c:pt idx="54">
                  <c:v>0</c:v>
                </c:pt>
                <c:pt idx="55">
                  <c:v>1</c:v>
                </c:pt>
                <c:pt idx="56">
                  <c:v>0</c:v>
                </c:pt>
                <c:pt idx="57">
                  <c:v>0.5</c:v>
                </c:pt>
                <c:pt idx="58">
                  <c:v>0</c:v>
                </c:pt>
                <c:pt idx="59">
                  <c:v>0</c:v>
                </c:pt>
                <c:pt idx="60">
                  <c:v>1</c:v>
                </c:pt>
                <c:pt idx="61">
                  <c:v>0</c:v>
                </c:pt>
                <c:pt idx="62">
                  <c:v>0</c:v>
                </c:pt>
                <c:pt idx="63">
                  <c:v>0</c:v>
                </c:pt>
              </c:numCache>
            </c:numRef>
          </c:val>
          <c:smooth val="0"/>
          <c:extLst>
            <c:ext xmlns:c16="http://schemas.microsoft.com/office/drawing/2014/chart" uri="{C3380CC4-5D6E-409C-BE32-E72D297353CC}">
              <c16:uniqueId val="{00000002-60B5-4631-B209-6C81DB966BF1}"/>
            </c:ext>
          </c:extLst>
        </c:ser>
        <c:dLbls>
          <c:showLegendKey val="0"/>
          <c:showVal val="0"/>
          <c:showCatName val="0"/>
          <c:showSerName val="0"/>
          <c:showPercent val="0"/>
          <c:showBubbleSize val="0"/>
        </c:dLbls>
        <c:marker val="1"/>
        <c:smooth val="0"/>
        <c:axId val="458185528"/>
        <c:axId val="458187096"/>
      </c:lineChart>
      <c:catAx>
        <c:axId val="45818513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9448"/>
        <c:crosses val="autoZero"/>
        <c:auto val="1"/>
        <c:lblAlgn val="ctr"/>
        <c:lblOffset val="100"/>
        <c:tickLblSkip val="4"/>
        <c:noMultiLvlLbl val="0"/>
      </c:catAx>
      <c:valAx>
        <c:axId val="45818944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5136"/>
        <c:crosses val="autoZero"/>
        <c:crossBetween val="between"/>
      </c:valAx>
      <c:catAx>
        <c:axId val="458185528"/>
        <c:scaling>
          <c:orientation val="minMax"/>
        </c:scaling>
        <c:delete val="1"/>
        <c:axPos val="b"/>
        <c:numFmt formatCode="h:mm" sourceLinked="1"/>
        <c:majorTickMark val="out"/>
        <c:minorTickMark val="none"/>
        <c:tickLblPos val="none"/>
        <c:crossAx val="458187096"/>
        <c:crosses val="autoZero"/>
        <c:auto val="1"/>
        <c:lblAlgn val="ctr"/>
        <c:lblOffset val="100"/>
        <c:noMultiLvlLbl val="0"/>
      </c:catAx>
      <c:valAx>
        <c:axId val="45818709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55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2</c:v>
                </c:pt>
                <c:pt idx="5">
                  <c:v>4</c:v>
                </c:pt>
                <c:pt idx="6">
                  <c:v>3</c:v>
                </c:pt>
                <c:pt idx="7">
                  <c:v>8</c:v>
                </c:pt>
                <c:pt idx="8">
                  <c:v>10</c:v>
                </c:pt>
                <c:pt idx="9">
                  <c:v>8</c:v>
                </c:pt>
                <c:pt idx="10">
                  <c:v>6</c:v>
                </c:pt>
                <c:pt idx="11">
                  <c:v>13</c:v>
                </c:pt>
                <c:pt idx="12">
                  <c:v>8</c:v>
                </c:pt>
                <c:pt idx="13">
                  <c:v>12</c:v>
                </c:pt>
                <c:pt idx="14">
                  <c:v>2</c:v>
                </c:pt>
                <c:pt idx="15">
                  <c:v>4</c:v>
                </c:pt>
                <c:pt idx="16">
                  <c:v>1</c:v>
                </c:pt>
                <c:pt idx="17">
                  <c:v>5</c:v>
                </c:pt>
                <c:pt idx="18">
                  <c:v>9</c:v>
                </c:pt>
                <c:pt idx="19">
                  <c:v>4</c:v>
                </c:pt>
                <c:pt idx="20">
                  <c:v>5</c:v>
                </c:pt>
                <c:pt idx="21">
                  <c:v>8</c:v>
                </c:pt>
                <c:pt idx="22">
                  <c:v>2</c:v>
                </c:pt>
                <c:pt idx="23">
                  <c:v>1</c:v>
                </c:pt>
                <c:pt idx="24">
                  <c:v>6</c:v>
                </c:pt>
                <c:pt idx="25">
                  <c:v>3</c:v>
                </c:pt>
                <c:pt idx="26">
                  <c:v>5</c:v>
                </c:pt>
                <c:pt idx="27">
                  <c:v>5</c:v>
                </c:pt>
                <c:pt idx="28">
                  <c:v>0</c:v>
                </c:pt>
                <c:pt idx="29">
                  <c:v>4</c:v>
                </c:pt>
                <c:pt idx="30">
                  <c:v>5</c:v>
                </c:pt>
                <c:pt idx="31">
                  <c:v>5</c:v>
                </c:pt>
                <c:pt idx="32">
                  <c:v>7</c:v>
                </c:pt>
                <c:pt idx="33">
                  <c:v>4</c:v>
                </c:pt>
                <c:pt idx="34">
                  <c:v>7</c:v>
                </c:pt>
                <c:pt idx="35">
                  <c:v>6</c:v>
                </c:pt>
                <c:pt idx="36">
                  <c:v>6</c:v>
                </c:pt>
                <c:pt idx="37">
                  <c:v>7</c:v>
                </c:pt>
                <c:pt idx="38">
                  <c:v>6</c:v>
                </c:pt>
                <c:pt idx="39">
                  <c:v>2</c:v>
                </c:pt>
                <c:pt idx="40">
                  <c:v>9</c:v>
                </c:pt>
                <c:pt idx="41">
                  <c:v>9</c:v>
                </c:pt>
                <c:pt idx="42">
                  <c:v>12</c:v>
                </c:pt>
                <c:pt idx="43">
                  <c:v>7</c:v>
                </c:pt>
                <c:pt idx="44">
                  <c:v>5</c:v>
                </c:pt>
                <c:pt idx="45">
                  <c:v>1</c:v>
                </c:pt>
                <c:pt idx="46">
                  <c:v>8</c:v>
                </c:pt>
                <c:pt idx="47">
                  <c:v>14</c:v>
                </c:pt>
                <c:pt idx="48">
                  <c:v>3</c:v>
                </c:pt>
                <c:pt idx="49">
                  <c:v>2</c:v>
                </c:pt>
                <c:pt idx="50">
                  <c:v>1</c:v>
                </c:pt>
                <c:pt idx="51">
                  <c:v>4</c:v>
                </c:pt>
                <c:pt idx="52">
                  <c:v>4</c:v>
                </c:pt>
                <c:pt idx="53">
                  <c:v>0</c:v>
                </c:pt>
                <c:pt idx="54">
                  <c:v>2</c:v>
                </c:pt>
                <c:pt idx="55">
                  <c:v>1</c:v>
                </c:pt>
                <c:pt idx="56">
                  <c:v>2</c:v>
                </c:pt>
                <c:pt idx="57">
                  <c:v>4</c:v>
                </c:pt>
                <c:pt idx="58">
                  <c:v>0</c:v>
                </c:pt>
                <c:pt idx="59">
                  <c:v>3</c:v>
                </c:pt>
                <c:pt idx="60">
                  <c:v>2</c:v>
                </c:pt>
                <c:pt idx="61">
                  <c:v>0</c:v>
                </c:pt>
                <c:pt idx="62">
                  <c:v>8</c:v>
                </c:pt>
                <c:pt idx="63">
                  <c:v>0</c:v>
                </c:pt>
              </c:numCache>
            </c:numRef>
          </c:val>
          <c:smooth val="0"/>
          <c:extLst>
            <c:ext xmlns:c16="http://schemas.microsoft.com/office/drawing/2014/chart" uri="{C3380CC4-5D6E-409C-BE32-E72D297353CC}">
              <c16:uniqueId val="{00000000-C292-4CDC-9387-A93E93CE7A1B}"/>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1</c:v>
                </c:pt>
                <c:pt idx="5">
                  <c:v>2</c:v>
                </c:pt>
                <c:pt idx="6">
                  <c:v>3</c:v>
                </c:pt>
                <c:pt idx="7">
                  <c:v>5</c:v>
                </c:pt>
                <c:pt idx="8">
                  <c:v>6</c:v>
                </c:pt>
                <c:pt idx="9">
                  <c:v>5</c:v>
                </c:pt>
                <c:pt idx="10">
                  <c:v>4</c:v>
                </c:pt>
                <c:pt idx="11">
                  <c:v>12</c:v>
                </c:pt>
                <c:pt idx="12">
                  <c:v>8</c:v>
                </c:pt>
                <c:pt idx="13">
                  <c:v>12</c:v>
                </c:pt>
                <c:pt idx="14">
                  <c:v>1</c:v>
                </c:pt>
                <c:pt idx="15">
                  <c:v>3</c:v>
                </c:pt>
                <c:pt idx="16">
                  <c:v>1</c:v>
                </c:pt>
                <c:pt idx="17">
                  <c:v>4</c:v>
                </c:pt>
                <c:pt idx="18">
                  <c:v>8</c:v>
                </c:pt>
                <c:pt idx="19">
                  <c:v>4</c:v>
                </c:pt>
                <c:pt idx="20">
                  <c:v>3</c:v>
                </c:pt>
                <c:pt idx="21">
                  <c:v>8</c:v>
                </c:pt>
                <c:pt idx="22">
                  <c:v>2</c:v>
                </c:pt>
                <c:pt idx="23">
                  <c:v>1</c:v>
                </c:pt>
                <c:pt idx="24">
                  <c:v>6</c:v>
                </c:pt>
                <c:pt idx="25">
                  <c:v>1</c:v>
                </c:pt>
                <c:pt idx="26">
                  <c:v>5</c:v>
                </c:pt>
                <c:pt idx="27">
                  <c:v>4</c:v>
                </c:pt>
                <c:pt idx="28">
                  <c:v>0</c:v>
                </c:pt>
                <c:pt idx="29">
                  <c:v>4</c:v>
                </c:pt>
                <c:pt idx="30">
                  <c:v>5</c:v>
                </c:pt>
                <c:pt idx="31">
                  <c:v>5</c:v>
                </c:pt>
                <c:pt idx="32">
                  <c:v>6</c:v>
                </c:pt>
                <c:pt idx="33">
                  <c:v>4</c:v>
                </c:pt>
                <c:pt idx="34">
                  <c:v>7</c:v>
                </c:pt>
                <c:pt idx="35">
                  <c:v>5</c:v>
                </c:pt>
                <c:pt idx="36">
                  <c:v>6</c:v>
                </c:pt>
                <c:pt idx="37">
                  <c:v>1</c:v>
                </c:pt>
                <c:pt idx="38">
                  <c:v>3</c:v>
                </c:pt>
                <c:pt idx="39">
                  <c:v>2</c:v>
                </c:pt>
                <c:pt idx="40">
                  <c:v>9</c:v>
                </c:pt>
                <c:pt idx="41">
                  <c:v>8</c:v>
                </c:pt>
                <c:pt idx="42">
                  <c:v>11</c:v>
                </c:pt>
                <c:pt idx="43">
                  <c:v>7</c:v>
                </c:pt>
                <c:pt idx="44">
                  <c:v>5</c:v>
                </c:pt>
                <c:pt idx="45">
                  <c:v>1</c:v>
                </c:pt>
                <c:pt idx="46">
                  <c:v>8</c:v>
                </c:pt>
                <c:pt idx="47">
                  <c:v>12</c:v>
                </c:pt>
                <c:pt idx="48">
                  <c:v>3</c:v>
                </c:pt>
                <c:pt idx="49">
                  <c:v>2</c:v>
                </c:pt>
                <c:pt idx="50">
                  <c:v>1</c:v>
                </c:pt>
                <c:pt idx="51">
                  <c:v>4</c:v>
                </c:pt>
                <c:pt idx="52">
                  <c:v>4</c:v>
                </c:pt>
                <c:pt idx="53">
                  <c:v>0</c:v>
                </c:pt>
                <c:pt idx="54">
                  <c:v>1</c:v>
                </c:pt>
                <c:pt idx="55">
                  <c:v>0</c:v>
                </c:pt>
                <c:pt idx="56">
                  <c:v>1</c:v>
                </c:pt>
                <c:pt idx="57">
                  <c:v>3</c:v>
                </c:pt>
                <c:pt idx="58">
                  <c:v>0</c:v>
                </c:pt>
                <c:pt idx="59">
                  <c:v>3</c:v>
                </c:pt>
                <c:pt idx="60">
                  <c:v>2</c:v>
                </c:pt>
                <c:pt idx="61">
                  <c:v>0</c:v>
                </c:pt>
                <c:pt idx="62">
                  <c:v>2</c:v>
                </c:pt>
                <c:pt idx="63">
                  <c:v>0</c:v>
                </c:pt>
              </c:numCache>
            </c:numRef>
          </c:val>
          <c:smooth val="0"/>
          <c:extLst>
            <c:ext xmlns:c16="http://schemas.microsoft.com/office/drawing/2014/chart" uri="{C3380CC4-5D6E-409C-BE32-E72D297353CC}">
              <c16:uniqueId val="{00000001-C292-4CDC-9387-A93E93CE7A1B}"/>
            </c:ext>
          </c:extLst>
        </c:ser>
        <c:dLbls>
          <c:showLegendKey val="0"/>
          <c:showVal val="0"/>
          <c:showCatName val="0"/>
          <c:showSerName val="0"/>
          <c:showPercent val="0"/>
          <c:showBubbleSize val="0"/>
        </c:dLbls>
        <c:marker val="1"/>
        <c:smooth val="0"/>
        <c:axId val="461935824"/>
        <c:axId val="461933472"/>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0.5</c:v>
                </c:pt>
                <c:pt idx="5">
                  <c:v>0.5</c:v>
                </c:pt>
                <c:pt idx="6">
                  <c:v>1</c:v>
                </c:pt>
                <c:pt idx="7">
                  <c:v>0.625</c:v>
                </c:pt>
                <c:pt idx="8">
                  <c:v>0.6</c:v>
                </c:pt>
                <c:pt idx="9">
                  <c:v>0.625</c:v>
                </c:pt>
                <c:pt idx="10">
                  <c:v>0.66666666666666663</c:v>
                </c:pt>
                <c:pt idx="11">
                  <c:v>0.92307692307692313</c:v>
                </c:pt>
                <c:pt idx="12">
                  <c:v>1</c:v>
                </c:pt>
                <c:pt idx="13">
                  <c:v>1</c:v>
                </c:pt>
                <c:pt idx="14">
                  <c:v>0.5</c:v>
                </c:pt>
                <c:pt idx="15">
                  <c:v>0.75</c:v>
                </c:pt>
                <c:pt idx="16">
                  <c:v>1</c:v>
                </c:pt>
                <c:pt idx="17">
                  <c:v>0.8</c:v>
                </c:pt>
                <c:pt idx="18">
                  <c:v>0.88888888888888884</c:v>
                </c:pt>
                <c:pt idx="19">
                  <c:v>1</c:v>
                </c:pt>
                <c:pt idx="20">
                  <c:v>0.6</c:v>
                </c:pt>
                <c:pt idx="21">
                  <c:v>1</c:v>
                </c:pt>
                <c:pt idx="22">
                  <c:v>1</c:v>
                </c:pt>
                <c:pt idx="23">
                  <c:v>1</c:v>
                </c:pt>
                <c:pt idx="24">
                  <c:v>1</c:v>
                </c:pt>
                <c:pt idx="25">
                  <c:v>0.33333333333333331</c:v>
                </c:pt>
                <c:pt idx="26">
                  <c:v>1</c:v>
                </c:pt>
                <c:pt idx="27">
                  <c:v>0.8</c:v>
                </c:pt>
                <c:pt idx="28">
                  <c:v>0</c:v>
                </c:pt>
                <c:pt idx="29">
                  <c:v>1</c:v>
                </c:pt>
                <c:pt idx="30">
                  <c:v>1</c:v>
                </c:pt>
                <c:pt idx="31">
                  <c:v>1</c:v>
                </c:pt>
                <c:pt idx="32">
                  <c:v>0.8571428571428571</c:v>
                </c:pt>
                <c:pt idx="33">
                  <c:v>1</c:v>
                </c:pt>
                <c:pt idx="34">
                  <c:v>1</c:v>
                </c:pt>
                <c:pt idx="35">
                  <c:v>0.83333333333333337</c:v>
                </c:pt>
                <c:pt idx="36">
                  <c:v>1</c:v>
                </c:pt>
                <c:pt idx="37">
                  <c:v>0.14285714285714285</c:v>
                </c:pt>
                <c:pt idx="38">
                  <c:v>0.5</c:v>
                </c:pt>
                <c:pt idx="39">
                  <c:v>1</c:v>
                </c:pt>
                <c:pt idx="40">
                  <c:v>1</c:v>
                </c:pt>
                <c:pt idx="41">
                  <c:v>0.88888888888888884</c:v>
                </c:pt>
                <c:pt idx="42">
                  <c:v>0.91666666666666663</c:v>
                </c:pt>
                <c:pt idx="43">
                  <c:v>1</c:v>
                </c:pt>
                <c:pt idx="44">
                  <c:v>1</c:v>
                </c:pt>
                <c:pt idx="45">
                  <c:v>1</c:v>
                </c:pt>
                <c:pt idx="46">
                  <c:v>1</c:v>
                </c:pt>
                <c:pt idx="47">
                  <c:v>0.8571428571428571</c:v>
                </c:pt>
                <c:pt idx="48">
                  <c:v>1</c:v>
                </c:pt>
                <c:pt idx="49">
                  <c:v>1</c:v>
                </c:pt>
                <c:pt idx="50">
                  <c:v>1</c:v>
                </c:pt>
                <c:pt idx="51">
                  <c:v>1</c:v>
                </c:pt>
                <c:pt idx="52">
                  <c:v>1</c:v>
                </c:pt>
                <c:pt idx="53">
                  <c:v>0</c:v>
                </c:pt>
                <c:pt idx="54">
                  <c:v>0.5</c:v>
                </c:pt>
                <c:pt idx="55">
                  <c:v>0</c:v>
                </c:pt>
                <c:pt idx="56">
                  <c:v>0.5</c:v>
                </c:pt>
                <c:pt idx="57">
                  <c:v>0.75</c:v>
                </c:pt>
                <c:pt idx="58">
                  <c:v>0</c:v>
                </c:pt>
                <c:pt idx="59">
                  <c:v>1</c:v>
                </c:pt>
                <c:pt idx="60">
                  <c:v>1</c:v>
                </c:pt>
                <c:pt idx="61">
                  <c:v>0</c:v>
                </c:pt>
                <c:pt idx="62">
                  <c:v>0.25</c:v>
                </c:pt>
                <c:pt idx="63">
                  <c:v>0</c:v>
                </c:pt>
              </c:numCache>
            </c:numRef>
          </c:val>
          <c:smooth val="0"/>
          <c:extLst>
            <c:ext xmlns:c16="http://schemas.microsoft.com/office/drawing/2014/chart" uri="{C3380CC4-5D6E-409C-BE32-E72D297353CC}">
              <c16:uniqueId val="{00000002-C292-4CDC-9387-A93E93CE7A1B}"/>
            </c:ext>
          </c:extLst>
        </c:ser>
        <c:dLbls>
          <c:showLegendKey val="0"/>
          <c:showVal val="0"/>
          <c:showCatName val="0"/>
          <c:showSerName val="0"/>
          <c:showPercent val="0"/>
          <c:showBubbleSize val="0"/>
        </c:dLbls>
        <c:marker val="1"/>
        <c:smooth val="0"/>
        <c:axId val="457758664"/>
        <c:axId val="457762192"/>
      </c:lineChart>
      <c:catAx>
        <c:axId val="46193582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3472"/>
        <c:crosses val="autoZero"/>
        <c:auto val="1"/>
        <c:lblAlgn val="ctr"/>
        <c:lblOffset val="100"/>
        <c:tickLblSkip val="4"/>
        <c:noMultiLvlLbl val="0"/>
      </c:catAx>
      <c:valAx>
        <c:axId val="4619334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5824"/>
        <c:crosses val="autoZero"/>
        <c:crossBetween val="between"/>
      </c:valAx>
      <c:catAx>
        <c:axId val="457758664"/>
        <c:scaling>
          <c:orientation val="minMax"/>
        </c:scaling>
        <c:delete val="1"/>
        <c:axPos val="b"/>
        <c:numFmt formatCode="h:mm" sourceLinked="1"/>
        <c:majorTickMark val="out"/>
        <c:minorTickMark val="none"/>
        <c:tickLblPos val="none"/>
        <c:crossAx val="457762192"/>
        <c:crosses val="autoZero"/>
        <c:auto val="1"/>
        <c:lblAlgn val="ctr"/>
        <c:lblOffset val="100"/>
        <c:noMultiLvlLbl val="0"/>
      </c:catAx>
      <c:valAx>
        <c:axId val="45776219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75866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0</c:v>
                </c:pt>
                <c:pt idx="5">
                  <c:v>1</c:v>
                </c:pt>
                <c:pt idx="6">
                  <c:v>1</c:v>
                </c:pt>
                <c:pt idx="7">
                  <c:v>2</c:v>
                </c:pt>
                <c:pt idx="8">
                  <c:v>0</c:v>
                </c:pt>
                <c:pt idx="9">
                  <c:v>2</c:v>
                </c:pt>
                <c:pt idx="10">
                  <c:v>2</c:v>
                </c:pt>
                <c:pt idx="11">
                  <c:v>2</c:v>
                </c:pt>
                <c:pt idx="12">
                  <c:v>1</c:v>
                </c:pt>
                <c:pt idx="13">
                  <c:v>1</c:v>
                </c:pt>
                <c:pt idx="14">
                  <c:v>0</c:v>
                </c:pt>
                <c:pt idx="15">
                  <c:v>2</c:v>
                </c:pt>
                <c:pt idx="16">
                  <c:v>1</c:v>
                </c:pt>
                <c:pt idx="17">
                  <c:v>2</c:v>
                </c:pt>
                <c:pt idx="18">
                  <c:v>3</c:v>
                </c:pt>
                <c:pt idx="19">
                  <c:v>1</c:v>
                </c:pt>
                <c:pt idx="20">
                  <c:v>3</c:v>
                </c:pt>
                <c:pt idx="21">
                  <c:v>3</c:v>
                </c:pt>
                <c:pt idx="22">
                  <c:v>1</c:v>
                </c:pt>
                <c:pt idx="23">
                  <c:v>0</c:v>
                </c:pt>
                <c:pt idx="24">
                  <c:v>0</c:v>
                </c:pt>
                <c:pt idx="25">
                  <c:v>1</c:v>
                </c:pt>
                <c:pt idx="26">
                  <c:v>3</c:v>
                </c:pt>
                <c:pt idx="27">
                  <c:v>1</c:v>
                </c:pt>
                <c:pt idx="28">
                  <c:v>0</c:v>
                </c:pt>
                <c:pt idx="29">
                  <c:v>0</c:v>
                </c:pt>
                <c:pt idx="30">
                  <c:v>2</c:v>
                </c:pt>
                <c:pt idx="31">
                  <c:v>3</c:v>
                </c:pt>
                <c:pt idx="32">
                  <c:v>2</c:v>
                </c:pt>
                <c:pt idx="33">
                  <c:v>1</c:v>
                </c:pt>
                <c:pt idx="34">
                  <c:v>3</c:v>
                </c:pt>
                <c:pt idx="35">
                  <c:v>2</c:v>
                </c:pt>
                <c:pt idx="36">
                  <c:v>0</c:v>
                </c:pt>
                <c:pt idx="37">
                  <c:v>1</c:v>
                </c:pt>
                <c:pt idx="38">
                  <c:v>3</c:v>
                </c:pt>
                <c:pt idx="39">
                  <c:v>0</c:v>
                </c:pt>
                <c:pt idx="40">
                  <c:v>1</c:v>
                </c:pt>
                <c:pt idx="41">
                  <c:v>1</c:v>
                </c:pt>
                <c:pt idx="42">
                  <c:v>1</c:v>
                </c:pt>
                <c:pt idx="43">
                  <c:v>1</c:v>
                </c:pt>
                <c:pt idx="44">
                  <c:v>2</c:v>
                </c:pt>
                <c:pt idx="45">
                  <c:v>1</c:v>
                </c:pt>
                <c:pt idx="46">
                  <c:v>0</c:v>
                </c:pt>
                <c:pt idx="47">
                  <c:v>4</c:v>
                </c:pt>
                <c:pt idx="48">
                  <c:v>2</c:v>
                </c:pt>
                <c:pt idx="49">
                  <c:v>1</c:v>
                </c:pt>
                <c:pt idx="50">
                  <c:v>1</c:v>
                </c:pt>
                <c:pt idx="51">
                  <c:v>2</c:v>
                </c:pt>
                <c:pt idx="52">
                  <c:v>2</c:v>
                </c:pt>
                <c:pt idx="53">
                  <c:v>0</c:v>
                </c:pt>
                <c:pt idx="54">
                  <c:v>1</c:v>
                </c:pt>
                <c:pt idx="55">
                  <c:v>0</c:v>
                </c:pt>
                <c:pt idx="56">
                  <c:v>1</c:v>
                </c:pt>
                <c:pt idx="57">
                  <c:v>2</c:v>
                </c:pt>
                <c:pt idx="58">
                  <c:v>0</c:v>
                </c:pt>
                <c:pt idx="59">
                  <c:v>0</c:v>
                </c:pt>
                <c:pt idx="60">
                  <c:v>1</c:v>
                </c:pt>
                <c:pt idx="61">
                  <c:v>0</c:v>
                </c:pt>
                <c:pt idx="62">
                  <c:v>3</c:v>
                </c:pt>
                <c:pt idx="63">
                  <c:v>0</c:v>
                </c:pt>
              </c:numCache>
            </c:numRef>
          </c:val>
          <c:smooth val="0"/>
          <c:extLst>
            <c:ext xmlns:c16="http://schemas.microsoft.com/office/drawing/2014/chart" uri="{C3380CC4-5D6E-409C-BE32-E72D297353CC}">
              <c16:uniqueId val="{00000000-9EDB-4683-8A53-F76954F496B3}"/>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0</c:v>
                </c:pt>
                <c:pt idx="16">
                  <c:v>1</c:v>
                </c:pt>
                <c:pt idx="17">
                  <c:v>1</c:v>
                </c:pt>
                <c:pt idx="18">
                  <c:v>1</c:v>
                </c:pt>
                <c:pt idx="19">
                  <c:v>1</c:v>
                </c:pt>
                <c:pt idx="20">
                  <c:v>1</c:v>
                </c:pt>
                <c:pt idx="21">
                  <c:v>2</c:v>
                </c:pt>
                <c:pt idx="22">
                  <c:v>0</c:v>
                </c:pt>
                <c:pt idx="23">
                  <c:v>0</c:v>
                </c:pt>
                <c:pt idx="24">
                  <c:v>0</c:v>
                </c:pt>
                <c:pt idx="25">
                  <c:v>0</c:v>
                </c:pt>
                <c:pt idx="26">
                  <c:v>2</c:v>
                </c:pt>
                <c:pt idx="27">
                  <c:v>0</c:v>
                </c:pt>
                <c:pt idx="28">
                  <c:v>0</c:v>
                </c:pt>
                <c:pt idx="29">
                  <c:v>0</c:v>
                </c:pt>
                <c:pt idx="30">
                  <c:v>2</c:v>
                </c:pt>
                <c:pt idx="31">
                  <c:v>0</c:v>
                </c:pt>
                <c:pt idx="32">
                  <c:v>1</c:v>
                </c:pt>
                <c:pt idx="33">
                  <c:v>0</c:v>
                </c:pt>
                <c:pt idx="34">
                  <c:v>1</c:v>
                </c:pt>
                <c:pt idx="35">
                  <c:v>1</c:v>
                </c:pt>
                <c:pt idx="36">
                  <c:v>0</c:v>
                </c:pt>
                <c:pt idx="37">
                  <c:v>0</c:v>
                </c:pt>
                <c:pt idx="38">
                  <c:v>0</c:v>
                </c:pt>
                <c:pt idx="39">
                  <c:v>0</c:v>
                </c:pt>
                <c:pt idx="40">
                  <c:v>0</c:v>
                </c:pt>
                <c:pt idx="41">
                  <c:v>1</c:v>
                </c:pt>
                <c:pt idx="42">
                  <c:v>1</c:v>
                </c:pt>
                <c:pt idx="43">
                  <c:v>0</c:v>
                </c:pt>
                <c:pt idx="44">
                  <c:v>1</c:v>
                </c:pt>
                <c:pt idx="45">
                  <c:v>1</c:v>
                </c:pt>
                <c:pt idx="46">
                  <c:v>0</c:v>
                </c:pt>
                <c:pt idx="47">
                  <c:v>0</c:v>
                </c:pt>
                <c:pt idx="48">
                  <c:v>0</c:v>
                </c:pt>
                <c:pt idx="49">
                  <c:v>0</c:v>
                </c:pt>
                <c:pt idx="50">
                  <c:v>0</c:v>
                </c:pt>
                <c:pt idx="51">
                  <c:v>2</c:v>
                </c:pt>
                <c:pt idx="52">
                  <c:v>1</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9EDB-4683-8A53-F76954F496B3}"/>
            </c:ext>
          </c:extLst>
        </c:ser>
        <c:dLbls>
          <c:showLegendKey val="0"/>
          <c:showVal val="0"/>
          <c:showCatName val="0"/>
          <c:showSerName val="0"/>
          <c:showPercent val="0"/>
          <c:showBubbleSize val="0"/>
        </c:dLbls>
        <c:marker val="1"/>
        <c:smooth val="0"/>
        <c:axId val="457762584"/>
        <c:axId val="457763760"/>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0.5</c:v>
                </c:pt>
                <c:pt idx="12">
                  <c:v>1</c:v>
                </c:pt>
                <c:pt idx="13">
                  <c:v>1</c:v>
                </c:pt>
                <c:pt idx="14">
                  <c:v>0</c:v>
                </c:pt>
                <c:pt idx="15">
                  <c:v>0</c:v>
                </c:pt>
                <c:pt idx="16">
                  <c:v>1</c:v>
                </c:pt>
                <c:pt idx="17">
                  <c:v>0.5</c:v>
                </c:pt>
                <c:pt idx="18">
                  <c:v>0.33333333333333331</c:v>
                </c:pt>
                <c:pt idx="19">
                  <c:v>1</c:v>
                </c:pt>
                <c:pt idx="20">
                  <c:v>0.33333333333333331</c:v>
                </c:pt>
                <c:pt idx="21">
                  <c:v>0.66666666666666663</c:v>
                </c:pt>
                <c:pt idx="22">
                  <c:v>0</c:v>
                </c:pt>
                <c:pt idx="23">
                  <c:v>0</c:v>
                </c:pt>
                <c:pt idx="24">
                  <c:v>0</c:v>
                </c:pt>
                <c:pt idx="25">
                  <c:v>0</c:v>
                </c:pt>
                <c:pt idx="26">
                  <c:v>0.66666666666666663</c:v>
                </c:pt>
                <c:pt idx="27">
                  <c:v>0</c:v>
                </c:pt>
                <c:pt idx="28">
                  <c:v>0</c:v>
                </c:pt>
                <c:pt idx="29">
                  <c:v>0</c:v>
                </c:pt>
                <c:pt idx="30">
                  <c:v>1</c:v>
                </c:pt>
                <c:pt idx="31">
                  <c:v>0</c:v>
                </c:pt>
                <c:pt idx="32">
                  <c:v>0.5</c:v>
                </c:pt>
                <c:pt idx="33">
                  <c:v>0</c:v>
                </c:pt>
                <c:pt idx="34">
                  <c:v>0.33333333333333331</c:v>
                </c:pt>
                <c:pt idx="35">
                  <c:v>0.5</c:v>
                </c:pt>
                <c:pt idx="36">
                  <c:v>0</c:v>
                </c:pt>
                <c:pt idx="37">
                  <c:v>0</c:v>
                </c:pt>
                <c:pt idx="38">
                  <c:v>0</c:v>
                </c:pt>
                <c:pt idx="39">
                  <c:v>0</c:v>
                </c:pt>
                <c:pt idx="40">
                  <c:v>0</c:v>
                </c:pt>
                <c:pt idx="41">
                  <c:v>1</c:v>
                </c:pt>
                <c:pt idx="42">
                  <c:v>1</c:v>
                </c:pt>
                <c:pt idx="43">
                  <c:v>0</c:v>
                </c:pt>
                <c:pt idx="44">
                  <c:v>0.5</c:v>
                </c:pt>
                <c:pt idx="45">
                  <c:v>1</c:v>
                </c:pt>
                <c:pt idx="46">
                  <c:v>0</c:v>
                </c:pt>
                <c:pt idx="47">
                  <c:v>0</c:v>
                </c:pt>
                <c:pt idx="48">
                  <c:v>0</c:v>
                </c:pt>
                <c:pt idx="49">
                  <c:v>0</c:v>
                </c:pt>
                <c:pt idx="50">
                  <c:v>0</c:v>
                </c:pt>
                <c:pt idx="51">
                  <c:v>1</c:v>
                </c:pt>
                <c:pt idx="52">
                  <c:v>0.5</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9EDB-4683-8A53-F76954F496B3}"/>
            </c:ext>
          </c:extLst>
        </c:ser>
        <c:dLbls>
          <c:showLegendKey val="0"/>
          <c:showVal val="0"/>
          <c:showCatName val="0"/>
          <c:showSerName val="0"/>
          <c:showPercent val="0"/>
          <c:showBubbleSize val="0"/>
        </c:dLbls>
        <c:marker val="1"/>
        <c:smooth val="0"/>
        <c:axId val="463510416"/>
        <c:axId val="463509240"/>
      </c:lineChart>
      <c:catAx>
        <c:axId val="45776258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763760"/>
        <c:crosses val="autoZero"/>
        <c:auto val="1"/>
        <c:lblAlgn val="ctr"/>
        <c:lblOffset val="100"/>
        <c:tickLblSkip val="4"/>
        <c:noMultiLvlLbl val="0"/>
      </c:catAx>
      <c:valAx>
        <c:axId val="45776376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762584"/>
        <c:crosses val="autoZero"/>
        <c:crossBetween val="between"/>
      </c:valAx>
      <c:catAx>
        <c:axId val="463510416"/>
        <c:scaling>
          <c:orientation val="minMax"/>
        </c:scaling>
        <c:delete val="1"/>
        <c:axPos val="b"/>
        <c:numFmt formatCode="h:mm" sourceLinked="1"/>
        <c:majorTickMark val="out"/>
        <c:minorTickMark val="none"/>
        <c:tickLblPos val="none"/>
        <c:crossAx val="463509240"/>
        <c:crosses val="autoZero"/>
        <c:auto val="1"/>
        <c:lblAlgn val="ctr"/>
        <c:lblOffset val="100"/>
        <c:noMultiLvlLbl val="0"/>
      </c:catAx>
      <c:valAx>
        <c:axId val="46350924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5104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1</c:v>
                </c:pt>
                <c:pt idx="1">
                  <c:v>1</c:v>
                </c:pt>
                <c:pt idx="2">
                  <c:v>4</c:v>
                </c:pt>
                <c:pt idx="3">
                  <c:v>1</c:v>
                </c:pt>
                <c:pt idx="4">
                  <c:v>1</c:v>
                </c:pt>
                <c:pt idx="5">
                  <c:v>7</c:v>
                </c:pt>
                <c:pt idx="6">
                  <c:v>14</c:v>
                </c:pt>
                <c:pt idx="7">
                  <c:v>13</c:v>
                </c:pt>
                <c:pt idx="8">
                  <c:v>7</c:v>
                </c:pt>
                <c:pt idx="9">
                  <c:v>18</c:v>
                </c:pt>
                <c:pt idx="10">
                  <c:v>24</c:v>
                </c:pt>
                <c:pt idx="11">
                  <c:v>20</c:v>
                </c:pt>
                <c:pt idx="12">
                  <c:v>7</c:v>
                </c:pt>
                <c:pt idx="13">
                  <c:v>8</c:v>
                </c:pt>
                <c:pt idx="14">
                  <c:v>6</c:v>
                </c:pt>
                <c:pt idx="15">
                  <c:v>4</c:v>
                </c:pt>
                <c:pt idx="16">
                  <c:v>5</c:v>
                </c:pt>
                <c:pt idx="17">
                  <c:v>5</c:v>
                </c:pt>
                <c:pt idx="18">
                  <c:v>8</c:v>
                </c:pt>
                <c:pt idx="19">
                  <c:v>4</c:v>
                </c:pt>
                <c:pt idx="20">
                  <c:v>6</c:v>
                </c:pt>
                <c:pt idx="21">
                  <c:v>6</c:v>
                </c:pt>
                <c:pt idx="22">
                  <c:v>9</c:v>
                </c:pt>
                <c:pt idx="23">
                  <c:v>5</c:v>
                </c:pt>
                <c:pt idx="24">
                  <c:v>7</c:v>
                </c:pt>
                <c:pt idx="25">
                  <c:v>9</c:v>
                </c:pt>
                <c:pt idx="26">
                  <c:v>11</c:v>
                </c:pt>
                <c:pt idx="27">
                  <c:v>5</c:v>
                </c:pt>
                <c:pt idx="28">
                  <c:v>4</c:v>
                </c:pt>
                <c:pt idx="29">
                  <c:v>6</c:v>
                </c:pt>
                <c:pt idx="30">
                  <c:v>6</c:v>
                </c:pt>
                <c:pt idx="31">
                  <c:v>4</c:v>
                </c:pt>
                <c:pt idx="32">
                  <c:v>6</c:v>
                </c:pt>
                <c:pt idx="33">
                  <c:v>9</c:v>
                </c:pt>
                <c:pt idx="34">
                  <c:v>9</c:v>
                </c:pt>
                <c:pt idx="35">
                  <c:v>16</c:v>
                </c:pt>
                <c:pt idx="36">
                  <c:v>18</c:v>
                </c:pt>
                <c:pt idx="37">
                  <c:v>10</c:v>
                </c:pt>
                <c:pt idx="38">
                  <c:v>24</c:v>
                </c:pt>
                <c:pt idx="39">
                  <c:v>9</c:v>
                </c:pt>
                <c:pt idx="40">
                  <c:v>9</c:v>
                </c:pt>
                <c:pt idx="41">
                  <c:v>12</c:v>
                </c:pt>
                <c:pt idx="42">
                  <c:v>8</c:v>
                </c:pt>
                <c:pt idx="43">
                  <c:v>11</c:v>
                </c:pt>
                <c:pt idx="44">
                  <c:v>4</c:v>
                </c:pt>
                <c:pt idx="45">
                  <c:v>3</c:v>
                </c:pt>
                <c:pt idx="46">
                  <c:v>10</c:v>
                </c:pt>
                <c:pt idx="47">
                  <c:v>8</c:v>
                </c:pt>
                <c:pt idx="48">
                  <c:v>11</c:v>
                </c:pt>
                <c:pt idx="49">
                  <c:v>6</c:v>
                </c:pt>
                <c:pt idx="50">
                  <c:v>7</c:v>
                </c:pt>
                <c:pt idx="51">
                  <c:v>5</c:v>
                </c:pt>
                <c:pt idx="52">
                  <c:v>10</c:v>
                </c:pt>
                <c:pt idx="53">
                  <c:v>2</c:v>
                </c:pt>
                <c:pt idx="54">
                  <c:v>2</c:v>
                </c:pt>
                <c:pt idx="55">
                  <c:v>4</c:v>
                </c:pt>
                <c:pt idx="56">
                  <c:v>4</c:v>
                </c:pt>
                <c:pt idx="57">
                  <c:v>3</c:v>
                </c:pt>
                <c:pt idx="58">
                  <c:v>1</c:v>
                </c:pt>
                <c:pt idx="59">
                  <c:v>5</c:v>
                </c:pt>
                <c:pt idx="60">
                  <c:v>2</c:v>
                </c:pt>
                <c:pt idx="61">
                  <c:v>2</c:v>
                </c:pt>
                <c:pt idx="62">
                  <c:v>0</c:v>
                </c:pt>
                <c:pt idx="63">
                  <c:v>3</c:v>
                </c:pt>
              </c:numCache>
            </c:numRef>
          </c:val>
          <c:smooth val="0"/>
          <c:extLst>
            <c:ext xmlns:c16="http://schemas.microsoft.com/office/drawing/2014/chart" uri="{C3380CC4-5D6E-409C-BE32-E72D297353CC}">
              <c16:uniqueId val="{00000000-0C3A-46AC-B489-98F9467851C2}"/>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1</c:v>
                </c:pt>
                <c:pt idx="1">
                  <c:v>1</c:v>
                </c:pt>
                <c:pt idx="2">
                  <c:v>4</c:v>
                </c:pt>
                <c:pt idx="3">
                  <c:v>1</c:v>
                </c:pt>
                <c:pt idx="4">
                  <c:v>1</c:v>
                </c:pt>
                <c:pt idx="5">
                  <c:v>6</c:v>
                </c:pt>
                <c:pt idx="6">
                  <c:v>12</c:v>
                </c:pt>
                <c:pt idx="7">
                  <c:v>13</c:v>
                </c:pt>
                <c:pt idx="8">
                  <c:v>6</c:v>
                </c:pt>
                <c:pt idx="9">
                  <c:v>16</c:v>
                </c:pt>
                <c:pt idx="10">
                  <c:v>24</c:v>
                </c:pt>
                <c:pt idx="11">
                  <c:v>2</c:v>
                </c:pt>
                <c:pt idx="12">
                  <c:v>0</c:v>
                </c:pt>
                <c:pt idx="13">
                  <c:v>0</c:v>
                </c:pt>
                <c:pt idx="14">
                  <c:v>0</c:v>
                </c:pt>
                <c:pt idx="15">
                  <c:v>0</c:v>
                </c:pt>
                <c:pt idx="16">
                  <c:v>0</c:v>
                </c:pt>
                <c:pt idx="17">
                  <c:v>0</c:v>
                </c:pt>
                <c:pt idx="18">
                  <c:v>0</c:v>
                </c:pt>
                <c:pt idx="19">
                  <c:v>2</c:v>
                </c:pt>
                <c:pt idx="20">
                  <c:v>6</c:v>
                </c:pt>
                <c:pt idx="21">
                  <c:v>6</c:v>
                </c:pt>
                <c:pt idx="22">
                  <c:v>9</c:v>
                </c:pt>
                <c:pt idx="23">
                  <c:v>5</c:v>
                </c:pt>
                <c:pt idx="24">
                  <c:v>6</c:v>
                </c:pt>
                <c:pt idx="25">
                  <c:v>8</c:v>
                </c:pt>
                <c:pt idx="26">
                  <c:v>11</c:v>
                </c:pt>
                <c:pt idx="27">
                  <c:v>5</c:v>
                </c:pt>
                <c:pt idx="28">
                  <c:v>4</c:v>
                </c:pt>
                <c:pt idx="29">
                  <c:v>4</c:v>
                </c:pt>
                <c:pt idx="30">
                  <c:v>5</c:v>
                </c:pt>
                <c:pt idx="31">
                  <c:v>4</c:v>
                </c:pt>
                <c:pt idx="32">
                  <c:v>3</c:v>
                </c:pt>
                <c:pt idx="33">
                  <c:v>8</c:v>
                </c:pt>
                <c:pt idx="34">
                  <c:v>9</c:v>
                </c:pt>
                <c:pt idx="35">
                  <c:v>14</c:v>
                </c:pt>
                <c:pt idx="36">
                  <c:v>16</c:v>
                </c:pt>
                <c:pt idx="37">
                  <c:v>9</c:v>
                </c:pt>
                <c:pt idx="38">
                  <c:v>21</c:v>
                </c:pt>
                <c:pt idx="39">
                  <c:v>9</c:v>
                </c:pt>
                <c:pt idx="40">
                  <c:v>9</c:v>
                </c:pt>
                <c:pt idx="41">
                  <c:v>12</c:v>
                </c:pt>
                <c:pt idx="42">
                  <c:v>8</c:v>
                </c:pt>
                <c:pt idx="43">
                  <c:v>10</c:v>
                </c:pt>
                <c:pt idx="44">
                  <c:v>4</c:v>
                </c:pt>
                <c:pt idx="45">
                  <c:v>3</c:v>
                </c:pt>
                <c:pt idx="46">
                  <c:v>6</c:v>
                </c:pt>
                <c:pt idx="47">
                  <c:v>7</c:v>
                </c:pt>
                <c:pt idx="48">
                  <c:v>9</c:v>
                </c:pt>
                <c:pt idx="49">
                  <c:v>6</c:v>
                </c:pt>
                <c:pt idx="50">
                  <c:v>6</c:v>
                </c:pt>
                <c:pt idx="51">
                  <c:v>4</c:v>
                </c:pt>
                <c:pt idx="52">
                  <c:v>9</c:v>
                </c:pt>
                <c:pt idx="53">
                  <c:v>2</c:v>
                </c:pt>
                <c:pt idx="54">
                  <c:v>2</c:v>
                </c:pt>
                <c:pt idx="55">
                  <c:v>4</c:v>
                </c:pt>
                <c:pt idx="56">
                  <c:v>4</c:v>
                </c:pt>
                <c:pt idx="57">
                  <c:v>2</c:v>
                </c:pt>
                <c:pt idx="58">
                  <c:v>1</c:v>
                </c:pt>
                <c:pt idx="59">
                  <c:v>3</c:v>
                </c:pt>
                <c:pt idx="60">
                  <c:v>1</c:v>
                </c:pt>
                <c:pt idx="61">
                  <c:v>2</c:v>
                </c:pt>
                <c:pt idx="62">
                  <c:v>0</c:v>
                </c:pt>
                <c:pt idx="63">
                  <c:v>3</c:v>
                </c:pt>
              </c:numCache>
            </c:numRef>
          </c:val>
          <c:smooth val="0"/>
          <c:extLst>
            <c:ext xmlns:c16="http://schemas.microsoft.com/office/drawing/2014/chart" uri="{C3380CC4-5D6E-409C-BE32-E72D297353CC}">
              <c16:uniqueId val="{00000001-0C3A-46AC-B489-98F9467851C2}"/>
            </c:ext>
          </c:extLst>
        </c:ser>
        <c:dLbls>
          <c:showLegendKey val="0"/>
          <c:showVal val="0"/>
          <c:showCatName val="0"/>
          <c:showSerName val="0"/>
          <c:showPercent val="0"/>
          <c:showBubbleSize val="0"/>
        </c:dLbls>
        <c:marker val="1"/>
        <c:smooth val="0"/>
        <c:axId val="458189840"/>
        <c:axId val="458190232"/>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1</c:v>
                </c:pt>
                <c:pt idx="2">
                  <c:v>1</c:v>
                </c:pt>
                <c:pt idx="3">
                  <c:v>1</c:v>
                </c:pt>
                <c:pt idx="4">
                  <c:v>1</c:v>
                </c:pt>
                <c:pt idx="5">
                  <c:v>0.8571428571428571</c:v>
                </c:pt>
                <c:pt idx="6">
                  <c:v>0.8571428571428571</c:v>
                </c:pt>
                <c:pt idx="7">
                  <c:v>1</c:v>
                </c:pt>
                <c:pt idx="8">
                  <c:v>0.8571428571428571</c:v>
                </c:pt>
                <c:pt idx="9">
                  <c:v>0.88888888888888884</c:v>
                </c:pt>
                <c:pt idx="10">
                  <c:v>1</c:v>
                </c:pt>
                <c:pt idx="11">
                  <c:v>0.1</c:v>
                </c:pt>
                <c:pt idx="12">
                  <c:v>0</c:v>
                </c:pt>
                <c:pt idx="13">
                  <c:v>0</c:v>
                </c:pt>
                <c:pt idx="14">
                  <c:v>0</c:v>
                </c:pt>
                <c:pt idx="15">
                  <c:v>0</c:v>
                </c:pt>
                <c:pt idx="16">
                  <c:v>0</c:v>
                </c:pt>
                <c:pt idx="17">
                  <c:v>0</c:v>
                </c:pt>
                <c:pt idx="18">
                  <c:v>0</c:v>
                </c:pt>
                <c:pt idx="19">
                  <c:v>0.5</c:v>
                </c:pt>
                <c:pt idx="20">
                  <c:v>1</c:v>
                </c:pt>
                <c:pt idx="21">
                  <c:v>1</c:v>
                </c:pt>
                <c:pt idx="22">
                  <c:v>1</c:v>
                </c:pt>
                <c:pt idx="23">
                  <c:v>1</c:v>
                </c:pt>
                <c:pt idx="24">
                  <c:v>0.8571428571428571</c:v>
                </c:pt>
                <c:pt idx="25">
                  <c:v>0.88888888888888884</c:v>
                </c:pt>
                <c:pt idx="26">
                  <c:v>1</c:v>
                </c:pt>
                <c:pt idx="27">
                  <c:v>1</c:v>
                </c:pt>
                <c:pt idx="28">
                  <c:v>1</c:v>
                </c:pt>
                <c:pt idx="29">
                  <c:v>0.66666666666666663</c:v>
                </c:pt>
                <c:pt idx="30">
                  <c:v>0.83333333333333337</c:v>
                </c:pt>
                <c:pt idx="31">
                  <c:v>1</c:v>
                </c:pt>
                <c:pt idx="32">
                  <c:v>0.5</c:v>
                </c:pt>
                <c:pt idx="33">
                  <c:v>0.88888888888888884</c:v>
                </c:pt>
                <c:pt idx="34">
                  <c:v>1</c:v>
                </c:pt>
                <c:pt idx="35">
                  <c:v>0.875</c:v>
                </c:pt>
                <c:pt idx="36">
                  <c:v>0.88888888888888884</c:v>
                </c:pt>
                <c:pt idx="37">
                  <c:v>0.9</c:v>
                </c:pt>
                <c:pt idx="38">
                  <c:v>0.875</c:v>
                </c:pt>
                <c:pt idx="39">
                  <c:v>1</c:v>
                </c:pt>
                <c:pt idx="40">
                  <c:v>1</c:v>
                </c:pt>
                <c:pt idx="41">
                  <c:v>1</c:v>
                </c:pt>
                <c:pt idx="42">
                  <c:v>1</c:v>
                </c:pt>
                <c:pt idx="43">
                  <c:v>0.90909090909090906</c:v>
                </c:pt>
                <c:pt idx="44">
                  <c:v>1</c:v>
                </c:pt>
                <c:pt idx="45">
                  <c:v>1</c:v>
                </c:pt>
                <c:pt idx="46">
                  <c:v>0.6</c:v>
                </c:pt>
                <c:pt idx="47">
                  <c:v>0.875</c:v>
                </c:pt>
                <c:pt idx="48">
                  <c:v>0.81818181818181823</c:v>
                </c:pt>
                <c:pt idx="49">
                  <c:v>1</c:v>
                </c:pt>
                <c:pt idx="50">
                  <c:v>0.8571428571428571</c:v>
                </c:pt>
                <c:pt idx="51">
                  <c:v>0.8</c:v>
                </c:pt>
                <c:pt idx="52">
                  <c:v>0.9</c:v>
                </c:pt>
                <c:pt idx="53">
                  <c:v>1</c:v>
                </c:pt>
                <c:pt idx="54">
                  <c:v>1</c:v>
                </c:pt>
                <c:pt idx="55">
                  <c:v>1</c:v>
                </c:pt>
                <c:pt idx="56">
                  <c:v>1</c:v>
                </c:pt>
                <c:pt idx="57">
                  <c:v>0.66666666666666663</c:v>
                </c:pt>
                <c:pt idx="58">
                  <c:v>1</c:v>
                </c:pt>
                <c:pt idx="59">
                  <c:v>0.6</c:v>
                </c:pt>
                <c:pt idx="60">
                  <c:v>0.5</c:v>
                </c:pt>
                <c:pt idx="61">
                  <c:v>1</c:v>
                </c:pt>
                <c:pt idx="62">
                  <c:v>0</c:v>
                </c:pt>
                <c:pt idx="63">
                  <c:v>1</c:v>
                </c:pt>
              </c:numCache>
            </c:numRef>
          </c:val>
          <c:smooth val="0"/>
          <c:extLst>
            <c:ext xmlns:c16="http://schemas.microsoft.com/office/drawing/2014/chart" uri="{C3380CC4-5D6E-409C-BE32-E72D297353CC}">
              <c16:uniqueId val="{00000002-0C3A-46AC-B489-98F9467851C2}"/>
            </c:ext>
          </c:extLst>
        </c:ser>
        <c:dLbls>
          <c:showLegendKey val="0"/>
          <c:showVal val="0"/>
          <c:showCatName val="0"/>
          <c:showSerName val="0"/>
          <c:showPercent val="0"/>
          <c:showBubbleSize val="0"/>
        </c:dLbls>
        <c:marker val="1"/>
        <c:smooth val="0"/>
        <c:axId val="458189056"/>
        <c:axId val="458188664"/>
      </c:lineChart>
      <c:catAx>
        <c:axId val="4581898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90232"/>
        <c:crosses val="autoZero"/>
        <c:auto val="1"/>
        <c:lblAlgn val="ctr"/>
        <c:lblOffset val="100"/>
        <c:tickLblSkip val="4"/>
        <c:noMultiLvlLbl val="0"/>
      </c:catAx>
      <c:valAx>
        <c:axId val="45819023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9840"/>
        <c:crosses val="autoZero"/>
        <c:crossBetween val="between"/>
      </c:valAx>
      <c:catAx>
        <c:axId val="458189056"/>
        <c:scaling>
          <c:orientation val="minMax"/>
        </c:scaling>
        <c:delete val="1"/>
        <c:axPos val="b"/>
        <c:numFmt formatCode="h:mm" sourceLinked="1"/>
        <c:majorTickMark val="out"/>
        <c:minorTickMark val="none"/>
        <c:tickLblPos val="none"/>
        <c:crossAx val="458188664"/>
        <c:crosses val="autoZero"/>
        <c:auto val="1"/>
        <c:lblAlgn val="ctr"/>
        <c:lblOffset val="100"/>
        <c:noMultiLvlLbl val="0"/>
      </c:catAx>
      <c:valAx>
        <c:axId val="45818866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905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0</c:v>
                </c:pt>
                <c:pt idx="1">
                  <c:v>0</c:v>
                </c:pt>
                <c:pt idx="2">
                  <c:v>1</c:v>
                </c:pt>
                <c:pt idx="3">
                  <c:v>0</c:v>
                </c:pt>
                <c:pt idx="4">
                  <c:v>0</c:v>
                </c:pt>
                <c:pt idx="5">
                  <c:v>2</c:v>
                </c:pt>
                <c:pt idx="6">
                  <c:v>4</c:v>
                </c:pt>
                <c:pt idx="7">
                  <c:v>9</c:v>
                </c:pt>
                <c:pt idx="8">
                  <c:v>4</c:v>
                </c:pt>
                <c:pt idx="9">
                  <c:v>9</c:v>
                </c:pt>
                <c:pt idx="10">
                  <c:v>6</c:v>
                </c:pt>
                <c:pt idx="11">
                  <c:v>7</c:v>
                </c:pt>
                <c:pt idx="12">
                  <c:v>5</c:v>
                </c:pt>
                <c:pt idx="13">
                  <c:v>4</c:v>
                </c:pt>
                <c:pt idx="14">
                  <c:v>2</c:v>
                </c:pt>
                <c:pt idx="15">
                  <c:v>0</c:v>
                </c:pt>
                <c:pt idx="16">
                  <c:v>3</c:v>
                </c:pt>
                <c:pt idx="17">
                  <c:v>3</c:v>
                </c:pt>
                <c:pt idx="18">
                  <c:v>4</c:v>
                </c:pt>
                <c:pt idx="19">
                  <c:v>1</c:v>
                </c:pt>
                <c:pt idx="20">
                  <c:v>4</c:v>
                </c:pt>
                <c:pt idx="21">
                  <c:v>1</c:v>
                </c:pt>
                <c:pt idx="22">
                  <c:v>6</c:v>
                </c:pt>
                <c:pt idx="23">
                  <c:v>2</c:v>
                </c:pt>
                <c:pt idx="24">
                  <c:v>5</c:v>
                </c:pt>
                <c:pt idx="25">
                  <c:v>4</c:v>
                </c:pt>
                <c:pt idx="26">
                  <c:v>5</c:v>
                </c:pt>
                <c:pt idx="27">
                  <c:v>1</c:v>
                </c:pt>
                <c:pt idx="28">
                  <c:v>3</c:v>
                </c:pt>
                <c:pt idx="29">
                  <c:v>3</c:v>
                </c:pt>
                <c:pt idx="30">
                  <c:v>3</c:v>
                </c:pt>
                <c:pt idx="31">
                  <c:v>4</c:v>
                </c:pt>
                <c:pt idx="32">
                  <c:v>2</c:v>
                </c:pt>
                <c:pt idx="33">
                  <c:v>5</c:v>
                </c:pt>
                <c:pt idx="34">
                  <c:v>4</c:v>
                </c:pt>
                <c:pt idx="35">
                  <c:v>3</c:v>
                </c:pt>
                <c:pt idx="36">
                  <c:v>5</c:v>
                </c:pt>
                <c:pt idx="37">
                  <c:v>4</c:v>
                </c:pt>
                <c:pt idx="38">
                  <c:v>15</c:v>
                </c:pt>
                <c:pt idx="39">
                  <c:v>4</c:v>
                </c:pt>
                <c:pt idx="40">
                  <c:v>3</c:v>
                </c:pt>
                <c:pt idx="41">
                  <c:v>3</c:v>
                </c:pt>
                <c:pt idx="42">
                  <c:v>3</c:v>
                </c:pt>
                <c:pt idx="43">
                  <c:v>5</c:v>
                </c:pt>
                <c:pt idx="44">
                  <c:v>2</c:v>
                </c:pt>
                <c:pt idx="45">
                  <c:v>2</c:v>
                </c:pt>
                <c:pt idx="46">
                  <c:v>4</c:v>
                </c:pt>
                <c:pt idx="47">
                  <c:v>5</c:v>
                </c:pt>
                <c:pt idx="48">
                  <c:v>5</c:v>
                </c:pt>
                <c:pt idx="49">
                  <c:v>4</c:v>
                </c:pt>
                <c:pt idx="50">
                  <c:v>4</c:v>
                </c:pt>
                <c:pt idx="51">
                  <c:v>1</c:v>
                </c:pt>
                <c:pt idx="52">
                  <c:v>6</c:v>
                </c:pt>
                <c:pt idx="53">
                  <c:v>0</c:v>
                </c:pt>
                <c:pt idx="54">
                  <c:v>2</c:v>
                </c:pt>
                <c:pt idx="55">
                  <c:v>1</c:v>
                </c:pt>
                <c:pt idx="56">
                  <c:v>1</c:v>
                </c:pt>
                <c:pt idx="57">
                  <c:v>3</c:v>
                </c:pt>
                <c:pt idx="58">
                  <c:v>0</c:v>
                </c:pt>
                <c:pt idx="59">
                  <c:v>3</c:v>
                </c:pt>
                <c:pt idx="60">
                  <c:v>1</c:v>
                </c:pt>
                <c:pt idx="61">
                  <c:v>0</c:v>
                </c:pt>
                <c:pt idx="62">
                  <c:v>0</c:v>
                </c:pt>
                <c:pt idx="63">
                  <c:v>2</c:v>
                </c:pt>
              </c:numCache>
            </c:numRef>
          </c:val>
          <c:smooth val="0"/>
          <c:extLst>
            <c:ext xmlns:c16="http://schemas.microsoft.com/office/drawing/2014/chart" uri="{C3380CC4-5D6E-409C-BE32-E72D297353CC}">
              <c16:uniqueId val="{00000000-6C34-43DE-9E32-DF28759FA80F}"/>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0</c:v>
                </c:pt>
                <c:pt idx="2">
                  <c:v>1</c:v>
                </c:pt>
                <c:pt idx="3">
                  <c:v>0</c:v>
                </c:pt>
                <c:pt idx="4">
                  <c:v>0</c:v>
                </c:pt>
                <c:pt idx="5">
                  <c:v>1</c:v>
                </c:pt>
                <c:pt idx="6">
                  <c:v>3</c:v>
                </c:pt>
                <c:pt idx="7">
                  <c:v>6</c:v>
                </c:pt>
                <c:pt idx="8">
                  <c:v>2</c:v>
                </c:pt>
                <c:pt idx="9">
                  <c:v>6</c:v>
                </c:pt>
                <c:pt idx="10">
                  <c:v>6</c:v>
                </c:pt>
                <c:pt idx="11">
                  <c:v>0</c:v>
                </c:pt>
                <c:pt idx="12">
                  <c:v>0</c:v>
                </c:pt>
                <c:pt idx="13">
                  <c:v>0</c:v>
                </c:pt>
                <c:pt idx="14">
                  <c:v>0</c:v>
                </c:pt>
                <c:pt idx="15">
                  <c:v>0</c:v>
                </c:pt>
                <c:pt idx="16">
                  <c:v>0</c:v>
                </c:pt>
                <c:pt idx="17">
                  <c:v>0</c:v>
                </c:pt>
                <c:pt idx="18">
                  <c:v>0</c:v>
                </c:pt>
                <c:pt idx="19">
                  <c:v>0</c:v>
                </c:pt>
                <c:pt idx="20">
                  <c:v>3</c:v>
                </c:pt>
                <c:pt idx="21">
                  <c:v>0</c:v>
                </c:pt>
                <c:pt idx="22">
                  <c:v>5</c:v>
                </c:pt>
                <c:pt idx="23">
                  <c:v>1</c:v>
                </c:pt>
                <c:pt idx="24">
                  <c:v>1</c:v>
                </c:pt>
                <c:pt idx="25">
                  <c:v>0</c:v>
                </c:pt>
                <c:pt idx="26">
                  <c:v>3</c:v>
                </c:pt>
                <c:pt idx="27">
                  <c:v>0</c:v>
                </c:pt>
                <c:pt idx="28">
                  <c:v>1</c:v>
                </c:pt>
                <c:pt idx="29">
                  <c:v>0</c:v>
                </c:pt>
                <c:pt idx="30">
                  <c:v>2</c:v>
                </c:pt>
                <c:pt idx="31">
                  <c:v>2</c:v>
                </c:pt>
                <c:pt idx="32">
                  <c:v>1</c:v>
                </c:pt>
                <c:pt idx="33">
                  <c:v>2</c:v>
                </c:pt>
                <c:pt idx="34">
                  <c:v>4</c:v>
                </c:pt>
                <c:pt idx="35">
                  <c:v>1</c:v>
                </c:pt>
                <c:pt idx="36">
                  <c:v>3</c:v>
                </c:pt>
                <c:pt idx="37">
                  <c:v>3</c:v>
                </c:pt>
                <c:pt idx="38">
                  <c:v>10</c:v>
                </c:pt>
                <c:pt idx="39">
                  <c:v>2</c:v>
                </c:pt>
                <c:pt idx="40">
                  <c:v>1</c:v>
                </c:pt>
                <c:pt idx="41">
                  <c:v>0</c:v>
                </c:pt>
                <c:pt idx="42">
                  <c:v>1</c:v>
                </c:pt>
                <c:pt idx="43">
                  <c:v>2</c:v>
                </c:pt>
                <c:pt idx="44">
                  <c:v>2</c:v>
                </c:pt>
                <c:pt idx="45">
                  <c:v>1</c:v>
                </c:pt>
                <c:pt idx="46">
                  <c:v>1</c:v>
                </c:pt>
                <c:pt idx="47">
                  <c:v>2</c:v>
                </c:pt>
                <c:pt idx="48">
                  <c:v>0</c:v>
                </c:pt>
                <c:pt idx="49">
                  <c:v>3</c:v>
                </c:pt>
                <c:pt idx="50">
                  <c:v>1</c:v>
                </c:pt>
                <c:pt idx="51">
                  <c:v>0</c:v>
                </c:pt>
                <c:pt idx="52">
                  <c:v>4</c:v>
                </c:pt>
                <c:pt idx="53">
                  <c:v>0</c:v>
                </c:pt>
                <c:pt idx="54">
                  <c:v>1</c:v>
                </c:pt>
                <c:pt idx="55">
                  <c:v>1</c:v>
                </c:pt>
                <c:pt idx="56">
                  <c:v>1</c:v>
                </c:pt>
                <c:pt idx="57">
                  <c:v>2</c:v>
                </c:pt>
                <c:pt idx="58">
                  <c:v>0</c:v>
                </c:pt>
                <c:pt idx="59">
                  <c:v>0</c:v>
                </c:pt>
                <c:pt idx="60">
                  <c:v>0</c:v>
                </c:pt>
                <c:pt idx="61">
                  <c:v>0</c:v>
                </c:pt>
                <c:pt idx="62">
                  <c:v>0</c:v>
                </c:pt>
                <c:pt idx="63">
                  <c:v>1</c:v>
                </c:pt>
              </c:numCache>
            </c:numRef>
          </c:val>
          <c:smooth val="0"/>
          <c:extLst>
            <c:ext xmlns:c16="http://schemas.microsoft.com/office/drawing/2014/chart" uri="{C3380CC4-5D6E-409C-BE32-E72D297353CC}">
              <c16:uniqueId val="{00000001-6C34-43DE-9E32-DF28759FA80F}"/>
            </c:ext>
          </c:extLst>
        </c:ser>
        <c:dLbls>
          <c:showLegendKey val="0"/>
          <c:showVal val="0"/>
          <c:showCatName val="0"/>
          <c:showSerName val="0"/>
          <c:showPercent val="0"/>
          <c:showBubbleSize val="0"/>
        </c:dLbls>
        <c:marker val="1"/>
        <c:smooth val="0"/>
        <c:axId val="458187880"/>
        <c:axId val="458183568"/>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0</c:v>
                </c:pt>
                <c:pt idx="2">
                  <c:v>1</c:v>
                </c:pt>
                <c:pt idx="3">
                  <c:v>0</c:v>
                </c:pt>
                <c:pt idx="4">
                  <c:v>0</c:v>
                </c:pt>
                <c:pt idx="5">
                  <c:v>0.5</c:v>
                </c:pt>
                <c:pt idx="6">
                  <c:v>0.75</c:v>
                </c:pt>
                <c:pt idx="7">
                  <c:v>0.66666666666666663</c:v>
                </c:pt>
                <c:pt idx="8">
                  <c:v>0.5</c:v>
                </c:pt>
                <c:pt idx="9">
                  <c:v>0.66666666666666663</c:v>
                </c:pt>
                <c:pt idx="10">
                  <c:v>1</c:v>
                </c:pt>
                <c:pt idx="11">
                  <c:v>0</c:v>
                </c:pt>
                <c:pt idx="12">
                  <c:v>0</c:v>
                </c:pt>
                <c:pt idx="13">
                  <c:v>0</c:v>
                </c:pt>
                <c:pt idx="14">
                  <c:v>0</c:v>
                </c:pt>
                <c:pt idx="15">
                  <c:v>0</c:v>
                </c:pt>
                <c:pt idx="16">
                  <c:v>0</c:v>
                </c:pt>
                <c:pt idx="17">
                  <c:v>0</c:v>
                </c:pt>
                <c:pt idx="18">
                  <c:v>0</c:v>
                </c:pt>
                <c:pt idx="19">
                  <c:v>0</c:v>
                </c:pt>
                <c:pt idx="20">
                  <c:v>0.75</c:v>
                </c:pt>
                <c:pt idx="21">
                  <c:v>0</c:v>
                </c:pt>
                <c:pt idx="22">
                  <c:v>0.83333333333333337</c:v>
                </c:pt>
                <c:pt idx="23">
                  <c:v>0.5</c:v>
                </c:pt>
                <c:pt idx="24">
                  <c:v>0.2</c:v>
                </c:pt>
                <c:pt idx="25">
                  <c:v>0</c:v>
                </c:pt>
                <c:pt idx="26">
                  <c:v>0.6</c:v>
                </c:pt>
                <c:pt idx="27">
                  <c:v>0</c:v>
                </c:pt>
                <c:pt idx="28">
                  <c:v>0.33333333333333331</c:v>
                </c:pt>
                <c:pt idx="29">
                  <c:v>0</c:v>
                </c:pt>
                <c:pt idx="30">
                  <c:v>0.66666666666666663</c:v>
                </c:pt>
                <c:pt idx="31">
                  <c:v>0.5</c:v>
                </c:pt>
                <c:pt idx="32">
                  <c:v>0.5</c:v>
                </c:pt>
                <c:pt idx="33">
                  <c:v>0.4</c:v>
                </c:pt>
                <c:pt idx="34">
                  <c:v>1</c:v>
                </c:pt>
                <c:pt idx="35">
                  <c:v>0.33333333333333331</c:v>
                </c:pt>
                <c:pt idx="36">
                  <c:v>0.6</c:v>
                </c:pt>
                <c:pt idx="37">
                  <c:v>0.75</c:v>
                </c:pt>
                <c:pt idx="38">
                  <c:v>0.66666666666666663</c:v>
                </c:pt>
                <c:pt idx="39">
                  <c:v>0.5</c:v>
                </c:pt>
                <c:pt idx="40">
                  <c:v>0.33333333333333331</c:v>
                </c:pt>
                <c:pt idx="41">
                  <c:v>0</c:v>
                </c:pt>
                <c:pt idx="42">
                  <c:v>0.33333333333333331</c:v>
                </c:pt>
                <c:pt idx="43">
                  <c:v>0.4</c:v>
                </c:pt>
                <c:pt idx="44">
                  <c:v>1</c:v>
                </c:pt>
                <c:pt idx="45">
                  <c:v>0.5</c:v>
                </c:pt>
                <c:pt idx="46">
                  <c:v>0.25</c:v>
                </c:pt>
                <c:pt idx="47">
                  <c:v>0.4</c:v>
                </c:pt>
                <c:pt idx="48">
                  <c:v>0</c:v>
                </c:pt>
                <c:pt idx="49">
                  <c:v>0.75</c:v>
                </c:pt>
                <c:pt idx="50">
                  <c:v>0.25</c:v>
                </c:pt>
                <c:pt idx="51">
                  <c:v>0</c:v>
                </c:pt>
                <c:pt idx="52">
                  <c:v>0.66666666666666663</c:v>
                </c:pt>
                <c:pt idx="53">
                  <c:v>0</c:v>
                </c:pt>
                <c:pt idx="54">
                  <c:v>0.5</c:v>
                </c:pt>
                <c:pt idx="55">
                  <c:v>1</c:v>
                </c:pt>
                <c:pt idx="56">
                  <c:v>1</c:v>
                </c:pt>
                <c:pt idx="57">
                  <c:v>0.66666666666666663</c:v>
                </c:pt>
                <c:pt idx="58">
                  <c:v>0</c:v>
                </c:pt>
                <c:pt idx="59">
                  <c:v>0</c:v>
                </c:pt>
                <c:pt idx="60">
                  <c:v>0</c:v>
                </c:pt>
                <c:pt idx="61">
                  <c:v>0</c:v>
                </c:pt>
                <c:pt idx="62">
                  <c:v>0</c:v>
                </c:pt>
                <c:pt idx="63">
                  <c:v>0.5</c:v>
                </c:pt>
              </c:numCache>
            </c:numRef>
          </c:val>
          <c:smooth val="0"/>
          <c:extLst>
            <c:ext xmlns:c16="http://schemas.microsoft.com/office/drawing/2014/chart" uri="{C3380CC4-5D6E-409C-BE32-E72D297353CC}">
              <c16:uniqueId val="{00000002-6C34-43DE-9E32-DF28759FA80F}"/>
            </c:ext>
          </c:extLst>
        </c:ser>
        <c:dLbls>
          <c:showLegendKey val="0"/>
          <c:showVal val="0"/>
          <c:showCatName val="0"/>
          <c:showSerName val="0"/>
          <c:showPercent val="0"/>
          <c:showBubbleSize val="0"/>
        </c:dLbls>
        <c:marker val="1"/>
        <c:smooth val="0"/>
        <c:axId val="461939352"/>
        <c:axId val="458184352"/>
      </c:lineChart>
      <c:catAx>
        <c:axId val="45818788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3568"/>
        <c:crosses val="autoZero"/>
        <c:auto val="1"/>
        <c:lblAlgn val="ctr"/>
        <c:lblOffset val="100"/>
        <c:tickLblSkip val="4"/>
        <c:noMultiLvlLbl val="0"/>
      </c:catAx>
      <c:valAx>
        <c:axId val="45818356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187880"/>
        <c:crosses val="autoZero"/>
        <c:crossBetween val="between"/>
      </c:valAx>
      <c:catAx>
        <c:axId val="461939352"/>
        <c:scaling>
          <c:orientation val="minMax"/>
        </c:scaling>
        <c:delete val="1"/>
        <c:axPos val="b"/>
        <c:numFmt formatCode="h:mm" sourceLinked="1"/>
        <c:majorTickMark val="out"/>
        <c:minorTickMark val="none"/>
        <c:tickLblPos val="none"/>
        <c:crossAx val="458184352"/>
        <c:crosses val="autoZero"/>
        <c:auto val="1"/>
        <c:lblAlgn val="ctr"/>
        <c:lblOffset val="100"/>
        <c:noMultiLvlLbl val="0"/>
      </c:catAx>
      <c:valAx>
        <c:axId val="45818435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93935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0</c:v>
                </c:pt>
                <c:pt idx="1">
                  <c:v>6</c:v>
                </c:pt>
                <c:pt idx="2">
                  <c:v>4</c:v>
                </c:pt>
                <c:pt idx="3">
                  <c:v>4</c:v>
                </c:pt>
                <c:pt idx="4">
                  <c:v>3</c:v>
                </c:pt>
                <c:pt idx="5">
                  <c:v>11</c:v>
                </c:pt>
                <c:pt idx="6">
                  <c:v>18</c:v>
                </c:pt>
                <c:pt idx="7">
                  <c:v>15</c:v>
                </c:pt>
                <c:pt idx="8">
                  <c:v>17</c:v>
                </c:pt>
                <c:pt idx="9">
                  <c:v>19</c:v>
                </c:pt>
                <c:pt idx="10">
                  <c:v>35</c:v>
                </c:pt>
                <c:pt idx="11">
                  <c:v>25</c:v>
                </c:pt>
                <c:pt idx="12">
                  <c:v>17</c:v>
                </c:pt>
                <c:pt idx="13">
                  <c:v>7</c:v>
                </c:pt>
                <c:pt idx="14">
                  <c:v>12</c:v>
                </c:pt>
                <c:pt idx="15">
                  <c:v>14</c:v>
                </c:pt>
                <c:pt idx="16">
                  <c:v>9</c:v>
                </c:pt>
                <c:pt idx="17">
                  <c:v>12</c:v>
                </c:pt>
                <c:pt idx="18">
                  <c:v>9</c:v>
                </c:pt>
                <c:pt idx="19">
                  <c:v>8</c:v>
                </c:pt>
                <c:pt idx="20">
                  <c:v>8</c:v>
                </c:pt>
                <c:pt idx="21">
                  <c:v>10</c:v>
                </c:pt>
                <c:pt idx="22">
                  <c:v>15</c:v>
                </c:pt>
                <c:pt idx="23">
                  <c:v>12</c:v>
                </c:pt>
                <c:pt idx="24">
                  <c:v>8</c:v>
                </c:pt>
                <c:pt idx="25">
                  <c:v>12</c:v>
                </c:pt>
                <c:pt idx="26">
                  <c:v>15</c:v>
                </c:pt>
                <c:pt idx="27">
                  <c:v>9</c:v>
                </c:pt>
                <c:pt idx="28">
                  <c:v>16</c:v>
                </c:pt>
                <c:pt idx="29">
                  <c:v>11</c:v>
                </c:pt>
                <c:pt idx="30">
                  <c:v>9</c:v>
                </c:pt>
                <c:pt idx="31">
                  <c:v>14</c:v>
                </c:pt>
                <c:pt idx="32">
                  <c:v>11</c:v>
                </c:pt>
                <c:pt idx="33">
                  <c:v>13</c:v>
                </c:pt>
                <c:pt idx="34">
                  <c:v>21</c:v>
                </c:pt>
                <c:pt idx="35">
                  <c:v>22</c:v>
                </c:pt>
                <c:pt idx="36">
                  <c:v>25</c:v>
                </c:pt>
                <c:pt idx="37">
                  <c:v>14</c:v>
                </c:pt>
                <c:pt idx="38">
                  <c:v>25</c:v>
                </c:pt>
                <c:pt idx="39">
                  <c:v>16</c:v>
                </c:pt>
                <c:pt idx="40">
                  <c:v>14</c:v>
                </c:pt>
                <c:pt idx="41">
                  <c:v>15</c:v>
                </c:pt>
                <c:pt idx="42">
                  <c:v>18</c:v>
                </c:pt>
                <c:pt idx="43">
                  <c:v>17</c:v>
                </c:pt>
                <c:pt idx="44">
                  <c:v>18</c:v>
                </c:pt>
                <c:pt idx="45">
                  <c:v>25</c:v>
                </c:pt>
                <c:pt idx="46">
                  <c:v>17</c:v>
                </c:pt>
                <c:pt idx="47">
                  <c:v>19</c:v>
                </c:pt>
                <c:pt idx="48">
                  <c:v>10</c:v>
                </c:pt>
                <c:pt idx="49">
                  <c:v>16</c:v>
                </c:pt>
                <c:pt idx="50">
                  <c:v>22</c:v>
                </c:pt>
                <c:pt idx="51">
                  <c:v>13</c:v>
                </c:pt>
                <c:pt idx="52">
                  <c:v>17</c:v>
                </c:pt>
                <c:pt idx="53">
                  <c:v>15</c:v>
                </c:pt>
                <c:pt idx="54">
                  <c:v>7</c:v>
                </c:pt>
                <c:pt idx="55">
                  <c:v>4</c:v>
                </c:pt>
                <c:pt idx="56">
                  <c:v>9</c:v>
                </c:pt>
                <c:pt idx="57">
                  <c:v>4</c:v>
                </c:pt>
                <c:pt idx="58">
                  <c:v>3</c:v>
                </c:pt>
                <c:pt idx="59">
                  <c:v>8</c:v>
                </c:pt>
                <c:pt idx="60">
                  <c:v>6</c:v>
                </c:pt>
                <c:pt idx="61">
                  <c:v>7</c:v>
                </c:pt>
                <c:pt idx="62">
                  <c:v>4</c:v>
                </c:pt>
                <c:pt idx="63">
                  <c:v>10</c:v>
                </c:pt>
              </c:numCache>
            </c:numRef>
          </c:val>
          <c:smooth val="0"/>
          <c:extLst>
            <c:ext xmlns:c16="http://schemas.microsoft.com/office/drawing/2014/chart" uri="{C3380CC4-5D6E-409C-BE32-E72D297353CC}">
              <c16:uniqueId val="{00000000-702A-4853-9A6C-ABCCB5AC70A7}"/>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0</c:v>
                </c:pt>
                <c:pt idx="1">
                  <c:v>3</c:v>
                </c:pt>
                <c:pt idx="2">
                  <c:v>3</c:v>
                </c:pt>
                <c:pt idx="3">
                  <c:v>4</c:v>
                </c:pt>
                <c:pt idx="4">
                  <c:v>0</c:v>
                </c:pt>
                <c:pt idx="5">
                  <c:v>11</c:v>
                </c:pt>
                <c:pt idx="6">
                  <c:v>18</c:v>
                </c:pt>
                <c:pt idx="7">
                  <c:v>15</c:v>
                </c:pt>
                <c:pt idx="8">
                  <c:v>16</c:v>
                </c:pt>
                <c:pt idx="9">
                  <c:v>17</c:v>
                </c:pt>
                <c:pt idx="10">
                  <c:v>30</c:v>
                </c:pt>
                <c:pt idx="11">
                  <c:v>19</c:v>
                </c:pt>
                <c:pt idx="12">
                  <c:v>17</c:v>
                </c:pt>
                <c:pt idx="13">
                  <c:v>6</c:v>
                </c:pt>
                <c:pt idx="14">
                  <c:v>9</c:v>
                </c:pt>
                <c:pt idx="15">
                  <c:v>9</c:v>
                </c:pt>
                <c:pt idx="16">
                  <c:v>9</c:v>
                </c:pt>
                <c:pt idx="17">
                  <c:v>11</c:v>
                </c:pt>
                <c:pt idx="18">
                  <c:v>9</c:v>
                </c:pt>
                <c:pt idx="19">
                  <c:v>8</c:v>
                </c:pt>
                <c:pt idx="20">
                  <c:v>7</c:v>
                </c:pt>
                <c:pt idx="21">
                  <c:v>9</c:v>
                </c:pt>
                <c:pt idx="22">
                  <c:v>15</c:v>
                </c:pt>
                <c:pt idx="23">
                  <c:v>12</c:v>
                </c:pt>
                <c:pt idx="24">
                  <c:v>7</c:v>
                </c:pt>
                <c:pt idx="25">
                  <c:v>11</c:v>
                </c:pt>
                <c:pt idx="26">
                  <c:v>15</c:v>
                </c:pt>
                <c:pt idx="27">
                  <c:v>8</c:v>
                </c:pt>
                <c:pt idx="28">
                  <c:v>16</c:v>
                </c:pt>
                <c:pt idx="29">
                  <c:v>10</c:v>
                </c:pt>
                <c:pt idx="30">
                  <c:v>6</c:v>
                </c:pt>
                <c:pt idx="31">
                  <c:v>13</c:v>
                </c:pt>
                <c:pt idx="32">
                  <c:v>11</c:v>
                </c:pt>
                <c:pt idx="33">
                  <c:v>12</c:v>
                </c:pt>
                <c:pt idx="34">
                  <c:v>19</c:v>
                </c:pt>
                <c:pt idx="35">
                  <c:v>22</c:v>
                </c:pt>
                <c:pt idx="36">
                  <c:v>25</c:v>
                </c:pt>
                <c:pt idx="37">
                  <c:v>12</c:v>
                </c:pt>
                <c:pt idx="38">
                  <c:v>24</c:v>
                </c:pt>
                <c:pt idx="39">
                  <c:v>14</c:v>
                </c:pt>
                <c:pt idx="40">
                  <c:v>13</c:v>
                </c:pt>
                <c:pt idx="41">
                  <c:v>14</c:v>
                </c:pt>
                <c:pt idx="42">
                  <c:v>16</c:v>
                </c:pt>
                <c:pt idx="43">
                  <c:v>17</c:v>
                </c:pt>
                <c:pt idx="44">
                  <c:v>17</c:v>
                </c:pt>
                <c:pt idx="45">
                  <c:v>23</c:v>
                </c:pt>
                <c:pt idx="46">
                  <c:v>14</c:v>
                </c:pt>
                <c:pt idx="47">
                  <c:v>18</c:v>
                </c:pt>
                <c:pt idx="48">
                  <c:v>7</c:v>
                </c:pt>
                <c:pt idx="49">
                  <c:v>14</c:v>
                </c:pt>
                <c:pt idx="50">
                  <c:v>18</c:v>
                </c:pt>
                <c:pt idx="51">
                  <c:v>12</c:v>
                </c:pt>
                <c:pt idx="52">
                  <c:v>15</c:v>
                </c:pt>
                <c:pt idx="53">
                  <c:v>14</c:v>
                </c:pt>
                <c:pt idx="54">
                  <c:v>7</c:v>
                </c:pt>
                <c:pt idx="55">
                  <c:v>3</c:v>
                </c:pt>
                <c:pt idx="56">
                  <c:v>9</c:v>
                </c:pt>
                <c:pt idx="57">
                  <c:v>4</c:v>
                </c:pt>
                <c:pt idx="58">
                  <c:v>2</c:v>
                </c:pt>
                <c:pt idx="59">
                  <c:v>7</c:v>
                </c:pt>
                <c:pt idx="60">
                  <c:v>4</c:v>
                </c:pt>
                <c:pt idx="61">
                  <c:v>6</c:v>
                </c:pt>
                <c:pt idx="62">
                  <c:v>4</c:v>
                </c:pt>
                <c:pt idx="63">
                  <c:v>9</c:v>
                </c:pt>
              </c:numCache>
            </c:numRef>
          </c:val>
          <c:smooth val="0"/>
          <c:extLst>
            <c:ext xmlns:c16="http://schemas.microsoft.com/office/drawing/2014/chart" uri="{C3380CC4-5D6E-409C-BE32-E72D297353CC}">
              <c16:uniqueId val="{00000001-702A-4853-9A6C-ABCCB5AC70A7}"/>
            </c:ext>
          </c:extLst>
        </c:ser>
        <c:dLbls>
          <c:showLegendKey val="0"/>
          <c:showVal val="0"/>
          <c:showCatName val="0"/>
          <c:showSerName val="0"/>
          <c:showPercent val="0"/>
          <c:showBubbleSize val="0"/>
        </c:dLbls>
        <c:marker val="1"/>
        <c:smooth val="0"/>
        <c:axId val="461552496"/>
        <c:axId val="461546224"/>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c:v>
                </c:pt>
                <c:pt idx="1">
                  <c:v>0.5</c:v>
                </c:pt>
                <c:pt idx="2">
                  <c:v>0.75</c:v>
                </c:pt>
                <c:pt idx="3">
                  <c:v>1</c:v>
                </c:pt>
                <c:pt idx="4">
                  <c:v>0</c:v>
                </c:pt>
                <c:pt idx="5">
                  <c:v>1</c:v>
                </c:pt>
                <c:pt idx="6">
                  <c:v>1</c:v>
                </c:pt>
                <c:pt idx="7">
                  <c:v>1</c:v>
                </c:pt>
                <c:pt idx="8">
                  <c:v>0.94117647058823528</c:v>
                </c:pt>
                <c:pt idx="9">
                  <c:v>0.89473684210526316</c:v>
                </c:pt>
                <c:pt idx="10">
                  <c:v>0.8571428571428571</c:v>
                </c:pt>
                <c:pt idx="11">
                  <c:v>0.76</c:v>
                </c:pt>
                <c:pt idx="12">
                  <c:v>1</c:v>
                </c:pt>
                <c:pt idx="13">
                  <c:v>0.8571428571428571</c:v>
                </c:pt>
                <c:pt idx="14">
                  <c:v>0.75</c:v>
                </c:pt>
                <c:pt idx="15">
                  <c:v>0.6428571428571429</c:v>
                </c:pt>
                <c:pt idx="16">
                  <c:v>1</c:v>
                </c:pt>
                <c:pt idx="17">
                  <c:v>0.91666666666666663</c:v>
                </c:pt>
                <c:pt idx="18">
                  <c:v>1</c:v>
                </c:pt>
                <c:pt idx="19">
                  <c:v>1</c:v>
                </c:pt>
                <c:pt idx="20">
                  <c:v>0.875</c:v>
                </c:pt>
                <c:pt idx="21">
                  <c:v>0.9</c:v>
                </c:pt>
                <c:pt idx="22">
                  <c:v>1</c:v>
                </c:pt>
                <c:pt idx="23">
                  <c:v>1</c:v>
                </c:pt>
                <c:pt idx="24">
                  <c:v>0.875</c:v>
                </c:pt>
                <c:pt idx="25">
                  <c:v>0.91666666666666663</c:v>
                </c:pt>
                <c:pt idx="26">
                  <c:v>1</c:v>
                </c:pt>
                <c:pt idx="27">
                  <c:v>0.88888888888888884</c:v>
                </c:pt>
                <c:pt idx="28">
                  <c:v>1</c:v>
                </c:pt>
                <c:pt idx="29">
                  <c:v>0.90909090909090906</c:v>
                </c:pt>
                <c:pt idx="30">
                  <c:v>0.66666666666666663</c:v>
                </c:pt>
                <c:pt idx="31">
                  <c:v>0.9285714285714286</c:v>
                </c:pt>
                <c:pt idx="32">
                  <c:v>1</c:v>
                </c:pt>
                <c:pt idx="33">
                  <c:v>0.92307692307692313</c:v>
                </c:pt>
                <c:pt idx="34">
                  <c:v>0.90476190476190477</c:v>
                </c:pt>
                <c:pt idx="35">
                  <c:v>1</c:v>
                </c:pt>
                <c:pt idx="36">
                  <c:v>1</c:v>
                </c:pt>
                <c:pt idx="37">
                  <c:v>0.8571428571428571</c:v>
                </c:pt>
                <c:pt idx="38">
                  <c:v>0.96</c:v>
                </c:pt>
                <c:pt idx="39">
                  <c:v>0.875</c:v>
                </c:pt>
                <c:pt idx="40">
                  <c:v>0.9285714285714286</c:v>
                </c:pt>
                <c:pt idx="41">
                  <c:v>0.93333333333333335</c:v>
                </c:pt>
                <c:pt idx="42">
                  <c:v>0.88888888888888884</c:v>
                </c:pt>
                <c:pt idx="43">
                  <c:v>1</c:v>
                </c:pt>
                <c:pt idx="44">
                  <c:v>0.94444444444444442</c:v>
                </c:pt>
                <c:pt idx="45">
                  <c:v>0.92</c:v>
                </c:pt>
                <c:pt idx="46">
                  <c:v>0.82352941176470584</c:v>
                </c:pt>
                <c:pt idx="47">
                  <c:v>0.94736842105263153</c:v>
                </c:pt>
                <c:pt idx="48">
                  <c:v>0.7</c:v>
                </c:pt>
                <c:pt idx="49">
                  <c:v>0.875</c:v>
                </c:pt>
                <c:pt idx="50">
                  <c:v>0.81818181818181823</c:v>
                </c:pt>
                <c:pt idx="51">
                  <c:v>0.92307692307692313</c:v>
                </c:pt>
                <c:pt idx="52">
                  <c:v>0.88235294117647056</c:v>
                </c:pt>
                <c:pt idx="53">
                  <c:v>0.93333333333333335</c:v>
                </c:pt>
                <c:pt idx="54">
                  <c:v>1</c:v>
                </c:pt>
                <c:pt idx="55">
                  <c:v>0.75</c:v>
                </c:pt>
                <c:pt idx="56">
                  <c:v>1</c:v>
                </c:pt>
                <c:pt idx="57">
                  <c:v>1</c:v>
                </c:pt>
                <c:pt idx="58">
                  <c:v>0.66666666666666663</c:v>
                </c:pt>
                <c:pt idx="59">
                  <c:v>0.875</c:v>
                </c:pt>
                <c:pt idx="60">
                  <c:v>0.66666666666666663</c:v>
                </c:pt>
                <c:pt idx="61">
                  <c:v>0.8571428571428571</c:v>
                </c:pt>
                <c:pt idx="62">
                  <c:v>1</c:v>
                </c:pt>
                <c:pt idx="63">
                  <c:v>0.9</c:v>
                </c:pt>
              </c:numCache>
            </c:numRef>
          </c:val>
          <c:smooth val="0"/>
          <c:extLst>
            <c:ext xmlns:c16="http://schemas.microsoft.com/office/drawing/2014/chart" uri="{C3380CC4-5D6E-409C-BE32-E72D297353CC}">
              <c16:uniqueId val="{00000002-702A-4853-9A6C-ABCCB5AC70A7}"/>
            </c:ext>
          </c:extLst>
        </c:ser>
        <c:dLbls>
          <c:showLegendKey val="0"/>
          <c:showVal val="0"/>
          <c:showCatName val="0"/>
          <c:showSerName val="0"/>
          <c:showPercent val="0"/>
          <c:showBubbleSize val="0"/>
        </c:dLbls>
        <c:marker val="1"/>
        <c:smooth val="0"/>
        <c:axId val="461550536"/>
        <c:axId val="461553280"/>
      </c:lineChart>
      <c:catAx>
        <c:axId val="46155249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46224"/>
        <c:crosses val="autoZero"/>
        <c:auto val="1"/>
        <c:lblAlgn val="ctr"/>
        <c:lblOffset val="100"/>
        <c:tickLblSkip val="4"/>
        <c:noMultiLvlLbl val="0"/>
      </c:catAx>
      <c:valAx>
        <c:axId val="4615462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52496"/>
        <c:crosses val="autoZero"/>
        <c:crossBetween val="between"/>
      </c:valAx>
      <c:catAx>
        <c:axId val="461550536"/>
        <c:scaling>
          <c:orientation val="minMax"/>
        </c:scaling>
        <c:delete val="1"/>
        <c:axPos val="b"/>
        <c:numFmt formatCode="h:mm" sourceLinked="1"/>
        <c:majorTickMark val="out"/>
        <c:minorTickMark val="none"/>
        <c:tickLblPos val="none"/>
        <c:crossAx val="461553280"/>
        <c:crosses val="autoZero"/>
        <c:auto val="1"/>
        <c:lblAlgn val="ctr"/>
        <c:lblOffset val="100"/>
        <c:noMultiLvlLbl val="0"/>
      </c:catAx>
      <c:valAx>
        <c:axId val="461553280"/>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5053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2</c:v>
                </c:pt>
                <c:pt idx="2">
                  <c:v>1</c:v>
                </c:pt>
                <c:pt idx="3">
                  <c:v>1</c:v>
                </c:pt>
                <c:pt idx="4">
                  <c:v>1</c:v>
                </c:pt>
                <c:pt idx="5">
                  <c:v>7</c:v>
                </c:pt>
                <c:pt idx="6">
                  <c:v>11</c:v>
                </c:pt>
                <c:pt idx="7">
                  <c:v>6</c:v>
                </c:pt>
                <c:pt idx="8">
                  <c:v>8</c:v>
                </c:pt>
                <c:pt idx="9">
                  <c:v>8</c:v>
                </c:pt>
                <c:pt idx="10">
                  <c:v>25</c:v>
                </c:pt>
                <c:pt idx="11">
                  <c:v>17</c:v>
                </c:pt>
                <c:pt idx="12">
                  <c:v>11</c:v>
                </c:pt>
                <c:pt idx="13">
                  <c:v>4</c:v>
                </c:pt>
                <c:pt idx="14">
                  <c:v>7</c:v>
                </c:pt>
                <c:pt idx="15">
                  <c:v>9</c:v>
                </c:pt>
                <c:pt idx="16">
                  <c:v>2</c:v>
                </c:pt>
                <c:pt idx="17">
                  <c:v>6</c:v>
                </c:pt>
                <c:pt idx="18">
                  <c:v>3</c:v>
                </c:pt>
                <c:pt idx="19">
                  <c:v>6</c:v>
                </c:pt>
                <c:pt idx="20">
                  <c:v>3</c:v>
                </c:pt>
                <c:pt idx="21">
                  <c:v>6</c:v>
                </c:pt>
                <c:pt idx="22">
                  <c:v>8</c:v>
                </c:pt>
                <c:pt idx="23">
                  <c:v>5</c:v>
                </c:pt>
                <c:pt idx="24">
                  <c:v>5</c:v>
                </c:pt>
                <c:pt idx="25">
                  <c:v>7</c:v>
                </c:pt>
                <c:pt idx="26">
                  <c:v>8</c:v>
                </c:pt>
                <c:pt idx="27">
                  <c:v>4</c:v>
                </c:pt>
                <c:pt idx="28">
                  <c:v>4</c:v>
                </c:pt>
                <c:pt idx="29">
                  <c:v>5</c:v>
                </c:pt>
                <c:pt idx="30">
                  <c:v>4</c:v>
                </c:pt>
                <c:pt idx="31">
                  <c:v>9</c:v>
                </c:pt>
                <c:pt idx="32">
                  <c:v>7</c:v>
                </c:pt>
                <c:pt idx="33">
                  <c:v>8</c:v>
                </c:pt>
                <c:pt idx="34">
                  <c:v>11</c:v>
                </c:pt>
                <c:pt idx="35">
                  <c:v>15</c:v>
                </c:pt>
                <c:pt idx="36">
                  <c:v>16</c:v>
                </c:pt>
                <c:pt idx="37">
                  <c:v>9</c:v>
                </c:pt>
                <c:pt idx="38">
                  <c:v>7</c:v>
                </c:pt>
                <c:pt idx="39">
                  <c:v>6</c:v>
                </c:pt>
                <c:pt idx="40">
                  <c:v>10</c:v>
                </c:pt>
                <c:pt idx="41">
                  <c:v>9</c:v>
                </c:pt>
                <c:pt idx="42">
                  <c:v>10</c:v>
                </c:pt>
                <c:pt idx="43">
                  <c:v>7</c:v>
                </c:pt>
                <c:pt idx="44">
                  <c:v>6</c:v>
                </c:pt>
                <c:pt idx="45">
                  <c:v>14</c:v>
                </c:pt>
                <c:pt idx="46">
                  <c:v>10</c:v>
                </c:pt>
                <c:pt idx="47">
                  <c:v>11</c:v>
                </c:pt>
                <c:pt idx="48">
                  <c:v>4</c:v>
                </c:pt>
                <c:pt idx="49">
                  <c:v>6</c:v>
                </c:pt>
                <c:pt idx="50">
                  <c:v>14</c:v>
                </c:pt>
                <c:pt idx="51">
                  <c:v>8</c:v>
                </c:pt>
                <c:pt idx="52">
                  <c:v>9</c:v>
                </c:pt>
                <c:pt idx="53">
                  <c:v>11</c:v>
                </c:pt>
                <c:pt idx="54">
                  <c:v>4</c:v>
                </c:pt>
                <c:pt idx="55">
                  <c:v>1</c:v>
                </c:pt>
                <c:pt idx="56">
                  <c:v>6</c:v>
                </c:pt>
                <c:pt idx="57">
                  <c:v>2</c:v>
                </c:pt>
                <c:pt idx="58">
                  <c:v>1</c:v>
                </c:pt>
                <c:pt idx="59">
                  <c:v>5</c:v>
                </c:pt>
                <c:pt idx="60">
                  <c:v>2</c:v>
                </c:pt>
                <c:pt idx="61">
                  <c:v>4</c:v>
                </c:pt>
                <c:pt idx="62">
                  <c:v>1</c:v>
                </c:pt>
                <c:pt idx="63">
                  <c:v>7</c:v>
                </c:pt>
              </c:numCache>
            </c:numRef>
          </c:val>
          <c:smooth val="0"/>
          <c:extLst>
            <c:ext xmlns:c16="http://schemas.microsoft.com/office/drawing/2014/chart" uri="{C3380CC4-5D6E-409C-BE32-E72D297353CC}">
              <c16:uniqueId val="{00000000-F3D6-4879-B99D-D19856F78374}"/>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1</c:v>
                </c:pt>
                <c:pt idx="2">
                  <c:v>0</c:v>
                </c:pt>
                <c:pt idx="3">
                  <c:v>0</c:v>
                </c:pt>
                <c:pt idx="4">
                  <c:v>0</c:v>
                </c:pt>
                <c:pt idx="5">
                  <c:v>2</c:v>
                </c:pt>
                <c:pt idx="6">
                  <c:v>4</c:v>
                </c:pt>
                <c:pt idx="7">
                  <c:v>0</c:v>
                </c:pt>
                <c:pt idx="8">
                  <c:v>2</c:v>
                </c:pt>
                <c:pt idx="9">
                  <c:v>5</c:v>
                </c:pt>
                <c:pt idx="10">
                  <c:v>14</c:v>
                </c:pt>
                <c:pt idx="11">
                  <c:v>1</c:v>
                </c:pt>
                <c:pt idx="12">
                  <c:v>1</c:v>
                </c:pt>
                <c:pt idx="13">
                  <c:v>0</c:v>
                </c:pt>
                <c:pt idx="14">
                  <c:v>0</c:v>
                </c:pt>
                <c:pt idx="15">
                  <c:v>1</c:v>
                </c:pt>
                <c:pt idx="16">
                  <c:v>2</c:v>
                </c:pt>
                <c:pt idx="17">
                  <c:v>1</c:v>
                </c:pt>
                <c:pt idx="18">
                  <c:v>1</c:v>
                </c:pt>
                <c:pt idx="19">
                  <c:v>2</c:v>
                </c:pt>
                <c:pt idx="20">
                  <c:v>1</c:v>
                </c:pt>
                <c:pt idx="21">
                  <c:v>3</c:v>
                </c:pt>
                <c:pt idx="22">
                  <c:v>1</c:v>
                </c:pt>
                <c:pt idx="23">
                  <c:v>1</c:v>
                </c:pt>
                <c:pt idx="24">
                  <c:v>0</c:v>
                </c:pt>
                <c:pt idx="25">
                  <c:v>3</c:v>
                </c:pt>
                <c:pt idx="26">
                  <c:v>5</c:v>
                </c:pt>
                <c:pt idx="27">
                  <c:v>2</c:v>
                </c:pt>
                <c:pt idx="28">
                  <c:v>3</c:v>
                </c:pt>
                <c:pt idx="29">
                  <c:v>2</c:v>
                </c:pt>
                <c:pt idx="30">
                  <c:v>1</c:v>
                </c:pt>
                <c:pt idx="31">
                  <c:v>1</c:v>
                </c:pt>
                <c:pt idx="32">
                  <c:v>2</c:v>
                </c:pt>
                <c:pt idx="33">
                  <c:v>4</c:v>
                </c:pt>
                <c:pt idx="34">
                  <c:v>5</c:v>
                </c:pt>
                <c:pt idx="35">
                  <c:v>7</c:v>
                </c:pt>
                <c:pt idx="36">
                  <c:v>9</c:v>
                </c:pt>
                <c:pt idx="37">
                  <c:v>5</c:v>
                </c:pt>
                <c:pt idx="38">
                  <c:v>5</c:v>
                </c:pt>
                <c:pt idx="39">
                  <c:v>1</c:v>
                </c:pt>
                <c:pt idx="40">
                  <c:v>5</c:v>
                </c:pt>
                <c:pt idx="41">
                  <c:v>6</c:v>
                </c:pt>
                <c:pt idx="42">
                  <c:v>5</c:v>
                </c:pt>
                <c:pt idx="43">
                  <c:v>6</c:v>
                </c:pt>
                <c:pt idx="44">
                  <c:v>1</c:v>
                </c:pt>
                <c:pt idx="45">
                  <c:v>1</c:v>
                </c:pt>
                <c:pt idx="46">
                  <c:v>1</c:v>
                </c:pt>
                <c:pt idx="47">
                  <c:v>5</c:v>
                </c:pt>
                <c:pt idx="48">
                  <c:v>1</c:v>
                </c:pt>
                <c:pt idx="49">
                  <c:v>2</c:v>
                </c:pt>
                <c:pt idx="50">
                  <c:v>3</c:v>
                </c:pt>
                <c:pt idx="51">
                  <c:v>3</c:v>
                </c:pt>
                <c:pt idx="52">
                  <c:v>3</c:v>
                </c:pt>
                <c:pt idx="53">
                  <c:v>3</c:v>
                </c:pt>
                <c:pt idx="54">
                  <c:v>2</c:v>
                </c:pt>
                <c:pt idx="55">
                  <c:v>0</c:v>
                </c:pt>
                <c:pt idx="56">
                  <c:v>2</c:v>
                </c:pt>
                <c:pt idx="57">
                  <c:v>1</c:v>
                </c:pt>
                <c:pt idx="58">
                  <c:v>1</c:v>
                </c:pt>
                <c:pt idx="59">
                  <c:v>1</c:v>
                </c:pt>
                <c:pt idx="60">
                  <c:v>0</c:v>
                </c:pt>
                <c:pt idx="61">
                  <c:v>1</c:v>
                </c:pt>
                <c:pt idx="62">
                  <c:v>0</c:v>
                </c:pt>
                <c:pt idx="63">
                  <c:v>1</c:v>
                </c:pt>
              </c:numCache>
            </c:numRef>
          </c:val>
          <c:smooth val="0"/>
          <c:extLst>
            <c:ext xmlns:c16="http://schemas.microsoft.com/office/drawing/2014/chart" uri="{C3380CC4-5D6E-409C-BE32-E72D297353CC}">
              <c16:uniqueId val="{00000001-F3D6-4879-B99D-D19856F78374}"/>
            </c:ext>
          </c:extLst>
        </c:ser>
        <c:dLbls>
          <c:showLegendKey val="0"/>
          <c:showVal val="0"/>
          <c:showCatName val="0"/>
          <c:showSerName val="0"/>
          <c:showPercent val="0"/>
          <c:showBubbleSize val="0"/>
        </c:dLbls>
        <c:marker val="1"/>
        <c:smooth val="0"/>
        <c:axId val="461553672"/>
        <c:axId val="461546616"/>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0.5</c:v>
                </c:pt>
                <c:pt idx="2">
                  <c:v>0</c:v>
                </c:pt>
                <c:pt idx="3">
                  <c:v>0</c:v>
                </c:pt>
                <c:pt idx="4">
                  <c:v>0</c:v>
                </c:pt>
                <c:pt idx="5">
                  <c:v>0.2857142857142857</c:v>
                </c:pt>
                <c:pt idx="6">
                  <c:v>0.36363636363636365</c:v>
                </c:pt>
                <c:pt idx="7">
                  <c:v>0</c:v>
                </c:pt>
                <c:pt idx="8">
                  <c:v>0.25</c:v>
                </c:pt>
                <c:pt idx="9">
                  <c:v>0.625</c:v>
                </c:pt>
                <c:pt idx="10">
                  <c:v>0.56000000000000005</c:v>
                </c:pt>
                <c:pt idx="11">
                  <c:v>5.8823529411764705E-2</c:v>
                </c:pt>
                <c:pt idx="12">
                  <c:v>9.0909090909090912E-2</c:v>
                </c:pt>
                <c:pt idx="13">
                  <c:v>0</c:v>
                </c:pt>
                <c:pt idx="14">
                  <c:v>0</c:v>
                </c:pt>
                <c:pt idx="15">
                  <c:v>0.1111111111111111</c:v>
                </c:pt>
                <c:pt idx="16">
                  <c:v>1</c:v>
                </c:pt>
                <c:pt idx="17">
                  <c:v>0.16666666666666666</c:v>
                </c:pt>
                <c:pt idx="18">
                  <c:v>0.33333333333333331</c:v>
                </c:pt>
                <c:pt idx="19">
                  <c:v>0.33333333333333331</c:v>
                </c:pt>
                <c:pt idx="20">
                  <c:v>0.33333333333333331</c:v>
                </c:pt>
                <c:pt idx="21">
                  <c:v>0.5</c:v>
                </c:pt>
                <c:pt idx="22">
                  <c:v>0.125</c:v>
                </c:pt>
                <c:pt idx="23">
                  <c:v>0.2</c:v>
                </c:pt>
                <c:pt idx="24">
                  <c:v>0</c:v>
                </c:pt>
                <c:pt idx="25">
                  <c:v>0.42857142857142855</c:v>
                </c:pt>
                <c:pt idx="26">
                  <c:v>0.625</c:v>
                </c:pt>
                <c:pt idx="27">
                  <c:v>0.5</c:v>
                </c:pt>
                <c:pt idx="28">
                  <c:v>0.75</c:v>
                </c:pt>
                <c:pt idx="29">
                  <c:v>0.4</c:v>
                </c:pt>
                <c:pt idx="30">
                  <c:v>0.25</c:v>
                </c:pt>
                <c:pt idx="31">
                  <c:v>0.1111111111111111</c:v>
                </c:pt>
                <c:pt idx="32">
                  <c:v>0.2857142857142857</c:v>
                </c:pt>
                <c:pt idx="33">
                  <c:v>0.5</c:v>
                </c:pt>
                <c:pt idx="34">
                  <c:v>0.45454545454545453</c:v>
                </c:pt>
                <c:pt idx="35">
                  <c:v>0.46666666666666667</c:v>
                </c:pt>
                <c:pt idx="36">
                  <c:v>0.5625</c:v>
                </c:pt>
                <c:pt idx="37">
                  <c:v>0.55555555555555558</c:v>
                </c:pt>
                <c:pt idx="38">
                  <c:v>0.7142857142857143</c:v>
                </c:pt>
                <c:pt idx="39">
                  <c:v>0.16666666666666666</c:v>
                </c:pt>
                <c:pt idx="40">
                  <c:v>0.5</c:v>
                </c:pt>
                <c:pt idx="41">
                  <c:v>0.66666666666666663</c:v>
                </c:pt>
                <c:pt idx="42">
                  <c:v>0.5</c:v>
                </c:pt>
                <c:pt idx="43">
                  <c:v>0.8571428571428571</c:v>
                </c:pt>
                <c:pt idx="44">
                  <c:v>0.16666666666666666</c:v>
                </c:pt>
                <c:pt idx="45">
                  <c:v>7.1428571428571425E-2</c:v>
                </c:pt>
                <c:pt idx="46">
                  <c:v>0.1</c:v>
                </c:pt>
                <c:pt idx="47">
                  <c:v>0.45454545454545453</c:v>
                </c:pt>
                <c:pt idx="48">
                  <c:v>0.25</c:v>
                </c:pt>
                <c:pt idx="49">
                  <c:v>0.33333333333333331</c:v>
                </c:pt>
                <c:pt idx="50">
                  <c:v>0.21428571428571427</c:v>
                </c:pt>
                <c:pt idx="51">
                  <c:v>0.375</c:v>
                </c:pt>
                <c:pt idx="52">
                  <c:v>0.33333333333333331</c:v>
                </c:pt>
                <c:pt idx="53">
                  <c:v>0.27272727272727271</c:v>
                </c:pt>
                <c:pt idx="54">
                  <c:v>0.5</c:v>
                </c:pt>
                <c:pt idx="55">
                  <c:v>0</c:v>
                </c:pt>
                <c:pt idx="56">
                  <c:v>0.33333333333333331</c:v>
                </c:pt>
                <c:pt idx="57">
                  <c:v>0.5</c:v>
                </c:pt>
                <c:pt idx="58">
                  <c:v>1</c:v>
                </c:pt>
                <c:pt idx="59">
                  <c:v>0.2</c:v>
                </c:pt>
                <c:pt idx="60">
                  <c:v>0</c:v>
                </c:pt>
                <c:pt idx="61">
                  <c:v>0.25</c:v>
                </c:pt>
                <c:pt idx="62">
                  <c:v>0</c:v>
                </c:pt>
                <c:pt idx="63">
                  <c:v>0.14285714285714285</c:v>
                </c:pt>
              </c:numCache>
            </c:numRef>
          </c:val>
          <c:smooth val="0"/>
          <c:extLst>
            <c:ext xmlns:c16="http://schemas.microsoft.com/office/drawing/2014/chart" uri="{C3380CC4-5D6E-409C-BE32-E72D297353CC}">
              <c16:uniqueId val="{00000002-F3D6-4879-B99D-D19856F78374}"/>
            </c:ext>
          </c:extLst>
        </c:ser>
        <c:dLbls>
          <c:showLegendKey val="0"/>
          <c:showVal val="0"/>
          <c:showCatName val="0"/>
          <c:showSerName val="0"/>
          <c:showPercent val="0"/>
          <c:showBubbleSize val="0"/>
        </c:dLbls>
        <c:marker val="1"/>
        <c:smooth val="0"/>
        <c:axId val="461549360"/>
        <c:axId val="461547400"/>
      </c:lineChart>
      <c:catAx>
        <c:axId val="46155367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46616"/>
        <c:crosses val="autoZero"/>
        <c:auto val="1"/>
        <c:lblAlgn val="ctr"/>
        <c:lblOffset val="100"/>
        <c:tickLblSkip val="4"/>
        <c:noMultiLvlLbl val="0"/>
      </c:catAx>
      <c:valAx>
        <c:axId val="46154661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53672"/>
        <c:crosses val="autoZero"/>
        <c:crossBetween val="between"/>
      </c:valAx>
      <c:catAx>
        <c:axId val="461549360"/>
        <c:scaling>
          <c:orientation val="minMax"/>
        </c:scaling>
        <c:delete val="1"/>
        <c:axPos val="b"/>
        <c:numFmt formatCode="h:mm" sourceLinked="1"/>
        <c:majorTickMark val="out"/>
        <c:minorTickMark val="none"/>
        <c:tickLblPos val="none"/>
        <c:crossAx val="461547400"/>
        <c:crosses val="autoZero"/>
        <c:auto val="1"/>
        <c:lblAlgn val="ctr"/>
        <c:lblOffset val="100"/>
        <c:noMultiLvlLbl val="0"/>
      </c:catAx>
      <c:valAx>
        <c:axId val="46154740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4936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7" t="s">
        <v>0</v>
      </c>
      <c r="B29" s="77"/>
      <c r="C29" s="77"/>
      <c r="D29" s="77"/>
      <c r="E29" s="77"/>
      <c r="F29" s="77"/>
      <c r="G29" s="77"/>
      <c r="H29" s="77"/>
      <c r="I29" s="77"/>
      <c r="J29" s="77"/>
      <c r="K29" s="77"/>
    </row>
    <row r="30" spans="1:11" ht="30">
      <c r="A30" s="78" t="s">
        <v>1</v>
      </c>
      <c r="B30" s="78"/>
      <c r="C30" s="78"/>
      <c r="D30" s="78"/>
      <c r="E30" s="78"/>
      <c r="F30" s="78"/>
      <c r="G30" s="78"/>
      <c r="H30" s="78"/>
      <c r="I30" s="78"/>
      <c r="J30" s="78"/>
      <c r="K30" s="78"/>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7" t="s">
        <v>10</v>
      </c>
      <c r="C23" s="77"/>
      <c r="D23" s="77"/>
      <c r="E23" s="77"/>
      <c r="F23" s="77"/>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71</v>
      </c>
      <c r="D33" s="53"/>
      <c r="E33" s="53"/>
      <c r="F33" s="54"/>
    </row>
    <row r="34" spans="2:6" ht="15" customHeight="1">
      <c r="B34" s="51" t="s">
        <v>15</v>
      </c>
      <c r="C34" s="53" t="s">
        <v>72</v>
      </c>
      <c r="D34" s="53"/>
      <c r="E34" s="53"/>
      <c r="F34" s="54"/>
    </row>
    <row r="35" spans="2:6" ht="15" customHeight="1">
      <c r="B35" s="51" t="s">
        <v>16</v>
      </c>
      <c r="C35" s="53"/>
      <c r="D35" s="53"/>
      <c r="E35" s="53"/>
      <c r="F35" s="54"/>
    </row>
    <row r="36" spans="2:6" ht="15" customHeight="1">
      <c r="B36" s="51" t="s">
        <v>17</v>
      </c>
      <c r="C36" s="53" t="s">
        <v>73</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70</v>
      </c>
      <c r="D42" s="56"/>
      <c r="E42" s="57"/>
      <c r="F42" s="58"/>
    </row>
    <row r="45" spans="2:6" ht="18">
      <c r="B45" s="47" t="s">
        <v>22</v>
      </c>
    </row>
    <row r="47" spans="2:6" ht="16.5" customHeight="1">
      <c r="B47" s="82" t="s">
        <v>23</v>
      </c>
      <c r="C47" s="79" t="s">
        <v>14</v>
      </c>
      <c r="D47" s="80"/>
      <c r="E47" s="80"/>
      <c r="F47" s="81"/>
    </row>
    <row r="48" spans="2:6">
      <c r="B48" s="83"/>
      <c r="C48" s="59" t="s">
        <v>71</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7" t="s">
        <v>26</v>
      </c>
      <c r="B29" s="77"/>
      <c r="C29" s="77"/>
      <c r="D29" s="77"/>
      <c r="E29" s="77"/>
      <c r="F29" s="77"/>
      <c r="G29" s="77"/>
      <c r="H29" s="77"/>
      <c r="I29" s="77"/>
      <c r="J29" s="77"/>
    </row>
    <row r="30" spans="1:10" ht="30" customHeight="1">
      <c r="A30" s="77"/>
      <c r="B30" s="77"/>
      <c r="C30" s="77"/>
      <c r="D30" s="77"/>
      <c r="E30" s="77"/>
      <c r="F30" s="77"/>
      <c r="G30" s="77"/>
      <c r="H30" s="77"/>
      <c r="I30" s="77"/>
      <c r="J30" s="77"/>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04.10.2022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7" t="s">
        <v>35</v>
      </c>
      <c r="B8" s="98"/>
      <c r="C8" s="98"/>
      <c r="D8" s="98"/>
      <c r="E8" s="98"/>
      <c r="F8" s="98"/>
      <c r="G8" s="98"/>
      <c r="H8" s="98"/>
      <c r="I8" s="98"/>
      <c r="J8" s="99"/>
      <c r="K8" s="100" t="s">
        <v>36</v>
      </c>
      <c r="L8" s="100"/>
      <c r="M8" s="100"/>
      <c r="N8" s="100"/>
      <c r="O8" s="100"/>
    </row>
    <row r="9" spans="1:15" s="19" customFormat="1" ht="12.75" customHeight="1">
      <c r="A9" s="101" t="s">
        <v>67</v>
      </c>
      <c r="B9" s="102"/>
      <c r="C9" s="102"/>
      <c r="D9" s="102"/>
      <c r="E9" s="102"/>
      <c r="F9" s="102"/>
      <c r="G9" s="102"/>
      <c r="H9" s="102"/>
      <c r="I9" s="102"/>
      <c r="J9" s="103"/>
      <c r="K9" s="104" t="str">
        <f>HYPERLINK("https://www.google.co.uk/maps/place/"&amp;A9,"Click Here")</f>
        <v>Click Here</v>
      </c>
      <c r="L9" s="105"/>
      <c r="M9" s="105"/>
      <c r="N9" s="105"/>
      <c r="O9" s="105"/>
    </row>
    <row r="10" spans="1:15" s="19" customFormat="1" ht="12.75" customHeight="1" thickBot="1">
      <c r="A10" s="106" t="s">
        <v>27</v>
      </c>
      <c r="B10" s="107"/>
      <c r="C10" s="107"/>
      <c r="D10" s="107"/>
      <c r="E10" s="107"/>
      <c r="F10" s="107"/>
      <c r="G10" s="107"/>
      <c r="H10" s="107"/>
      <c r="I10" s="107"/>
      <c r="J10" s="107"/>
      <c r="K10" s="107"/>
      <c r="L10" s="107"/>
      <c r="M10" s="107"/>
      <c r="N10" s="107"/>
      <c r="O10" s="108"/>
    </row>
    <row r="11" spans="1:15" s="19" customFormat="1" ht="12.75" customHeight="1">
      <c r="A11" s="120" t="s">
        <v>69</v>
      </c>
      <c r="B11" s="121"/>
      <c r="C11" s="121"/>
      <c r="D11" s="121"/>
      <c r="E11" s="121"/>
      <c r="F11" s="121"/>
      <c r="G11" s="121"/>
      <c r="H11" s="121"/>
      <c r="I11" s="121"/>
      <c r="J11" s="121"/>
      <c r="K11" s="121"/>
      <c r="L11" s="121"/>
      <c r="M11" s="121"/>
      <c r="N11" s="121"/>
      <c r="O11" s="122"/>
    </row>
    <row r="12" spans="1:15" s="19" customFormat="1" ht="12.75" customHeight="1">
      <c r="A12" s="123"/>
      <c r="B12" s="124"/>
      <c r="C12" s="124"/>
      <c r="D12" s="124"/>
      <c r="E12" s="124"/>
      <c r="F12" s="124"/>
      <c r="G12" s="124"/>
      <c r="H12" s="124"/>
      <c r="I12" s="124"/>
      <c r="J12" s="124"/>
      <c r="K12" s="124"/>
      <c r="L12" s="124"/>
      <c r="M12" s="124"/>
      <c r="N12" s="124"/>
      <c r="O12" s="125"/>
    </row>
    <row r="13" spans="1:15" s="19" customFormat="1" ht="12.75" customHeight="1">
      <c r="A13" s="123"/>
      <c r="B13" s="124"/>
      <c r="C13" s="124"/>
      <c r="D13" s="124"/>
      <c r="E13" s="124"/>
      <c r="F13" s="124"/>
      <c r="G13" s="124"/>
      <c r="H13" s="124"/>
      <c r="I13" s="124"/>
      <c r="J13" s="124"/>
      <c r="K13" s="124"/>
      <c r="L13" s="124"/>
      <c r="M13" s="124"/>
      <c r="N13" s="124"/>
      <c r="O13" s="125"/>
    </row>
    <row r="14" spans="1:15" s="19" customFormat="1" ht="12.75" customHeight="1">
      <c r="A14" s="123"/>
      <c r="B14" s="124"/>
      <c r="C14" s="124"/>
      <c r="D14" s="124"/>
      <c r="E14" s="124"/>
      <c r="F14" s="124"/>
      <c r="G14" s="124"/>
      <c r="H14" s="124"/>
      <c r="I14" s="124"/>
      <c r="J14" s="124"/>
      <c r="K14" s="124"/>
      <c r="L14" s="124"/>
      <c r="M14" s="124"/>
      <c r="N14" s="124"/>
      <c r="O14" s="125"/>
    </row>
    <row r="15" spans="1:15" s="19" customFormat="1" ht="12.75" customHeight="1">
      <c r="A15" s="123"/>
      <c r="B15" s="124"/>
      <c r="C15" s="124"/>
      <c r="D15" s="124"/>
      <c r="E15" s="124"/>
      <c r="F15" s="124"/>
      <c r="G15" s="124"/>
      <c r="H15" s="124"/>
      <c r="I15" s="124"/>
      <c r="J15" s="124"/>
      <c r="K15" s="124"/>
      <c r="L15" s="124"/>
      <c r="M15" s="124"/>
      <c r="N15" s="124"/>
      <c r="O15" s="125"/>
    </row>
    <row r="16" spans="1:15" s="19" customFormat="1" ht="12.75" customHeight="1">
      <c r="A16" s="123"/>
      <c r="B16" s="124"/>
      <c r="C16" s="124"/>
      <c r="D16" s="124"/>
      <c r="E16" s="124"/>
      <c r="F16" s="124"/>
      <c r="G16" s="124"/>
      <c r="H16" s="124"/>
      <c r="I16" s="124"/>
      <c r="J16" s="124"/>
      <c r="K16" s="124"/>
      <c r="L16" s="124"/>
      <c r="M16" s="124"/>
      <c r="N16" s="124"/>
      <c r="O16" s="125"/>
    </row>
    <row r="17" spans="1:15" s="19" customFormat="1" ht="12.75" customHeight="1">
      <c r="A17" s="123"/>
      <c r="B17" s="124"/>
      <c r="C17" s="124"/>
      <c r="D17" s="124"/>
      <c r="E17" s="124"/>
      <c r="F17" s="124"/>
      <c r="G17" s="124"/>
      <c r="H17" s="124"/>
      <c r="I17" s="124"/>
      <c r="J17" s="124"/>
      <c r="K17" s="124"/>
      <c r="L17" s="124"/>
      <c r="M17" s="124"/>
      <c r="N17" s="124"/>
      <c r="O17" s="125"/>
    </row>
    <row r="18" spans="1:15" s="19" customFormat="1" ht="12.75" customHeight="1">
      <c r="A18" s="123"/>
      <c r="B18" s="124"/>
      <c r="C18" s="124"/>
      <c r="D18" s="124"/>
      <c r="E18" s="124"/>
      <c r="F18" s="124"/>
      <c r="G18" s="124"/>
      <c r="H18" s="124"/>
      <c r="I18" s="124"/>
      <c r="J18" s="124"/>
      <c r="K18" s="124"/>
      <c r="L18" s="124"/>
      <c r="M18" s="124"/>
      <c r="N18" s="124"/>
      <c r="O18" s="125"/>
    </row>
    <row r="19" spans="1:15" s="19" customFormat="1" ht="12.75" customHeight="1">
      <c r="A19" s="123"/>
      <c r="B19" s="124"/>
      <c r="C19" s="124"/>
      <c r="D19" s="124"/>
      <c r="E19" s="124"/>
      <c r="F19" s="124"/>
      <c r="G19" s="124"/>
      <c r="H19" s="124"/>
      <c r="I19" s="124"/>
      <c r="J19" s="124"/>
      <c r="K19" s="124"/>
      <c r="L19" s="124"/>
      <c r="M19" s="124"/>
      <c r="N19" s="124"/>
      <c r="O19" s="125"/>
    </row>
    <row r="20" spans="1:15" s="19" customFormat="1" ht="12.75" customHeight="1">
      <c r="A20" s="123"/>
      <c r="B20" s="124"/>
      <c r="C20" s="124"/>
      <c r="D20" s="124"/>
      <c r="E20" s="124"/>
      <c r="F20" s="124"/>
      <c r="G20" s="124"/>
      <c r="H20" s="124"/>
      <c r="I20" s="124"/>
      <c r="J20" s="124"/>
      <c r="K20" s="124"/>
      <c r="L20" s="124"/>
      <c r="M20" s="124"/>
      <c r="N20" s="124"/>
      <c r="O20" s="125"/>
    </row>
    <row r="21" spans="1:15" s="19" customFormat="1" ht="12.75" customHeight="1">
      <c r="A21" s="123"/>
      <c r="B21" s="124"/>
      <c r="C21" s="124"/>
      <c r="D21" s="124"/>
      <c r="E21" s="124"/>
      <c r="F21" s="124"/>
      <c r="G21" s="124"/>
      <c r="H21" s="124"/>
      <c r="I21" s="124"/>
      <c r="J21" s="124"/>
      <c r="K21" s="124"/>
      <c r="L21" s="124"/>
      <c r="M21" s="124"/>
      <c r="N21" s="124"/>
      <c r="O21" s="125"/>
    </row>
    <row r="22" spans="1:15" s="19" customFormat="1" ht="12.75" customHeight="1">
      <c r="A22" s="123"/>
      <c r="B22" s="124"/>
      <c r="C22" s="124"/>
      <c r="D22" s="124"/>
      <c r="E22" s="124"/>
      <c r="F22" s="124"/>
      <c r="G22" s="124"/>
      <c r="H22" s="124"/>
      <c r="I22" s="124"/>
      <c r="J22" s="124"/>
      <c r="K22" s="124"/>
      <c r="L22" s="124"/>
      <c r="M22" s="124"/>
      <c r="N22" s="124"/>
      <c r="O22" s="125"/>
    </row>
    <row r="23" spans="1:15" s="19" customFormat="1" ht="12.75" customHeight="1">
      <c r="A23" s="123"/>
      <c r="B23" s="124"/>
      <c r="C23" s="124"/>
      <c r="D23" s="124"/>
      <c r="E23" s="124"/>
      <c r="F23" s="124"/>
      <c r="G23" s="124"/>
      <c r="H23" s="124"/>
      <c r="I23" s="124"/>
      <c r="J23" s="124"/>
      <c r="K23" s="124"/>
      <c r="L23" s="124"/>
      <c r="M23" s="124"/>
      <c r="N23" s="124"/>
      <c r="O23" s="125"/>
    </row>
    <row r="24" spans="1:15" s="19" customFormat="1" ht="12.75" customHeight="1">
      <c r="A24" s="123"/>
      <c r="B24" s="124"/>
      <c r="C24" s="124"/>
      <c r="D24" s="124"/>
      <c r="E24" s="124"/>
      <c r="F24" s="124"/>
      <c r="G24" s="124"/>
      <c r="H24" s="124"/>
      <c r="I24" s="124"/>
      <c r="J24" s="124"/>
      <c r="K24" s="124"/>
      <c r="L24" s="124"/>
      <c r="M24" s="124"/>
      <c r="N24" s="124"/>
      <c r="O24" s="125"/>
    </row>
    <row r="25" spans="1:15" s="19" customFormat="1" ht="12.75" customHeight="1">
      <c r="A25" s="123"/>
      <c r="B25" s="124"/>
      <c r="C25" s="124"/>
      <c r="D25" s="124"/>
      <c r="E25" s="124"/>
      <c r="F25" s="124"/>
      <c r="G25" s="124"/>
      <c r="H25" s="124"/>
      <c r="I25" s="124"/>
      <c r="J25" s="124"/>
      <c r="K25" s="124"/>
      <c r="L25" s="124"/>
      <c r="M25" s="124"/>
      <c r="N25" s="124"/>
      <c r="O25" s="125"/>
    </row>
    <row r="26" spans="1:15" s="19" customFormat="1" ht="12.75" customHeight="1">
      <c r="A26" s="123"/>
      <c r="B26" s="124"/>
      <c r="C26" s="124"/>
      <c r="D26" s="124"/>
      <c r="E26" s="124"/>
      <c r="F26" s="124"/>
      <c r="G26" s="124"/>
      <c r="H26" s="124"/>
      <c r="I26" s="124"/>
      <c r="J26" s="124"/>
      <c r="K26" s="124"/>
      <c r="L26" s="124"/>
      <c r="M26" s="124"/>
      <c r="N26" s="124"/>
      <c r="O26" s="125"/>
    </row>
    <row r="27" spans="1:15" s="19" customFormat="1" ht="12.75" customHeight="1">
      <c r="A27" s="123"/>
      <c r="B27" s="124"/>
      <c r="C27" s="124"/>
      <c r="D27" s="124"/>
      <c r="E27" s="124"/>
      <c r="F27" s="124"/>
      <c r="G27" s="124"/>
      <c r="H27" s="124"/>
      <c r="I27" s="124"/>
      <c r="J27" s="124"/>
      <c r="K27" s="124"/>
      <c r="L27" s="124"/>
      <c r="M27" s="124"/>
      <c r="N27" s="124"/>
      <c r="O27" s="125"/>
    </row>
    <row r="28" spans="1:15" s="19" customFormat="1" ht="12.75" customHeight="1">
      <c r="A28" s="123"/>
      <c r="B28" s="124"/>
      <c r="C28" s="124"/>
      <c r="D28" s="124"/>
      <c r="E28" s="124"/>
      <c r="F28" s="124"/>
      <c r="G28" s="124"/>
      <c r="H28" s="124"/>
      <c r="I28" s="124"/>
      <c r="J28" s="124"/>
      <c r="K28" s="124"/>
      <c r="L28" s="124"/>
      <c r="M28" s="124"/>
      <c r="N28" s="124"/>
      <c r="O28" s="125"/>
    </row>
    <row r="29" spans="1:15" s="19" customFormat="1" ht="12.75" customHeight="1" thickBot="1">
      <c r="A29" s="123"/>
      <c r="B29" s="124"/>
      <c r="C29" s="124"/>
      <c r="D29" s="124"/>
      <c r="E29" s="124"/>
      <c r="F29" s="124"/>
      <c r="G29" s="124"/>
      <c r="H29" s="124"/>
      <c r="I29" s="124"/>
      <c r="J29" s="124"/>
      <c r="K29" s="124"/>
      <c r="L29" s="124"/>
      <c r="M29" s="124"/>
      <c r="N29" s="124"/>
      <c r="O29" s="125"/>
    </row>
    <row r="30" spans="1:15" s="19" customFormat="1" ht="12.75" customHeight="1" thickBot="1">
      <c r="A30" s="84" t="s">
        <v>37</v>
      </c>
      <c r="B30" s="85"/>
      <c r="C30" s="85"/>
      <c r="D30" s="85"/>
      <c r="E30" s="85"/>
      <c r="F30" s="85"/>
      <c r="G30" s="85"/>
      <c r="H30" s="85"/>
      <c r="I30" s="85"/>
      <c r="J30" s="85"/>
      <c r="K30" s="85"/>
      <c r="L30" s="85"/>
      <c r="M30" s="85"/>
      <c r="N30" s="85"/>
      <c r="O30" s="86"/>
    </row>
    <row r="31" spans="1:15" s="19" customFormat="1" ht="12.75" customHeight="1">
      <c r="A31" s="88" t="s">
        <v>38</v>
      </c>
      <c r="B31" s="89"/>
      <c r="C31" s="89"/>
      <c r="D31" s="89"/>
      <c r="E31" s="89"/>
      <c r="F31" s="89"/>
      <c r="G31" s="89"/>
      <c r="H31" s="89"/>
      <c r="I31" s="89"/>
      <c r="J31" s="89"/>
      <c r="K31" s="89"/>
      <c r="L31" s="89"/>
      <c r="M31" s="89"/>
      <c r="N31" s="89"/>
      <c r="O31" s="90"/>
    </row>
    <row r="32" spans="1:15" s="19" customFormat="1" ht="12.75" customHeight="1">
      <c r="A32" s="91"/>
      <c r="B32" s="92"/>
      <c r="C32" s="92"/>
      <c r="D32" s="92"/>
      <c r="E32" s="92"/>
      <c r="F32" s="92"/>
      <c r="G32" s="92"/>
      <c r="H32" s="92"/>
      <c r="I32" s="92"/>
      <c r="J32" s="92"/>
      <c r="K32" s="92"/>
      <c r="L32" s="92"/>
      <c r="M32" s="92"/>
      <c r="N32" s="92"/>
      <c r="O32" s="93"/>
    </row>
    <row r="33" spans="1:15" s="19" customFormat="1" ht="12.75" customHeight="1">
      <c r="A33" s="91"/>
      <c r="B33" s="92"/>
      <c r="C33" s="92"/>
      <c r="D33" s="92"/>
      <c r="E33" s="92"/>
      <c r="F33" s="92"/>
      <c r="G33" s="92"/>
      <c r="H33" s="92"/>
      <c r="I33" s="92"/>
      <c r="J33" s="92"/>
      <c r="K33" s="92"/>
      <c r="L33" s="92"/>
      <c r="M33" s="92"/>
      <c r="N33" s="92"/>
      <c r="O33" s="93"/>
    </row>
    <row r="34" spans="1:15" s="19" customFormat="1" ht="12.75" customHeight="1">
      <c r="A34" s="91"/>
      <c r="B34" s="92"/>
      <c r="C34" s="92"/>
      <c r="D34" s="92"/>
      <c r="E34" s="92"/>
      <c r="F34" s="92"/>
      <c r="G34" s="92"/>
      <c r="H34" s="92"/>
      <c r="I34" s="92"/>
      <c r="J34" s="92"/>
      <c r="K34" s="92"/>
      <c r="L34" s="92"/>
      <c r="M34" s="92"/>
      <c r="N34" s="92"/>
      <c r="O34" s="93"/>
    </row>
    <row r="35" spans="1:15" s="19" customFormat="1" ht="12.75" customHeight="1">
      <c r="A35" s="91"/>
      <c r="B35" s="92"/>
      <c r="C35" s="92"/>
      <c r="D35" s="92"/>
      <c r="E35" s="92"/>
      <c r="F35" s="92"/>
      <c r="G35" s="92"/>
      <c r="H35" s="92"/>
      <c r="I35" s="92"/>
      <c r="J35" s="92"/>
      <c r="K35" s="92"/>
      <c r="L35" s="92"/>
      <c r="M35" s="92"/>
      <c r="N35" s="92"/>
      <c r="O35" s="93"/>
    </row>
    <row r="36" spans="1:15" s="19" customFormat="1" ht="12.75" customHeight="1">
      <c r="A36" s="91"/>
      <c r="B36" s="92"/>
      <c r="C36" s="92"/>
      <c r="D36" s="92"/>
      <c r="E36" s="92"/>
      <c r="F36" s="92"/>
      <c r="G36" s="92"/>
      <c r="H36" s="92"/>
      <c r="I36" s="92"/>
      <c r="J36" s="92"/>
      <c r="K36" s="92"/>
      <c r="L36" s="92"/>
      <c r="M36" s="92"/>
      <c r="N36" s="92"/>
      <c r="O36" s="93"/>
    </row>
    <row r="37" spans="1:15" s="19" customFormat="1" ht="12.75" customHeight="1">
      <c r="A37" s="91"/>
      <c r="B37" s="92"/>
      <c r="C37" s="92"/>
      <c r="D37" s="92"/>
      <c r="E37" s="92"/>
      <c r="F37" s="92"/>
      <c r="G37" s="92"/>
      <c r="H37" s="92"/>
      <c r="I37" s="92"/>
      <c r="J37" s="92"/>
      <c r="K37" s="92"/>
      <c r="L37" s="92"/>
      <c r="M37" s="92"/>
      <c r="N37" s="92"/>
      <c r="O37" s="93"/>
    </row>
    <row r="38" spans="1:15" s="19" customFormat="1" ht="12.75" customHeight="1">
      <c r="A38" s="91"/>
      <c r="B38" s="92"/>
      <c r="C38" s="92"/>
      <c r="D38" s="92"/>
      <c r="E38" s="92"/>
      <c r="F38" s="92"/>
      <c r="G38" s="92"/>
      <c r="H38" s="92"/>
      <c r="I38" s="92"/>
      <c r="J38" s="92"/>
      <c r="K38" s="92"/>
      <c r="L38" s="92"/>
      <c r="M38" s="92"/>
      <c r="N38" s="92"/>
      <c r="O38" s="93"/>
    </row>
    <row r="39" spans="1:15" s="19" customFormat="1" ht="12.75" customHeight="1">
      <c r="A39" s="91"/>
      <c r="B39" s="92"/>
      <c r="C39" s="92"/>
      <c r="D39" s="92"/>
      <c r="E39" s="92"/>
      <c r="F39" s="92"/>
      <c r="G39" s="92"/>
      <c r="H39" s="92"/>
      <c r="I39" s="92"/>
      <c r="J39" s="92"/>
      <c r="K39" s="92"/>
      <c r="L39" s="92"/>
      <c r="M39" s="92"/>
      <c r="N39" s="92"/>
      <c r="O39" s="93"/>
    </row>
    <row r="40" spans="1:15" s="19" customFormat="1" ht="12.75" customHeight="1">
      <c r="A40" s="91"/>
      <c r="B40" s="92"/>
      <c r="C40" s="92"/>
      <c r="D40" s="92"/>
      <c r="E40" s="92"/>
      <c r="F40" s="92"/>
      <c r="G40" s="92"/>
      <c r="H40" s="92"/>
      <c r="I40" s="92"/>
      <c r="J40" s="92"/>
      <c r="K40" s="92"/>
      <c r="L40" s="92"/>
      <c r="M40" s="92"/>
      <c r="N40" s="92"/>
      <c r="O40" s="93"/>
    </row>
    <row r="41" spans="1:15" s="19" customFormat="1" ht="12.75" customHeight="1">
      <c r="A41" s="91"/>
      <c r="B41" s="92"/>
      <c r="C41" s="92"/>
      <c r="D41" s="92"/>
      <c r="E41" s="92"/>
      <c r="F41" s="92"/>
      <c r="G41" s="92"/>
      <c r="H41" s="92"/>
      <c r="I41" s="92"/>
      <c r="J41" s="92"/>
      <c r="K41" s="92"/>
      <c r="L41" s="92"/>
      <c r="M41" s="92"/>
      <c r="N41" s="92"/>
      <c r="O41" s="93"/>
    </row>
    <row r="42" spans="1:15" s="19" customFormat="1" ht="12.75" customHeight="1">
      <c r="A42" s="91"/>
      <c r="B42" s="92"/>
      <c r="C42" s="92"/>
      <c r="D42" s="92"/>
      <c r="E42" s="92"/>
      <c r="F42" s="92"/>
      <c r="G42" s="92"/>
      <c r="H42" s="92"/>
      <c r="I42" s="92"/>
      <c r="J42" s="92"/>
      <c r="K42" s="92"/>
      <c r="L42" s="92"/>
      <c r="M42" s="92"/>
      <c r="N42" s="92"/>
      <c r="O42" s="93"/>
    </row>
    <row r="43" spans="1:15" s="19" customFormat="1" ht="12.75" customHeight="1">
      <c r="A43" s="91"/>
      <c r="B43" s="92"/>
      <c r="C43" s="92"/>
      <c r="D43" s="92"/>
      <c r="E43" s="92"/>
      <c r="F43" s="92"/>
      <c r="G43" s="92"/>
      <c r="H43" s="92"/>
      <c r="I43" s="92"/>
      <c r="J43" s="92"/>
      <c r="K43" s="92"/>
      <c r="L43" s="92"/>
      <c r="M43" s="92"/>
      <c r="N43" s="92"/>
      <c r="O43" s="93"/>
    </row>
    <row r="44" spans="1:15" s="19" customFormat="1" ht="12.75" customHeight="1">
      <c r="A44" s="91"/>
      <c r="B44" s="92"/>
      <c r="C44" s="92"/>
      <c r="D44" s="92"/>
      <c r="E44" s="92"/>
      <c r="F44" s="92"/>
      <c r="G44" s="92"/>
      <c r="H44" s="92"/>
      <c r="I44" s="92"/>
      <c r="J44" s="92"/>
      <c r="K44" s="92"/>
      <c r="L44" s="92"/>
      <c r="M44" s="92"/>
      <c r="N44" s="92"/>
      <c r="O44" s="93"/>
    </row>
    <row r="45" spans="1:15" s="19" customFormat="1" ht="12.75" customHeight="1">
      <c r="A45" s="91"/>
      <c r="B45" s="92"/>
      <c r="C45" s="92"/>
      <c r="D45" s="92"/>
      <c r="E45" s="92"/>
      <c r="F45" s="92"/>
      <c r="G45" s="92"/>
      <c r="H45" s="92"/>
      <c r="I45" s="92"/>
      <c r="J45" s="92"/>
      <c r="K45" s="92"/>
      <c r="L45" s="92"/>
      <c r="M45" s="92"/>
      <c r="N45" s="92"/>
      <c r="O45" s="93"/>
    </row>
    <row r="46" spans="1:15" s="19" customFormat="1" ht="12.75" customHeight="1">
      <c r="A46" s="91"/>
      <c r="B46" s="92"/>
      <c r="C46" s="92"/>
      <c r="D46" s="92"/>
      <c r="E46" s="92"/>
      <c r="F46" s="92"/>
      <c r="G46" s="92"/>
      <c r="H46" s="92"/>
      <c r="I46" s="92"/>
      <c r="J46" s="92"/>
      <c r="K46" s="92"/>
      <c r="L46" s="92"/>
      <c r="M46" s="92"/>
      <c r="N46" s="92"/>
      <c r="O46" s="93"/>
    </row>
    <row r="47" spans="1:15" s="19" customFormat="1" ht="12.75" customHeight="1">
      <c r="A47" s="91"/>
      <c r="B47" s="92"/>
      <c r="C47" s="92"/>
      <c r="D47" s="92"/>
      <c r="E47" s="92"/>
      <c r="F47" s="92"/>
      <c r="G47" s="92"/>
      <c r="H47" s="92"/>
      <c r="I47" s="92"/>
      <c r="J47" s="92"/>
      <c r="K47" s="92"/>
      <c r="L47" s="92"/>
      <c r="M47" s="92"/>
      <c r="N47" s="92"/>
      <c r="O47" s="93"/>
    </row>
    <row r="48" spans="1:15" s="19" customFormat="1" ht="12.75" customHeight="1">
      <c r="A48" s="91"/>
      <c r="B48" s="92"/>
      <c r="C48" s="92"/>
      <c r="D48" s="92"/>
      <c r="E48" s="92"/>
      <c r="F48" s="92"/>
      <c r="G48" s="92"/>
      <c r="H48" s="92"/>
      <c r="I48" s="92"/>
      <c r="J48" s="92"/>
      <c r="K48" s="92"/>
      <c r="L48" s="92"/>
      <c r="M48" s="92"/>
      <c r="N48" s="92"/>
      <c r="O48" s="93"/>
    </row>
    <row r="49" spans="1:15" s="19" customFormat="1" ht="12.75" customHeight="1">
      <c r="A49" s="91"/>
      <c r="B49" s="92"/>
      <c r="C49" s="92"/>
      <c r="D49" s="92"/>
      <c r="E49" s="92"/>
      <c r="F49" s="92"/>
      <c r="G49" s="92"/>
      <c r="H49" s="92"/>
      <c r="I49" s="92"/>
      <c r="J49" s="92"/>
      <c r="K49" s="92"/>
      <c r="L49" s="92"/>
      <c r="M49" s="92"/>
      <c r="N49" s="92"/>
      <c r="O49" s="93"/>
    </row>
    <row r="50" spans="1:15" s="19" customFormat="1" ht="12.75" customHeight="1">
      <c r="A50" s="91"/>
      <c r="B50" s="92"/>
      <c r="C50" s="92"/>
      <c r="D50" s="92"/>
      <c r="E50" s="92"/>
      <c r="F50" s="92"/>
      <c r="G50" s="92"/>
      <c r="H50" s="92"/>
      <c r="I50" s="92"/>
      <c r="J50" s="92"/>
      <c r="K50" s="92"/>
      <c r="L50" s="92"/>
      <c r="M50" s="92"/>
      <c r="N50" s="92"/>
      <c r="O50" s="93"/>
    </row>
    <row r="51" spans="1:15" s="19" customFormat="1" ht="12.75" customHeight="1">
      <c r="A51" s="91"/>
      <c r="B51" s="92"/>
      <c r="C51" s="92"/>
      <c r="D51" s="92"/>
      <c r="E51" s="92"/>
      <c r="F51" s="92"/>
      <c r="G51" s="92"/>
      <c r="H51" s="92"/>
      <c r="I51" s="92"/>
      <c r="J51" s="92"/>
      <c r="K51" s="92"/>
      <c r="L51" s="92"/>
      <c r="M51" s="92"/>
      <c r="N51" s="92"/>
      <c r="O51" s="93"/>
    </row>
    <row r="52" spans="1:15" s="19" customFormat="1" ht="12.75" customHeight="1">
      <c r="A52" s="91"/>
      <c r="B52" s="92"/>
      <c r="C52" s="92"/>
      <c r="D52" s="92"/>
      <c r="E52" s="92"/>
      <c r="F52" s="92"/>
      <c r="G52" s="92"/>
      <c r="H52" s="92"/>
      <c r="I52" s="92"/>
      <c r="J52" s="92"/>
      <c r="K52" s="92"/>
      <c r="L52" s="92"/>
      <c r="M52" s="92"/>
      <c r="N52" s="92"/>
      <c r="O52" s="93"/>
    </row>
    <row r="53" spans="1:15" s="19" customFormat="1" ht="12.75" customHeight="1">
      <c r="A53" s="91"/>
      <c r="B53" s="92"/>
      <c r="C53" s="92"/>
      <c r="D53" s="92"/>
      <c r="E53" s="92"/>
      <c r="F53" s="92"/>
      <c r="G53" s="92"/>
      <c r="H53" s="92"/>
      <c r="I53" s="92"/>
      <c r="J53" s="92"/>
      <c r="K53" s="92"/>
      <c r="L53" s="92"/>
      <c r="M53" s="92"/>
      <c r="N53" s="92"/>
      <c r="O53" s="93"/>
    </row>
    <row r="54" spans="1:15" s="19" customFormat="1" ht="12.75" customHeight="1">
      <c r="A54" s="94"/>
      <c r="B54" s="95"/>
      <c r="C54" s="95"/>
      <c r="D54" s="95"/>
      <c r="E54" s="95"/>
      <c r="F54" s="95"/>
      <c r="G54" s="95"/>
      <c r="H54" s="95"/>
      <c r="I54" s="95"/>
      <c r="J54" s="95"/>
      <c r="K54" s="95"/>
      <c r="L54" s="95"/>
      <c r="M54" s="95"/>
      <c r="N54" s="95"/>
      <c r="O54" s="96"/>
    </row>
    <row r="55" spans="1:15" s="19" customFormat="1" ht="12.75" customHeight="1">
      <c r="A55" s="87" t="s">
        <v>39</v>
      </c>
      <c r="B55" s="85"/>
      <c r="C55" s="85"/>
      <c r="D55" s="85"/>
      <c r="E55" s="85"/>
      <c r="F55" s="85"/>
      <c r="G55" s="85"/>
      <c r="H55" s="85"/>
      <c r="I55" s="85"/>
      <c r="J55" s="85"/>
      <c r="K55" s="85"/>
      <c r="L55" s="85"/>
      <c r="M55" s="85"/>
      <c r="N55" s="85"/>
      <c r="O55" s="86"/>
    </row>
    <row r="56" spans="1:15" s="19" customFormat="1" ht="12.75" customHeight="1">
      <c r="A56" s="88" t="s">
        <v>68</v>
      </c>
      <c r="B56" s="89"/>
      <c r="C56" s="89"/>
      <c r="D56" s="89"/>
      <c r="E56" s="89"/>
      <c r="F56" s="89"/>
      <c r="G56" s="89"/>
      <c r="H56" s="89"/>
      <c r="I56" s="89"/>
      <c r="J56" s="89"/>
      <c r="K56" s="89"/>
      <c r="L56" s="89"/>
      <c r="M56" s="89"/>
      <c r="N56" s="89"/>
      <c r="O56" s="90"/>
    </row>
    <row r="57" spans="1:15" ht="12.75" customHeight="1">
      <c r="A57" s="91"/>
      <c r="B57" s="92"/>
      <c r="C57" s="92"/>
      <c r="D57" s="92"/>
      <c r="E57" s="92"/>
      <c r="F57" s="92"/>
      <c r="G57" s="92"/>
      <c r="H57" s="92"/>
      <c r="I57" s="92"/>
      <c r="J57" s="92"/>
      <c r="K57" s="92"/>
      <c r="L57" s="92"/>
      <c r="M57" s="92"/>
      <c r="N57" s="92"/>
      <c r="O57" s="93"/>
    </row>
    <row r="58" spans="1:15" ht="12.75" customHeight="1">
      <c r="A58" s="91"/>
      <c r="B58" s="92"/>
      <c r="C58" s="92"/>
      <c r="D58" s="92"/>
      <c r="E58" s="92"/>
      <c r="F58" s="92"/>
      <c r="G58" s="92"/>
      <c r="H58" s="92"/>
      <c r="I58" s="92"/>
      <c r="J58" s="92"/>
      <c r="K58" s="92"/>
      <c r="L58" s="92"/>
      <c r="M58" s="92"/>
      <c r="N58" s="92"/>
      <c r="O58" s="93"/>
    </row>
    <row r="59" spans="1:15" ht="12.75" customHeight="1">
      <c r="A59" s="91"/>
      <c r="B59" s="92"/>
      <c r="C59" s="92"/>
      <c r="D59" s="92"/>
      <c r="E59" s="92"/>
      <c r="F59" s="92"/>
      <c r="G59" s="92"/>
      <c r="H59" s="92"/>
      <c r="I59" s="92"/>
      <c r="J59" s="92"/>
      <c r="K59" s="92"/>
      <c r="L59" s="92"/>
      <c r="M59" s="92"/>
      <c r="N59" s="92"/>
      <c r="O59" s="93"/>
    </row>
    <row r="60" spans="1:15" ht="12.75" customHeight="1">
      <c r="A60" s="91"/>
      <c r="B60" s="92"/>
      <c r="C60" s="92"/>
      <c r="D60" s="92"/>
      <c r="E60" s="92"/>
      <c r="F60" s="92"/>
      <c r="G60" s="92"/>
      <c r="H60" s="92"/>
      <c r="I60" s="92"/>
      <c r="J60" s="92"/>
      <c r="K60" s="92"/>
      <c r="L60" s="92"/>
      <c r="M60" s="92"/>
      <c r="N60" s="92"/>
      <c r="O60" s="93"/>
    </row>
    <row r="61" spans="1:15" ht="12.75" customHeight="1">
      <c r="A61" s="91"/>
      <c r="B61" s="92"/>
      <c r="C61" s="92"/>
      <c r="D61" s="92"/>
      <c r="E61" s="92"/>
      <c r="F61" s="92"/>
      <c r="G61" s="92"/>
      <c r="H61" s="92"/>
      <c r="I61" s="92"/>
      <c r="J61" s="92"/>
      <c r="K61" s="92"/>
      <c r="L61" s="92"/>
      <c r="M61" s="92"/>
      <c r="N61" s="92"/>
      <c r="O61" s="93"/>
    </row>
    <row r="62" spans="1:15" ht="12.75" customHeight="1">
      <c r="A62" s="91"/>
      <c r="B62" s="92"/>
      <c r="C62" s="92"/>
      <c r="D62" s="92"/>
      <c r="E62" s="92"/>
      <c r="F62" s="92"/>
      <c r="G62" s="92"/>
      <c r="H62" s="92"/>
      <c r="I62" s="92"/>
      <c r="J62" s="92"/>
      <c r="K62" s="92"/>
      <c r="L62" s="92"/>
      <c r="M62" s="92"/>
      <c r="N62" s="92"/>
      <c r="O62" s="93"/>
    </row>
    <row r="63" spans="1:15" ht="12.75" customHeight="1">
      <c r="A63" s="91"/>
      <c r="B63" s="92"/>
      <c r="C63" s="92"/>
      <c r="D63" s="92"/>
      <c r="E63" s="92"/>
      <c r="F63" s="92"/>
      <c r="G63" s="92"/>
      <c r="H63" s="92"/>
      <c r="I63" s="92"/>
      <c r="J63" s="92"/>
      <c r="K63" s="92"/>
      <c r="L63" s="92"/>
      <c r="M63" s="92"/>
      <c r="N63" s="92"/>
      <c r="O63" s="93"/>
    </row>
    <row r="64" spans="1:15" ht="12.75" customHeight="1">
      <c r="A64" s="94"/>
      <c r="B64" s="95"/>
      <c r="C64" s="95"/>
      <c r="D64" s="95"/>
      <c r="E64" s="95"/>
      <c r="F64" s="95"/>
      <c r="G64" s="95"/>
      <c r="H64" s="95"/>
      <c r="I64" s="95"/>
      <c r="J64" s="95"/>
      <c r="K64" s="95"/>
      <c r="L64" s="95"/>
      <c r="M64" s="95"/>
      <c r="N64" s="95"/>
      <c r="O64" s="96"/>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4ECDAD0C-6F06-45C4-987E-517FC8DC7477}"/>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04.10.2022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9" t="s">
        <v>41</v>
      </c>
      <c r="C10" s="109"/>
      <c r="D10" s="109"/>
      <c r="E10" s="109" t="s">
        <v>42</v>
      </c>
      <c r="F10" s="109"/>
      <c r="G10" s="109"/>
      <c r="H10" s="109" t="s">
        <v>43</v>
      </c>
      <c r="I10" s="109"/>
      <c r="J10" s="109"/>
      <c r="K10" s="109" t="s">
        <v>44</v>
      </c>
      <c r="L10" s="109"/>
      <c r="M10" s="109"/>
      <c r="N10" s="34">
        <v>79</v>
      </c>
    </row>
    <row r="11" spans="1:14" ht="12.75" customHeight="1">
      <c r="A11" s="20"/>
      <c r="B11" s="110" t="s">
        <v>45</v>
      </c>
      <c r="C11" s="110" t="s">
        <v>46</v>
      </c>
      <c r="D11" s="110" t="s">
        <v>47</v>
      </c>
      <c r="E11" s="110" t="s">
        <v>45</v>
      </c>
      <c r="F11" s="110" t="s">
        <v>46</v>
      </c>
      <c r="G11" s="110" t="s">
        <v>47</v>
      </c>
      <c r="H11" s="110" t="s">
        <v>45</v>
      </c>
      <c r="I11" s="110" t="s">
        <v>46</v>
      </c>
      <c r="J11" s="110" t="s">
        <v>47</v>
      </c>
      <c r="K11" s="110" t="s">
        <v>45</v>
      </c>
      <c r="L11" s="110" t="s">
        <v>48</v>
      </c>
      <c r="M11" s="110" t="s">
        <v>49</v>
      </c>
    </row>
    <row r="12" spans="1:14" ht="12.75" customHeight="1">
      <c r="A12" s="20"/>
      <c r="B12" s="111"/>
      <c r="C12" s="111"/>
      <c r="D12" s="111"/>
      <c r="E12" s="111"/>
      <c r="F12" s="111"/>
      <c r="G12" s="111"/>
      <c r="H12" s="111"/>
      <c r="I12" s="111"/>
      <c r="J12" s="111"/>
      <c r="K12" s="111"/>
      <c r="L12" s="111"/>
      <c r="M12" s="111"/>
    </row>
    <row r="13" spans="1:14" ht="12.75" customHeight="1">
      <c r="A13" s="22" t="s">
        <v>50</v>
      </c>
      <c r="B13" s="112"/>
      <c r="C13" s="112"/>
      <c r="D13" s="112"/>
      <c r="E13" s="112"/>
      <c r="F13" s="112"/>
      <c r="G13" s="112"/>
      <c r="H13" s="112"/>
      <c r="I13" s="112"/>
      <c r="J13" s="112"/>
      <c r="K13" s="112"/>
      <c r="L13" s="112"/>
      <c r="M13" s="112"/>
    </row>
    <row r="14" spans="1:14" ht="12.75" customHeight="1">
      <c r="A14" s="23" t="s">
        <v>29</v>
      </c>
      <c r="B14" s="24">
        <f ca="1">INDIRECT("'"&amp;$A14&amp;"'!b"&amp;$N$10&amp;"")</f>
        <v>357</v>
      </c>
      <c r="C14" s="24">
        <f ca="1">INDIRECT("'"&amp;$A14&amp;"'!c"&amp;$N$10&amp;"")</f>
        <v>321</v>
      </c>
      <c r="D14" s="25">
        <f ca="1">INDIRECT("'"&amp;$A14&amp;"'!d"&amp;$N$10&amp;"")</f>
        <v>0.89915966386554624</v>
      </c>
      <c r="E14" s="24">
        <f ca="1">INDIRECT("'"&amp;$A14&amp;"'!e"&amp;$N$10&amp;"")</f>
        <v>171</v>
      </c>
      <c r="F14" s="24">
        <f ca="1">INDIRECT("'"&amp;$A14&amp;"'!f"&amp;$N$10&amp;"")</f>
        <v>152</v>
      </c>
      <c r="G14" s="25">
        <f ca="1">INDIRECT("'"&amp;$A14&amp;"'!g"&amp;$N$10&amp;"")</f>
        <v>0.88888888888888884</v>
      </c>
      <c r="H14" s="24">
        <f ca="1">INDIRECT("'"&amp;$A14&amp;"'!h"&amp;$N$10&amp;"")</f>
        <v>186</v>
      </c>
      <c r="I14" s="24">
        <f ca="1">INDIRECT("'"&amp;$A14&amp;"'!i"&amp;$N$10&amp;"")</f>
        <v>169</v>
      </c>
      <c r="J14" s="25">
        <f ca="1">INDIRECT("'"&amp;$A14&amp;"'!j"&amp;$N$10&amp;"")</f>
        <v>0.90860215053763438</v>
      </c>
      <c r="K14" s="24">
        <f ca="1">IF((INDIRECT("'"&amp;$A14&amp;"'!k"&amp;$N$10&amp;""))="","-",(INDIRECT("'"&amp;$A14&amp;"'!k"&amp;$N$10&amp;"")))</f>
        <v>171</v>
      </c>
      <c r="L14" s="24">
        <f ca="1">IF((INDIRECT("'"&amp;$A14&amp;"'!l"&amp;$N$10&amp;""))="","-",(INDIRECT("'"&amp;$A14&amp;"'!l"&amp;$N$10&amp;"")))</f>
        <v>48</v>
      </c>
      <c r="M14" s="25">
        <f ca="1">IF((INDIRECT("'"&amp;$A14&amp;"'!m"&amp;$N$10&amp;""))="","-",(INDIRECT("'"&amp;$A14&amp;"'!m"&amp;$N$10&amp;"")))</f>
        <v>0.2807017543859649</v>
      </c>
    </row>
    <row r="15" spans="1:14" ht="12.75" customHeight="1">
      <c r="A15" s="26" t="s">
        <v>30</v>
      </c>
      <c r="B15" s="27">
        <f t="shared" ref="B15:B19" ca="1" si="0">INDIRECT("'"&amp;$A15&amp;"'!b"&amp;$N$10&amp;"")</f>
        <v>338</v>
      </c>
      <c r="C15" s="27">
        <f t="shared" ref="C15:C19" ca="1" si="1">INDIRECT("'"&amp;$A15&amp;"'!c"&amp;$N$10&amp;"")</f>
        <v>221</v>
      </c>
      <c r="D15" s="28">
        <f t="shared" ref="D15:D19" ca="1" si="2">INDIRECT("'"&amp;$A15&amp;"'!d"&amp;$N$10&amp;"")</f>
        <v>0.65384615384615385</v>
      </c>
      <c r="E15" s="27">
        <f t="shared" ref="E15:E19" ca="1" si="3">INDIRECT("'"&amp;$A15&amp;"'!e"&amp;$N$10&amp;"")</f>
        <v>190</v>
      </c>
      <c r="F15" s="27">
        <f t="shared" ref="F15:F19" ca="1" si="4">INDIRECT("'"&amp;$A15&amp;"'!f"&amp;$N$10&amp;"")</f>
        <v>163</v>
      </c>
      <c r="G15" s="28">
        <f t="shared" ref="G15:G19" ca="1" si="5">INDIRECT("'"&amp;$A15&amp;"'!g"&amp;$N$10&amp;"")</f>
        <v>0.85789473684210527</v>
      </c>
      <c r="H15" s="27">
        <f t="shared" ref="H15:H19" ca="1" si="6">INDIRECT("'"&amp;$A15&amp;"'!h"&amp;$N$10&amp;"")</f>
        <v>148</v>
      </c>
      <c r="I15" s="27">
        <f t="shared" ref="I15:I19" ca="1" si="7">INDIRECT("'"&amp;$A15&amp;"'!i"&amp;$N$10&amp;"")</f>
        <v>58</v>
      </c>
      <c r="J15" s="28">
        <f t="shared" ref="J15:J19" ca="1" si="8">INDIRECT("'"&amp;$A15&amp;"'!j"&amp;$N$10&amp;"")</f>
        <v>0.39189189189189189</v>
      </c>
      <c r="K15" s="27">
        <f t="shared" ref="K15:K19" ca="1" si="9">IF((INDIRECT("'"&amp;$A15&amp;"'!k"&amp;$N$10&amp;""))="","-",(INDIRECT("'"&amp;$A15&amp;"'!k"&amp;$N$10&amp;"")))</f>
        <v>190</v>
      </c>
      <c r="L15" s="27">
        <f t="shared" ref="L15:L19" ca="1" si="10">IF((INDIRECT("'"&amp;$A15&amp;"'!l"&amp;$N$10&amp;""))="","-",(INDIRECT("'"&amp;$A15&amp;"'!l"&amp;$N$10&amp;"")))</f>
        <v>97</v>
      </c>
      <c r="M15" s="28">
        <f t="shared" ref="M15:M19" ca="1" si="11">IF((INDIRECT("'"&amp;$A15&amp;"'!m"&amp;$N$10&amp;""))="","-",(INDIRECT("'"&amp;$A15&amp;"'!m"&amp;$N$10&amp;"")))</f>
        <v>0.51052631578947372</v>
      </c>
    </row>
    <row r="16" spans="1:14" ht="12.75" customHeight="1">
      <c r="A16" s="26" t="s">
        <v>31</v>
      </c>
      <c r="B16" s="27">
        <f t="shared" ca="1" si="0"/>
        <v>363</v>
      </c>
      <c r="C16" s="27">
        <f t="shared" ca="1" si="1"/>
        <v>326</v>
      </c>
      <c r="D16" s="28">
        <f t="shared" ca="1" si="2"/>
        <v>0.89807162534435259</v>
      </c>
      <c r="E16" s="27">
        <f t="shared" ca="1" si="3"/>
        <v>234</v>
      </c>
      <c r="F16" s="27">
        <f t="shared" ca="1" si="4"/>
        <v>220</v>
      </c>
      <c r="G16" s="28">
        <f t="shared" ca="1" si="5"/>
        <v>0.94017094017094016</v>
      </c>
      <c r="H16" s="27">
        <f t="shared" ca="1" si="6"/>
        <v>129</v>
      </c>
      <c r="I16" s="27">
        <f t="shared" ca="1" si="7"/>
        <v>106</v>
      </c>
      <c r="J16" s="28">
        <f t="shared" ca="1" si="8"/>
        <v>0.82170542635658916</v>
      </c>
      <c r="K16" s="27">
        <f t="shared" ca="1" si="9"/>
        <v>234</v>
      </c>
      <c r="L16" s="27">
        <f t="shared" ca="1" si="10"/>
        <v>116</v>
      </c>
      <c r="M16" s="28">
        <f t="shared" ca="1" si="11"/>
        <v>0.49572649572649574</v>
      </c>
    </row>
    <row r="17" spans="1:13" ht="13.5" customHeight="1">
      <c r="A17" s="26" t="s">
        <v>32</v>
      </c>
      <c r="B17" s="27">
        <f t="shared" ca="1" si="0"/>
        <v>294</v>
      </c>
      <c r="C17" s="27">
        <f t="shared" ca="1" si="1"/>
        <v>244</v>
      </c>
      <c r="D17" s="28">
        <f t="shared" ca="1" si="2"/>
        <v>0.82993197278911568</v>
      </c>
      <c r="E17" s="27">
        <f t="shared" ca="1" si="3"/>
        <v>77</v>
      </c>
      <c r="F17" s="27">
        <f t="shared" ca="1" si="4"/>
        <v>62</v>
      </c>
      <c r="G17" s="28">
        <f t="shared" ca="1" si="5"/>
        <v>0.80519480519480524</v>
      </c>
      <c r="H17" s="27">
        <f t="shared" ca="1" si="6"/>
        <v>217</v>
      </c>
      <c r="I17" s="27">
        <f t="shared" ca="1" si="7"/>
        <v>182</v>
      </c>
      <c r="J17" s="28">
        <f t="shared" ca="1" si="8"/>
        <v>0.83870967741935487</v>
      </c>
      <c r="K17" s="27">
        <f t="shared" ca="1" si="9"/>
        <v>77</v>
      </c>
      <c r="L17" s="27">
        <f t="shared" ca="1" si="10"/>
        <v>24</v>
      </c>
      <c r="M17" s="28">
        <f t="shared" ca="1" si="11"/>
        <v>0.31168831168831168</v>
      </c>
    </row>
    <row r="18" spans="1:13" ht="13.5" customHeight="1">
      <c r="A18" s="26" t="s">
        <v>33</v>
      </c>
      <c r="B18" s="27">
        <f t="shared" ca="1" si="0"/>
        <v>469</v>
      </c>
      <c r="C18" s="27">
        <f t="shared" ca="1" si="1"/>
        <v>368</v>
      </c>
      <c r="D18" s="28">
        <f t="shared" ca="1" si="2"/>
        <v>0.78464818763326227</v>
      </c>
      <c r="E18" s="27">
        <f t="shared" ca="1" si="3"/>
        <v>207</v>
      </c>
      <c r="F18" s="27">
        <f t="shared" ca="1" si="4"/>
        <v>159</v>
      </c>
      <c r="G18" s="28">
        <f t="shared" ca="1" si="5"/>
        <v>0.76811594202898548</v>
      </c>
      <c r="H18" s="27">
        <f t="shared" ca="1" si="6"/>
        <v>262</v>
      </c>
      <c r="I18" s="27">
        <f t="shared" ca="1" si="7"/>
        <v>209</v>
      </c>
      <c r="J18" s="28">
        <f t="shared" ca="1" si="8"/>
        <v>0.79770992366412219</v>
      </c>
      <c r="K18" s="27">
        <f t="shared" ca="1" si="9"/>
        <v>207</v>
      </c>
      <c r="L18" s="27">
        <f t="shared" ca="1" si="10"/>
        <v>93</v>
      </c>
      <c r="M18" s="28">
        <f t="shared" ca="1" si="11"/>
        <v>0.44927536231884058</v>
      </c>
    </row>
    <row r="19" spans="1:13" ht="13.5" customHeight="1">
      <c r="A19" s="26" t="s">
        <v>34</v>
      </c>
      <c r="B19" s="27">
        <f t="shared" ca="1" si="0"/>
        <v>829</v>
      </c>
      <c r="C19" s="27">
        <f t="shared" ca="1" si="1"/>
        <v>749</v>
      </c>
      <c r="D19" s="28">
        <f t="shared" ca="1" si="2"/>
        <v>0.90349819059107361</v>
      </c>
      <c r="E19" s="27">
        <f t="shared" ca="1" si="3"/>
        <v>444</v>
      </c>
      <c r="F19" s="27">
        <f t="shared" ca="1" si="4"/>
        <v>411</v>
      </c>
      <c r="G19" s="28">
        <f t="shared" ca="1" si="5"/>
        <v>0.92567567567567566</v>
      </c>
      <c r="H19" s="27">
        <f t="shared" ca="1" si="6"/>
        <v>385</v>
      </c>
      <c r="I19" s="27">
        <f t="shared" ca="1" si="7"/>
        <v>338</v>
      </c>
      <c r="J19" s="28">
        <f t="shared" ca="1" si="8"/>
        <v>0.87792207792207788</v>
      </c>
      <c r="K19" s="27">
        <f t="shared" ca="1" si="9"/>
        <v>444</v>
      </c>
      <c r="L19" s="27">
        <f t="shared" ca="1" si="10"/>
        <v>152</v>
      </c>
      <c r="M19" s="28">
        <f t="shared" ca="1" si="11"/>
        <v>0.34234234234234234</v>
      </c>
    </row>
    <row r="20" spans="1:13" ht="14.25" customHeight="1">
      <c r="A20" s="21" t="s">
        <v>51</v>
      </c>
      <c r="B20" s="21">
        <f ca="1">SUM(B14:B19)</f>
        <v>2650</v>
      </c>
      <c r="C20" s="21">
        <f ca="1">SUM(C14:C19)</f>
        <v>2229</v>
      </c>
      <c r="D20" s="29">
        <f ca="1">IFERROR(C20/B20,0)</f>
        <v>0.8411320754716981</v>
      </c>
      <c r="E20" s="21">
        <f ca="1">SUM(E14:E19)</f>
        <v>1323</v>
      </c>
      <c r="F20" s="21">
        <f ca="1">SUM(F14:F19)</f>
        <v>1167</v>
      </c>
      <c r="G20" s="29">
        <f ca="1">IFERROR(F20/E20,0)</f>
        <v>0.88208616780045357</v>
      </c>
      <c r="H20" s="21">
        <f ca="1">SUM(H14:H19)</f>
        <v>1327</v>
      </c>
      <c r="I20" s="21">
        <f ca="1">SUM(I14:I19)</f>
        <v>1062</v>
      </c>
      <c r="J20" s="29">
        <f ca="1">IFERROR(I20/H20,0)</f>
        <v>0.80030143180105506</v>
      </c>
      <c r="K20" s="21">
        <f ca="1">SUM(K14:K19)</f>
        <v>1323</v>
      </c>
      <c r="L20" s="21">
        <f ca="1">SUM(L14:L19)</f>
        <v>530</v>
      </c>
      <c r="M20" s="29">
        <f ca="1">IFERROR(L20/K20,0)</f>
        <v>0.40060468631897206</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2</v>
      </c>
      <c r="C15" s="13">
        <f t="shared" ref="C15:C78" si="0">F15+I15</f>
        <v>1</v>
      </c>
      <c r="D15" s="14">
        <f t="shared" ref="D15:D78" si="1">IF(OR(B15=0,C15=0),0,C15/B15)</f>
        <v>0.5</v>
      </c>
      <c r="E15" s="13">
        <v>1</v>
      </c>
      <c r="F15" s="13">
        <v>1</v>
      </c>
      <c r="G15" s="14">
        <f>IF(OR(E15=0,F15=0),0,F15/E15)</f>
        <v>1</v>
      </c>
      <c r="H15" s="13">
        <v>1</v>
      </c>
      <c r="I15" s="13">
        <v>0</v>
      </c>
      <c r="J15" s="14">
        <f>IF(OR(H15=0,I15=0),0,I15/H15)</f>
        <v>0</v>
      </c>
      <c r="K15" s="13">
        <f t="shared" ref="K15:K78" si="2">E15</f>
        <v>1</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4</v>
      </c>
      <c r="C19" s="13">
        <f t="shared" si="0"/>
        <v>4</v>
      </c>
      <c r="D19" s="14">
        <f t="shared" si="1"/>
        <v>1</v>
      </c>
      <c r="E19" s="13">
        <v>2</v>
      </c>
      <c r="F19" s="13">
        <v>2</v>
      </c>
      <c r="G19" s="14">
        <f t="shared" si="4"/>
        <v>1</v>
      </c>
      <c r="H19" s="13">
        <v>2</v>
      </c>
      <c r="I19" s="13">
        <v>2</v>
      </c>
      <c r="J19" s="14">
        <f t="shared" si="5"/>
        <v>1</v>
      </c>
      <c r="K19" s="13">
        <f t="shared" si="2"/>
        <v>2</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6</v>
      </c>
      <c r="C21" s="13">
        <f t="shared" si="0"/>
        <v>6</v>
      </c>
      <c r="D21" s="14">
        <f t="shared" si="1"/>
        <v>1</v>
      </c>
      <c r="E21" s="13">
        <v>3</v>
      </c>
      <c r="F21" s="13">
        <v>3</v>
      </c>
      <c r="G21" s="14">
        <f t="shared" si="4"/>
        <v>1</v>
      </c>
      <c r="H21" s="13">
        <v>3</v>
      </c>
      <c r="I21" s="13">
        <v>3</v>
      </c>
      <c r="J21" s="14">
        <f t="shared" si="5"/>
        <v>1</v>
      </c>
      <c r="K21" s="13">
        <f t="shared" si="2"/>
        <v>3</v>
      </c>
      <c r="L21" s="13">
        <v>0</v>
      </c>
      <c r="M21" s="14">
        <f t="shared" si="6"/>
        <v>0</v>
      </c>
      <c r="N21" s="15"/>
    </row>
    <row r="22" spans="1:14" s="1" customFormat="1" ht="14.25" customHeight="1">
      <c r="A22" s="12">
        <v>0.32291666666666702</v>
      </c>
      <c r="B22" s="13">
        <f t="shared" si="3"/>
        <v>9</v>
      </c>
      <c r="C22" s="13">
        <f t="shared" si="0"/>
        <v>9</v>
      </c>
      <c r="D22" s="14">
        <f t="shared" si="1"/>
        <v>1</v>
      </c>
      <c r="E22" s="13">
        <v>4</v>
      </c>
      <c r="F22" s="13">
        <v>4</v>
      </c>
      <c r="G22" s="14">
        <f t="shared" si="4"/>
        <v>1</v>
      </c>
      <c r="H22" s="13">
        <v>5</v>
      </c>
      <c r="I22" s="13">
        <v>5</v>
      </c>
      <c r="J22" s="14">
        <f t="shared" si="5"/>
        <v>1</v>
      </c>
      <c r="K22" s="13">
        <f t="shared" si="2"/>
        <v>4</v>
      </c>
      <c r="L22" s="13">
        <v>1</v>
      </c>
      <c r="M22" s="14">
        <f t="shared" si="6"/>
        <v>0.25</v>
      </c>
      <c r="N22" s="15"/>
    </row>
    <row r="23" spans="1:14" s="1" customFormat="1" ht="14.25" customHeight="1">
      <c r="A23" s="12">
        <v>0.33333333333333298</v>
      </c>
      <c r="B23" s="13">
        <f t="shared" si="3"/>
        <v>12</v>
      </c>
      <c r="C23" s="13">
        <f t="shared" si="0"/>
        <v>10</v>
      </c>
      <c r="D23" s="14">
        <f t="shared" si="1"/>
        <v>0.83333333333333337</v>
      </c>
      <c r="E23" s="13">
        <v>6</v>
      </c>
      <c r="F23" s="13">
        <v>5</v>
      </c>
      <c r="G23" s="14">
        <f t="shared" si="4"/>
        <v>0.83333333333333337</v>
      </c>
      <c r="H23" s="13">
        <v>6</v>
      </c>
      <c r="I23" s="13">
        <v>5</v>
      </c>
      <c r="J23" s="14">
        <f t="shared" si="5"/>
        <v>0.83333333333333337</v>
      </c>
      <c r="K23" s="13">
        <f t="shared" si="2"/>
        <v>6</v>
      </c>
      <c r="L23" s="13">
        <v>1</v>
      </c>
      <c r="M23" s="14">
        <f t="shared" si="6"/>
        <v>0.16666666666666666</v>
      </c>
      <c r="N23" s="15"/>
    </row>
    <row r="24" spans="1:14" s="1" customFormat="1" ht="14.25" customHeight="1">
      <c r="A24" s="12">
        <v>0.34375</v>
      </c>
      <c r="B24" s="13">
        <f t="shared" si="3"/>
        <v>22</v>
      </c>
      <c r="C24" s="13">
        <f t="shared" si="0"/>
        <v>19</v>
      </c>
      <c r="D24" s="14">
        <f t="shared" si="1"/>
        <v>0.86363636363636365</v>
      </c>
      <c r="E24" s="13">
        <v>5</v>
      </c>
      <c r="F24" s="13">
        <v>4</v>
      </c>
      <c r="G24" s="14">
        <f t="shared" si="4"/>
        <v>0.8</v>
      </c>
      <c r="H24" s="13">
        <v>17</v>
      </c>
      <c r="I24" s="13">
        <v>15</v>
      </c>
      <c r="J24" s="14">
        <f t="shared" si="5"/>
        <v>0.88235294117647056</v>
      </c>
      <c r="K24" s="13">
        <f t="shared" si="2"/>
        <v>5</v>
      </c>
      <c r="L24" s="13">
        <v>1</v>
      </c>
      <c r="M24" s="14">
        <f t="shared" si="6"/>
        <v>0.2</v>
      </c>
      <c r="N24" s="15"/>
    </row>
    <row r="25" spans="1:14" s="1" customFormat="1" ht="14.25" customHeight="1">
      <c r="A25" s="12">
        <v>0.35416666666666702</v>
      </c>
      <c r="B25" s="13">
        <f t="shared" si="3"/>
        <v>17</v>
      </c>
      <c r="C25" s="13">
        <f t="shared" si="0"/>
        <v>16</v>
      </c>
      <c r="D25" s="14">
        <f t="shared" si="1"/>
        <v>0.94117647058823528</v>
      </c>
      <c r="E25" s="13">
        <v>1</v>
      </c>
      <c r="F25" s="13">
        <v>1</v>
      </c>
      <c r="G25" s="14">
        <f t="shared" si="4"/>
        <v>1</v>
      </c>
      <c r="H25" s="13">
        <v>16</v>
      </c>
      <c r="I25" s="13">
        <v>15</v>
      </c>
      <c r="J25" s="14">
        <f t="shared" si="5"/>
        <v>0.9375</v>
      </c>
      <c r="K25" s="13">
        <f t="shared" si="2"/>
        <v>1</v>
      </c>
      <c r="L25" s="13">
        <v>0</v>
      </c>
      <c r="M25" s="14">
        <f t="shared" si="6"/>
        <v>0</v>
      </c>
      <c r="N25" s="15"/>
    </row>
    <row r="26" spans="1:14" s="1" customFormat="1" ht="14.25" customHeight="1">
      <c r="A26" s="12">
        <v>0.36458333333333298</v>
      </c>
      <c r="B26" s="13">
        <f t="shared" si="3"/>
        <v>8</v>
      </c>
      <c r="C26" s="13">
        <f t="shared" si="0"/>
        <v>8</v>
      </c>
      <c r="D26" s="14">
        <f t="shared" si="1"/>
        <v>1</v>
      </c>
      <c r="E26" s="13">
        <v>3</v>
      </c>
      <c r="F26" s="13">
        <v>3</v>
      </c>
      <c r="G26" s="14">
        <f t="shared" si="4"/>
        <v>1</v>
      </c>
      <c r="H26" s="13">
        <v>5</v>
      </c>
      <c r="I26" s="13">
        <v>5</v>
      </c>
      <c r="J26" s="14">
        <f t="shared" si="5"/>
        <v>1</v>
      </c>
      <c r="K26" s="13">
        <f t="shared" si="2"/>
        <v>3</v>
      </c>
      <c r="L26" s="13">
        <v>2</v>
      </c>
      <c r="M26" s="14">
        <f t="shared" si="6"/>
        <v>0.66666666666666663</v>
      </c>
      <c r="N26" s="15"/>
    </row>
    <row r="27" spans="1:14" s="1" customFormat="1" ht="14.25" customHeight="1">
      <c r="A27" s="12">
        <v>0.375</v>
      </c>
      <c r="B27" s="13">
        <f t="shared" si="3"/>
        <v>8</v>
      </c>
      <c r="C27" s="13">
        <f t="shared" si="0"/>
        <v>8</v>
      </c>
      <c r="D27" s="14">
        <f t="shared" si="1"/>
        <v>1</v>
      </c>
      <c r="E27" s="13">
        <v>6</v>
      </c>
      <c r="F27" s="13">
        <v>6</v>
      </c>
      <c r="G27" s="14">
        <f t="shared" si="4"/>
        <v>1</v>
      </c>
      <c r="H27" s="13">
        <v>2</v>
      </c>
      <c r="I27" s="13">
        <v>2</v>
      </c>
      <c r="J27" s="14">
        <f t="shared" si="5"/>
        <v>1</v>
      </c>
      <c r="K27" s="13">
        <f t="shared" si="2"/>
        <v>6</v>
      </c>
      <c r="L27" s="13">
        <v>2</v>
      </c>
      <c r="M27" s="14">
        <f t="shared" si="6"/>
        <v>0.33333333333333331</v>
      </c>
      <c r="N27" s="15"/>
    </row>
    <row r="28" spans="1:14" s="1" customFormat="1" ht="14.25" customHeight="1">
      <c r="A28" s="12">
        <v>0.38541666666666702</v>
      </c>
      <c r="B28" s="13">
        <f t="shared" si="3"/>
        <v>8</v>
      </c>
      <c r="C28" s="13">
        <f t="shared" si="0"/>
        <v>7</v>
      </c>
      <c r="D28" s="14">
        <f t="shared" si="1"/>
        <v>0.875</v>
      </c>
      <c r="E28" s="13">
        <v>4</v>
      </c>
      <c r="F28" s="13">
        <v>3</v>
      </c>
      <c r="G28" s="14">
        <f t="shared" si="4"/>
        <v>0.75</v>
      </c>
      <c r="H28" s="13">
        <v>4</v>
      </c>
      <c r="I28" s="13">
        <v>4</v>
      </c>
      <c r="J28" s="14">
        <f t="shared" si="5"/>
        <v>1</v>
      </c>
      <c r="K28" s="13">
        <f t="shared" si="2"/>
        <v>4</v>
      </c>
      <c r="L28" s="13">
        <v>1</v>
      </c>
      <c r="M28" s="14">
        <f t="shared" si="6"/>
        <v>0.25</v>
      </c>
      <c r="N28" s="15"/>
    </row>
    <row r="29" spans="1:14" s="1" customFormat="1" ht="14.25" customHeight="1">
      <c r="A29" s="12">
        <v>0.39583333333333298</v>
      </c>
      <c r="B29" s="13">
        <f t="shared" si="3"/>
        <v>5</v>
      </c>
      <c r="C29" s="13">
        <f t="shared" si="0"/>
        <v>5</v>
      </c>
      <c r="D29" s="14">
        <f t="shared" si="1"/>
        <v>1</v>
      </c>
      <c r="E29" s="13">
        <v>3</v>
      </c>
      <c r="F29" s="13">
        <v>3</v>
      </c>
      <c r="G29" s="14">
        <f t="shared" si="4"/>
        <v>1</v>
      </c>
      <c r="H29" s="13">
        <v>2</v>
      </c>
      <c r="I29" s="13">
        <v>2</v>
      </c>
      <c r="J29" s="14">
        <f t="shared" si="5"/>
        <v>1</v>
      </c>
      <c r="K29" s="13">
        <f t="shared" si="2"/>
        <v>3</v>
      </c>
      <c r="L29" s="13">
        <v>1</v>
      </c>
      <c r="M29" s="14">
        <f t="shared" si="6"/>
        <v>0.33333333333333331</v>
      </c>
      <c r="N29" s="15"/>
    </row>
    <row r="30" spans="1:14" s="1" customFormat="1" ht="14.25" customHeight="1">
      <c r="A30" s="12">
        <v>0.40625</v>
      </c>
      <c r="B30" s="13">
        <f t="shared" si="3"/>
        <v>15</v>
      </c>
      <c r="C30" s="13">
        <f t="shared" si="0"/>
        <v>13</v>
      </c>
      <c r="D30" s="14">
        <f t="shared" si="1"/>
        <v>0.8666666666666667</v>
      </c>
      <c r="E30" s="13">
        <v>5</v>
      </c>
      <c r="F30" s="13">
        <v>4</v>
      </c>
      <c r="G30" s="14">
        <f t="shared" si="4"/>
        <v>0.8</v>
      </c>
      <c r="H30" s="13">
        <v>10</v>
      </c>
      <c r="I30" s="13">
        <v>9</v>
      </c>
      <c r="J30" s="14">
        <f t="shared" si="5"/>
        <v>0.9</v>
      </c>
      <c r="K30" s="13">
        <f t="shared" si="2"/>
        <v>5</v>
      </c>
      <c r="L30" s="13">
        <v>1</v>
      </c>
      <c r="M30" s="14">
        <f t="shared" si="6"/>
        <v>0.2</v>
      </c>
      <c r="N30" s="15"/>
    </row>
    <row r="31" spans="1:14" s="1" customFormat="1" ht="14.25" customHeight="1">
      <c r="A31" s="12">
        <v>0.41666666666666702</v>
      </c>
      <c r="B31" s="13">
        <f t="shared" si="3"/>
        <v>8</v>
      </c>
      <c r="C31" s="13">
        <f t="shared" si="0"/>
        <v>7</v>
      </c>
      <c r="D31" s="14">
        <f t="shared" si="1"/>
        <v>0.875</v>
      </c>
      <c r="E31" s="13">
        <v>5</v>
      </c>
      <c r="F31" s="13">
        <v>4</v>
      </c>
      <c r="G31" s="14">
        <f t="shared" si="4"/>
        <v>0.8</v>
      </c>
      <c r="H31" s="13">
        <v>3</v>
      </c>
      <c r="I31" s="13">
        <v>3</v>
      </c>
      <c r="J31" s="14">
        <f t="shared" si="5"/>
        <v>1</v>
      </c>
      <c r="K31" s="13">
        <f t="shared" si="2"/>
        <v>5</v>
      </c>
      <c r="L31" s="13">
        <v>3</v>
      </c>
      <c r="M31" s="14">
        <f t="shared" si="6"/>
        <v>0.6</v>
      </c>
      <c r="N31" s="15"/>
    </row>
    <row r="32" spans="1:14" s="1" customFormat="1" ht="14.25" customHeight="1">
      <c r="A32" s="12">
        <v>0.42708333333333298</v>
      </c>
      <c r="B32" s="13">
        <f t="shared" si="3"/>
        <v>4</v>
      </c>
      <c r="C32" s="13">
        <f t="shared" si="0"/>
        <v>3</v>
      </c>
      <c r="D32" s="14">
        <f t="shared" si="1"/>
        <v>0.75</v>
      </c>
      <c r="E32" s="13">
        <v>2</v>
      </c>
      <c r="F32" s="13">
        <v>1</v>
      </c>
      <c r="G32" s="14">
        <f t="shared" si="4"/>
        <v>0.5</v>
      </c>
      <c r="H32" s="13">
        <v>2</v>
      </c>
      <c r="I32" s="13">
        <v>2</v>
      </c>
      <c r="J32" s="14">
        <f t="shared" si="5"/>
        <v>1</v>
      </c>
      <c r="K32" s="13">
        <f t="shared" si="2"/>
        <v>2</v>
      </c>
      <c r="L32" s="13">
        <v>0</v>
      </c>
      <c r="M32" s="14">
        <f t="shared" si="6"/>
        <v>0</v>
      </c>
      <c r="N32" s="15"/>
    </row>
    <row r="33" spans="1:14" s="1" customFormat="1" ht="14.25" customHeight="1">
      <c r="A33" s="12">
        <v>0.4375</v>
      </c>
      <c r="B33" s="13">
        <f t="shared" si="3"/>
        <v>4</v>
      </c>
      <c r="C33" s="13">
        <f t="shared" si="0"/>
        <v>4</v>
      </c>
      <c r="D33" s="14">
        <f t="shared" si="1"/>
        <v>1</v>
      </c>
      <c r="E33" s="13">
        <v>1</v>
      </c>
      <c r="F33" s="13">
        <v>1</v>
      </c>
      <c r="G33" s="14">
        <f t="shared" si="4"/>
        <v>1</v>
      </c>
      <c r="H33" s="13">
        <v>3</v>
      </c>
      <c r="I33" s="13">
        <v>3</v>
      </c>
      <c r="J33" s="14">
        <f t="shared" si="5"/>
        <v>1</v>
      </c>
      <c r="K33" s="13">
        <f t="shared" si="2"/>
        <v>1</v>
      </c>
      <c r="L33" s="13">
        <v>0</v>
      </c>
      <c r="M33" s="14">
        <f t="shared" si="6"/>
        <v>0</v>
      </c>
      <c r="N33" s="15"/>
    </row>
    <row r="34" spans="1:14" s="1" customFormat="1" ht="14.25" customHeight="1">
      <c r="A34" s="12">
        <v>0.44791666666666702</v>
      </c>
      <c r="B34" s="13">
        <f t="shared" si="3"/>
        <v>3</v>
      </c>
      <c r="C34" s="13">
        <f t="shared" si="0"/>
        <v>2</v>
      </c>
      <c r="D34" s="14">
        <f t="shared" si="1"/>
        <v>0.66666666666666663</v>
      </c>
      <c r="E34" s="13">
        <v>1</v>
      </c>
      <c r="F34" s="13">
        <v>0</v>
      </c>
      <c r="G34" s="14">
        <f t="shared" si="4"/>
        <v>0</v>
      </c>
      <c r="H34" s="13">
        <v>2</v>
      </c>
      <c r="I34" s="13">
        <v>2</v>
      </c>
      <c r="J34" s="14">
        <f t="shared" si="5"/>
        <v>1</v>
      </c>
      <c r="K34" s="13">
        <f t="shared" si="2"/>
        <v>1</v>
      </c>
      <c r="L34" s="13">
        <v>0</v>
      </c>
      <c r="M34" s="14">
        <f t="shared" si="6"/>
        <v>0</v>
      </c>
      <c r="N34" s="15"/>
    </row>
    <row r="35" spans="1:14" s="1" customFormat="1" ht="14.25" customHeight="1">
      <c r="A35" s="12">
        <v>0.45833333333333298</v>
      </c>
      <c r="B35" s="13">
        <f t="shared" si="3"/>
        <v>1</v>
      </c>
      <c r="C35" s="13">
        <f t="shared" si="0"/>
        <v>1</v>
      </c>
      <c r="D35" s="14">
        <f t="shared" si="1"/>
        <v>1</v>
      </c>
      <c r="E35" s="13">
        <v>1</v>
      </c>
      <c r="F35" s="13">
        <v>1</v>
      </c>
      <c r="G35" s="14">
        <f t="shared" si="4"/>
        <v>1</v>
      </c>
      <c r="H35" s="13">
        <v>0</v>
      </c>
      <c r="I35" s="13">
        <v>0</v>
      </c>
      <c r="J35" s="14">
        <f t="shared" si="5"/>
        <v>0</v>
      </c>
      <c r="K35" s="13">
        <f t="shared" si="2"/>
        <v>1</v>
      </c>
      <c r="L35" s="13">
        <v>0</v>
      </c>
      <c r="M35" s="14">
        <f t="shared" si="6"/>
        <v>0</v>
      </c>
      <c r="N35" s="15"/>
    </row>
    <row r="36" spans="1:14" s="1" customFormat="1" ht="14.25" customHeight="1">
      <c r="A36" s="12">
        <v>0.46875</v>
      </c>
      <c r="B36" s="13">
        <f t="shared" si="3"/>
        <v>1</v>
      </c>
      <c r="C36" s="13">
        <f t="shared" si="0"/>
        <v>1</v>
      </c>
      <c r="D36" s="14">
        <f t="shared" si="1"/>
        <v>1</v>
      </c>
      <c r="E36" s="13">
        <v>1</v>
      </c>
      <c r="F36" s="13">
        <v>1</v>
      </c>
      <c r="G36" s="14">
        <f t="shared" si="4"/>
        <v>1</v>
      </c>
      <c r="H36" s="13">
        <v>0</v>
      </c>
      <c r="I36" s="13">
        <v>0</v>
      </c>
      <c r="J36" s="14">
        <f t="shared" si="5"/>
        <v>0</v>
      </c>
      <c r="K36" s="13">
        <f t="shared" si="2"/>
        <v>1</v>
      </c>
      <c r="L36" s="13">
        <v>0</v>
      </c>
      <c r="M36" s="14">
        <f t="shared" si="6"/>
        <v>0</v>
      </c>
      <c r="N36" s="15"/>
    </row>
    <row r="37" spans="1:14" s="1" customFormat="1" ht="14.25" customHeight="1">
      <c r="A37" s="12">
        <v>0.47916666666666702</v>
      </c>
      <c r="B37" s="13">
        <f t="shared" si="3"/>
        <v>7</v>
      </c>
      <c r="C37" s="13">
        <f t="shared" si="0"/>
        <v>7</v>
      </c>
      <c r="D37" s="14">
        <f t="shared" si="1"/>
        <v>1</v>
      </c>
      <c r="E37" s="13">
        <v>3</v>
      </c>
      <c r="F37" s="13">
        <v>3</v>
      </c>
      <c r="G37" s="14">
        <f t="shared" si="4"/>
        <v>1</v>
      </c>
      <c r="H37" s="13">
        <v>4</v>
      </c>
      <c r="I37" s="13">
        <v>4</v>
      </c>
      <c r="J37" s="14">
        <f t="shared" si="5"/>
        <v>1</v>
      </c>
      <c r="K37" s="13">
        <f t="shared" si="2"/>
        <v>3</v>
      </c>
      <c r="L37" s="13">
        <v>1</v>
      </c>
      <c r="M37" s="14">
        <f t="shared" si="6"/>
        <v>0.33333333333333331</v>
      </c>
      <c r="N37" s="15"/>
    </row>
    <row r="38" spans="1:14" s="1" customFormat="1" ht="14.25" customHeight="1">
      <c r="A38" s="12">
        <v>0.48958333333333298</v>
      </c>
      <c r="B38" s="13">
        <f t="shared" si="3"/>
        <v>5</v>
      </c>
      <c r="C38" s="13">
        <f t="shared" si="0"/>
        <v>4</v>
      </c>
      <c r="D38" s="14">
        <f t="shared" si="1"/>
        <v>0.8</v>
      </c>
      <c r="E38" s="13">
        <v>3</v>
      </c>
      <c r="F38" s="13">
        <v>3</v>
      </c>
      <c r="G38" s="14">
        <f t="shared" si="4"/>
        <v>1</v>
      </c>
      <c r="H38" s="13">
        <v>2</v>
      </c>
      <c r="I38" s="13">
        <v>1</v>
      </c>
      <c r="J38" s="14">
        <f t="shared" si="5"/>
        <v>0.5</v>
      </c>
      <c r="K38" s="13">
        <f t="shared" si="2"/>
        <v>3</v>
      </c>
      <c r="L38" s="13">
        <v>1</v>
      </c>
      <c r="M38" s="14">
        <f t="shared" si="6"/>
        <v>0.33333333333333331</v>
      </c>
      <c r="N38" s="15"/>
    </row>
    <row r="39" spans="1:14" s="1" customFormat="1" ht="14.25" customHeight="1">
      <c r="A39" s="12">
        <v>0.5</v>
      </c>
      <c r="B39" s="13">
        <f t="shared" si="3"/>
        <v>6</v>
      </c>
      <c r="C39" s="13">
        <f t="shared" si="0"/>
        <v>6</v>
      </c>
      <c r="D39" s="14">
        <f t="shared" si="1"/>
        <v>1</v>
      </c>
      <c r="E39" s="13">
        <v>3</v>
      </c>
      <c r="F39" s="13">
        <v>3</v>
      </c>
      <c r="G39" s="14">
        <f t="shared" si="4"/>
        <v>1</v>
      </c>
      <c r="H39" s="13">
        <v>3</v>
      </c>
      <c r="I39" s="13">
        <v>3</v>
      </c>
      <c r="J39" s="14">
        <f t="shared" si="5"/>
        <v>1</v>
      </c>
      <c r="K39" s="13">
        <f t="shared" si="2"/>
        <v>3</v>
      </c>
      <c r="L39" s="13">
        <v>1</v>
      </c>
      <c r="M39" s="14">
        <f t="shared" si="6"/>
        <v>0.33333333333333331</v>
      </c>
      <c r="N39" s="15"/>
    </row>
    <row r="40" spans="1:14" s="1" customFormat="1" ht="14.25" customHeight="1">
      <c r="A40" s="12">
        <v>0.51041666666666696</v>
      </c>
      <c r="B40" s="13">
        <f t="shared" si="3"/>
        <v>8</v>
      </c>
      <c r="C40" s="13">
        <f t="shared" si="0"/>
        <v>8</v>
      </c>
      <c r="D40" s="14">
        <f t="shared" si="1"/>
        <v>1</v>
      </c>
      <c r="E40" s="13">
        <v>4</v>
      </c>
      <c r="F40" s="13">
        <v>4</v>
      </c>
      <c r="G40" s="14">
        <f t="shared" si="4"/>
        <v>1</v>
      </c>
      <c r="H40" s="13">
        <v>4</v>
      </c>
      <c r="I40" s="13">
        <v>4</v>
      </c>
      <c r="J40" s="14">
        <f t="shared" si="5"/>
        <v>1</v>
      </c>
      <c r="K40" s="13">
        <f t="shared" si="2"/>
        <v>4</v>
      </c>
      <c r="L40" s="13">
        <v>2</v>
      </c>
      <c r="M40" s="14">
        <f t="shared" si="6"/>
        <v>0.5</v>
      </c>
      <c r="N40" s="15"/>
    </row>
    <row r="41" spans="1:14" s="1" customFormat="1" ht="14.25" customHeight="1">
      <c r="A41" s="12">
        <v>0.52083333333333304</v>
      </c>
      <c r="B41" s="13">
        <f t="shared" si="3"/>
        <v>3</v>
      </c>
      <c r="C41" s="13">
        <f t="shared" si="0"/>
        <v>1</v>
      </c>
      <c r="D41" s="14">
        <f t="shared" si="1"/>
        <v>0.33333333333333331</v>
      </c>
      <c r="E41" s="13">
        <v>2</v>
      </c>
      <c r="F41" s="13">
        <v>0</v>
      </c>
      <c r="G41" s="14">
        <f t="shared" si="4"/>
        <v>0</v>
      </c>
      <c r="H41" s="13">
        <v>1</v>
      </c>
      <c r="I41" s="13">
        <v>1</v>
      </c>
      <c r="J41" s="14">
        <f t="shared" si="5"/>
        <v>1</v>
      </c>
      <c r="K41" s="13">
        <f t="shared" si="2"/>
        <v>2</v>
      </c>
      <c r="L41" s="13">
        <v>0</v>
      </c>
      <c r="M41" s="14">
        <f t="shared" si="6"/>
        <v>0</v>
      </c>
      <c r="N41" s="15"/>
    </row>
    <row r="42" spans="1:14" s="1" customFormat="1" ht="14.25" customHeight="1">
      <c r="A42" s="12">
        <v>0.53125</v>
      </c>
      <c r="B42" s="13">
        <f t="shared" si="3"/>
        <v>4</v>
      </c>
      <c r="C42" s="13">
        <f t="shared" si="0"/>
        <v>3</v>
      </c>
      <c r="D42" s="14">
        <f t="shared" si="1"/>
        <v>0.75</v>
      </c>
      <c r="E42" s="13">
        <v>2</v>
      </c>
      <c r="F42" s="13">
        <v>2</v>
      </c>
      <c r="G42" s="14">
        <f t="shared" si="4"/>
        <v>1</v>
      </c>
      <c r="H42" s="13">
        <v>2</v>
      </c>
      <c r="I42" s="13">
        <v>1</v>
      </c>
      <c r="J42" s="14">
        <f t="shared" si="5"/>
        <v>0.5</v>
      </c>
      <c r="K42" s="13">
        <f t="shared" si="2"/>
        <v>2</v>
      </c>
      <c r="L42" s="13">
        <v>1</v>
      </c>
      <c r="M42" s="14">
        <f t="shared" si="6"/>
        <v>0.5</v>
      </c>
      <c r="N42" s="15"/>
    </row>
    <row r="43" spans="1:14" s="1" customFormat="1" ht="14.25" customHeight="1">
      <c r="A43" s="12">
        <v>0.54166666666666696</v>
      </c>
      <c r="B43" s="13">
        <f t="shared" si="3"/>
        <v>4</v>
      </c>
      <c r="C43" s="13">
        <f t="shared" si="0"/>
        <v>4</v>
      </c>
      <c r="D43" s="14">
        <f t="shared" si="1"/>
        <v>1</v>
      </c>
      <c r="E43" s="13">
        <v>3</v>
      </c>
      <c r="F43" s="13">
        <v>3</v>
      </c>
      <c r="G43" s="14">
        <f t="shared" si="4"/>
        <v>1</v>
      </c>
      <c r="H43" s="13">
        <v>1</v>
      </c>
      <c r="I43" s="13">
        <v>1</v>
      </c>
      <c r="J43" s="14">
        <f t="shared" si="5"/>
        <v>1</v>
      </c>
      <c r="K43" s="13">
        <f t="shared" si="2"/>
        <v>3</v>
      </c>
      <c r="L43" s="13">
        <v>0</v>
      </c>
      <c r="M43" s="14">
        <f t="shared" si="6"/>
        <v>0</v>
      </c>
      <c r="N43" s="15"/>
    </row>
    <row r="44" spans="1:14" s="1" customFormat="1" ht="14.25" customHeight="1">
      <c r="A44" s="12">
        <v>0.55208333333333304</v>
      </c>
      <c r="B44" s="13">
        <f t="shared" si="3"/>
        <v>8</v>
      </c>
      <c r="C44" s="13">
        <f t="shared" si="0"/>
        <v>7</v>
      </c>
      <c r="D44" s="14">
        <f t="shared" si="1"/>
        <v>0.875</v>
      </c>
      <c r="E44" s="13">
        <v>5</v>
      </c>
      <c r="F44" s="13">
        <v>5</v>
      </c>
      <c r="G44" s="14">
        <f t="shared" si="4"/>
        <v>1</v>
      </c>
      <c r="H44" s="13">
        <v>3</v>
      </c>
      <c r="I44" s="13">
        <v>2</v>
      </c>
      <c r="J44" s="14">
        <f t="shared" si="5"/>
        <v>0.66666666666666663</v>
      </c>
      <c r="K44" s="13">
        <f t="shared" si="2"/>
        <v>5</v>
      </c>
      <c r="L44" s="13">
        <v>5</v>
      </c>
      <c r="M44" s="14">
        <f t="shared" si="6"/>
        <v>1</v>
      </c>
      <c r="N44" s="15"/>
    </row>
    <row r="45" spans="1:14" s="1" customFormat="1" ht="14.25" customHeight="1">
      <c r="A45" s="12">
        <v>0.5625</v>
      </c>
      <c r="B45" s="13">
        <f t="shared" si="3"/>
        <v>4</v>
      </c>
      <c r="C45" s="13">
        <f t="shared" si="0"/>
        <v>4</v>
      </c>
      <c r="D45" s="14">
        <f t="shared" si="1"/>
        <v>1</v>
      </c>
      <c r="E45" s="13">
        <v>2</v>
      </c>
      <c r="F45" s="13">
        <v>2</v>
      </c>
      <c r="G45" s="14">
        <f t="shared" si="4"/>
        <v>1</v>
      </c>
      <c r="H45" s="13">
        <v>2</v>
      </c>
      <c r="I45" s="13">
        <v>2</v>
      </c>
      <c r="J45" s="14">
        <f t="shared" si="5"/>
        <v>1</v>
      </c>
      <c r="K45" s="13">
        <f t="shared" si="2"/>
        <v>2</v>
      </c>
      <c r="L45" s="13">
        <v>1</v>
      </c>
      <c r="M45" s="14">
        <f t="shared" si="6"/>
        <v>0.5</v>
      </c>
      <c r="N45" s="15"/>
    </row>
    <row r="46" spans="1:14" s="1" customFormat="1" ht="14.25" customHeight="1">
      <c r="A46" s="12">
        <v>0.57291666666666696</v>
      </c>
      <c r="B46" s="13">
        <f t="shared" si="3"/>
        <v>4</v>
      </c>
      <c r="C46" s="13">
        <f t="shared" si="0"/>
        <v>4</v>
      </c>
      <c r="D46" s="14">
        <f t="shared" si="1"/>
        <v>1</v>
      </c>
      <c r="E46" s="13">
        <v>2</v>
      </c>
      <c r="F46" s="13">
        <v>2</v>
      </c>
      <c r="G46" s="14">
        <f t="shared" si="4"/>
        <v>1</v>
      </c>
      <c r="H46" s="13">
        <v>2</v>
      </c>
      <c r="I46" s="13">
        <v>2</v>
      </c>
      <c r="J46" s="14">
        <f t="shared" si="5"/>
        <v>1</v>
      </c>
      <c r="K46" s="13">
        <f t="shared" si="2"/>
        <v>2</v>
      </c>
      <c r="L46" s="13">
        <v>1</v>
      </c>
      <c r="M46" s="14">
        <f t="shared" si="6"/>
        <v>0.5</v>
      </c>
      <c r="N46" s="15"/>
    </row>
    <row r="47" spans="1:14" s="1" customFormat="1" ht="14.25" customHeight="1">
      <c r="A47" s="12">
        <v>0.58333333333333304</v>
      </c>
      <c r="B47" s="13">
        <f t="shared" si="3"/>
        <v>7</v>
      </c>
      <c r="C47" s="13">
        <f t="shared" si="0"/>
        <v>5</v>
      </c>
      <c r="D47" s="14">
        <f t="shared" si="1"/>
        <v>0.7142857142857143</v>
      </c>
      <c r="E47" s="13">
        <v>2</v>
      </c>
      <c r="F47" s="13">
        <v>2</v>
      </c>
      <c r="G47" s="14">
        <f t="shared" si="4"/>
        <v>1</v>
      </c>
      <c r="H47" s="13">
        <v>5</v>
      </c>
      <c r="I47" s="13">
        <v>3</v>
      </c>
      <c r="J47" s="14">
        <f t="shared" si="5"/>
        <v>0.6</v>
      </c>
      <c r="K47" s="13">
        <f t="shared" si="2"/>
        <v>2</v>
      </c>
      <c r="L47" s="13">
        <v>0</v>
      </c>
      <c r="M47" s="14">
        <f t="shared" si="6"/>
        <v>0</v>
      </c>
      <c r="N47" s="15"/>
    </row>
    <row r="48" spans="1:14" s="1" customFormat="1" ht="14.25" customHeight="1">
      <c r="A48" s="12">
        <v>0.59375</v>
      </c>
      <c r="B48" s="13">
        <f t="shared" si="3"/>
        <v>4</v>
      </c>
      <c r="C48" s="13">
        <f t="shared" si="0"/>
        <v>4</v>
      </c>
      <c r="D48" s="14">
        <f t="shared" si="1"/>
        <v>1</v>
      </c>
      <c r="E48" s="13">
        <v>3</v>
      </c>
      <c r="F48" s="13">
        <v>3</v>
      </c>
      <c r="G48" s="14">
        <f t="shared" si="4"/>
        <v>1</v>
      </c>
      <c r="H48" s="13">
        <v>1</v>
      </c>
      <c r="I48" s="13">
        <v>1</v>
      </c>
      <c r="J48" s="14">
        <f t="shared" si="5"/>
        <v>1</v>
      </c>
      <c r="K48" s="13">
        <f t="shared" si="2"/>
        <v>3</v>
      </c>
      <c r="L48" s="13">
        <v>1</v>
      </c>
      <c r="M48" s="14">
        <f t="shared" si="6"/>
        <v>0.33333333333333331</v>
      </c>
      <c r="N48" s="15"/>
    </row>
    <row r="49" spans="1:14" s="1" customFormat="1" ht="14.25" customHeight="1">
      <c r="A49" s="12">
        <v>0.60416666666666696</v>
      </c>
      <c r="B49" s="13">
        <f t="shared" si="3"/>
        <v>3</v>
      </c>
      <c r="C49" s="13">
        <f t="shared" si="0"/>
        <v>2</v>
      </c>
      <c r="D49" s="14">
        <f t="shared" si="1"/>
        <v>0.66666666666666663</v>
      </c>
      <c r="E49" s="13">
        <v>2</v>
      </c>
      <c r="F49" s="13">
        <v>1</v>
      </c>
      <c r="G49" s="14">
        <f t="shared" si="4"/>
        <v>0.5</v>
      </c>
      <c r="H49" s="13">
        <v>1</v>
      </c>
      <c r="I49" s="13">
        <v>1</v>
      </c>
      <c r="J49" s="14">
        <f t="shared" si="5"/>
        <v>1</v>
      </c>
      <c r="K49" s="13">
        <f t="shared" si="2"/>
        <v>2</v>
      </c>
      <c r="L49" s="13">
        <v>0</v>
      </c>
      <c r="M49" s="14">
        <f t="shared" si="6"/>
        <v>0</v>
      </c>
      <c r="N49" s="15"/>
    </row>
    <row r="50" spans="1:14" s="1" customFormat="1" ht="14.25" customHeight="1">
      <c r="A50" s="12">
        <v>0.61458333333333304</v>
      </c>
      <c r="B50" s="13">
        <f t="shared" si="3"/>
        <v>4</v>
      </c>
      <c r="C50" s="13">
        <f t="shared" si="0"/>
        <v>4</v>
      </c>
      <c r="D50" s="14">
        <f t="shared" si="1"/>
        <v>1</v>
      </c>
      <c r="E50" s="13">
        <v>2</v>
      </c>
      <c r="F50" s="13">
        <v>2</v>
      </c>
      <c r="G50" s="14">
        <f t="shared" si="4"/>
        <v>1</v>
      </c>
      <c r="H50" s="13">
        <v>2</v>
      </c>
      <c r="I50" s="13">
        <v>2</v>
      </c>
      <c r="J50" s="14">
        <f t="shared" si="5"/>
        <v>1</v>
      </c>
      <c r="K50" s="13">
        <f t="shared" si="2"/>
        <v>2</v>
      </c>
      <c r="L50" s="13">
        <v>0</v>
      </c>
      <c r="M50" s="14">
        <f t="shared" si="6"/>
        <v>0</v>
      </c>
      <c r="N50" s="15"/>
    </row>
    <row r="51" spans="1:14" s="1" customFormat="1" ht="14.25" customHeight="1">
      <c r="A51" s="12">
        <v>0.625</v>
      </c>
      <c r="B51" s="13">
        <f t="shared" si="3"/>
        <v>8</v>
      </c>
      <c r="C51" s="13">
        <f t="shared" si="0"/>
        <v>8</v>
      </c>
      <c r="D51" s="14">
        <f t="shared" si="1"/>
        <v>1</v>
      </c>
      <c r="E51" s="13">
        <v>2</v>
      </c>
      <c r="F51" s="13">
        <v>2</v>
      </c>
      <c r="G51" s="14">
        <f t="shared" si="4"/>
        <v>1</v>
      </c>
      <c r="H51" s="13">
        <v>6</v>
      </c>
      <c r="I51" s="13">
        <v>6</v>
      </c>
      <c r="J51" s="14">
        <f t="shared" si="5"/>
        <v>1</v>
      </c>
      <c r="K51" s="13">
        <f t="shared" si="2"/>
        <v>2</v>
      </c>
      <c r="L51" s="13">
        <v>0</v>
      </c>
      <c r="M51" s="14">
        <f t="shared" si="6"/>
        <v>0</v>
      </c>
      <c r="N51" s="15"/>
    </row>
    <row r="52" spans="1:14" s="1" customFormat="1" ht="14.25" customHeight="1">
      <c r="A52" s="12">
        <v>0.63541666666666696</v>
      </c>
      <c r="B52" s="13">
        <f t="shared" si="3"/>
        <v>3</v>
      </c>
      <c r="C52" s="13">
        <f t="shared" si="0"/>
        <v>3</v>
      </c>
      <c r="D52" s="14">
        <f t="shared" si="1"/>
        <v>1</v>
      </c>
      <c r="E52" s="13">
        <v>1</v>
      </c>
      <c r="F52" s="13">
        <v>1</v>
      </c>
      <c r="G52" s="14">
        <f t="shared" si="4"/>
        <v>1</v>
      </c>
      <c r="H52" s="13">
        <v>2</v>
      </c>
      <c r="I52" s="13">
        <v>2</v>
      </c>
      <c r="J52" s="14">
        <f t="shared" si="5"/>
        <v>1</v>
      </c>
      <c r="K52" s="13">
        <f t="shared" si="2"/>
        <v>1</v>
      </c>
      <c r="L52" s="13">
        <v>1</v>
      </c>
      <c r="M52" s="14">
        <f t="shared" si="6"/>
        <v>1</v>
      </c>
      <c r="N52" s="15"/>
    </row>
    <row r="53" spans="1:14" s="1" customFormat="1" ht="14.25" customHeight="1">
      <c r="A53" s="12">
        <v>0.64583333333333304</v>
      </c>
      <c r="B53" s="13">
        <f t="shared" si="3"/>
        <v>11</v>
      </c>
      <c r="C53" s="13">
        <f t="shared" si="0"/>
        <v>8</v>
      </c>
      <c r="D53" s="14">
        <f t="shared" si="1"/>
        <v>0.72727272727272729</v>
      </c>
      <c r="E53" s="13">
        <v>6</v>
      </c>
      <c r="F53" s="13">
        <v>4</v>
      </c>
      <c r="G53" s="14">
        <f t="shared" si="4"/>
        <v>0.66666666666666663</v>
      </c>
      <c r="H53" s="13">
        <v>5</v>
      </c>
      <c r="I53" s="13">
        <v>4</v>
      </c>
      <c r="J53" s="14">
        <f t="shared" si="5"/>
        <v>0.8</v>
      </c>
      <c r="K53" s="13">
        <f t="shared" si="2"/>
        <v>6</v>
      </c>
      <c r="L53" s="13">
        <v>0</v>
      </c>
      <c r="M53" s="14">
        <f t="shared" si="6"/>
        <v>0</v>
      </c>
      <c r="N53" s="15"/>
    </row>
    <row r="54" spans="1:14" s="1" customFormat="1" ht="14.25" customHeight="1">
      <c r="A54" s="12">
        <v>0.65625</v>
      </c>
      <c r="B54" s="13">
        <f t="shared" si="3"/>
        <v>2</v>
      </c>
      <c r="C54" s="13">
        <f t="shared" si="0"/>
        <v>2</v>
      </c>
      <c r="D54" s="14">
        <f t="shared" si="1"/>
        <v>1</v>
      </c>
      <c r="E54" s="13">
        <v>0</v>
      </c>
      <c r="F54" s="13">
        <v>0</v>
      </c>
      <c r="G54" s="14">
        <f t="shared" si="4"/>
        <v>0</v>
      </c>
      <c r="H54" s="13">
        <v>2</v>
      </c>
      <c r="I54" s="13">
        <v>2</v>
      </c>
      <c r="J54" s="14">
        <f t="shared" si="5"/>
        <v>1</v>
      </c>
      <c r="K54" s="13">
        <f t="shared" si="2"/>
        <v>0</v>
      </c>
      <c r="L54" s="13">
        <v>0</v>
      </c>
      <c r="M54" s="14">
        <f t="shared" si="6"/>
        <v>0</v>
      </c>
      <c r="N54" s="15"/>
    </row>
    <row r="55" spans="1:14" s="1" customFormat="1" ht="14.25" customHeight="1">
      <c r="A55" s="12">
        <v>0.66666666666666696</v>
      </c>
      <c r="B55" s="13">
        <f t="shared" si="3"/>
        <v>13</v>
      </c>
      <c r="C55" s="13">
        <f t="shared" si="0"/>
        <v>10</v>
      </c>
      <c r="D55" s="14">
        <f t="shared" si="1"/>
        <v>0.76923076923076927</v>
      </c>
      <c r="E55" s="13">
        <v>6</v>
      </c>
      <c r="F55" s="13">
        <v>5</v>
      </c>
      <c r="G55" s="14">
        <f t="shared" si="4"/>
        <v>0.83333333333333337</v>
      </c>
      <c r="H55" s="13">
        <v>7</v>
      </c>
      <c r="I55" s="13">
        <v>5</v>
      </c>
      <c r="J55" s="14">
        <f t="shared" si="5"/>
        <v>0.7142857142857143</v>
      </c>
      <c r="K55" s="13">
        <f t="shared" si="2"/>
        <v>6</v>
      </c>
      <c r="L55" s="13">
        <v>1</v>
      </c>
      <c r="M55" s="14">
        <f t="shared" si="6"/>
        <v>0.16666666666666666</v>
      </c>
      <c r="N55" s="15"/>
    </row>
    <row r="56" spans="1:14" s="1" customFormat="1" ht="14.25" customHeight="1">
      <c r="A56" s="12">
        <v>0.67708333333333304</v>
      </c>
      <c r="B56" s="13">
        <f t="shared" si="3"/>
        <v>5</v>
      </c>
      <c r="C56" s="13">
        <f t="shared" si="0"/>
        <v>3</v>
      </c>
      <c r="D56" s="14">
        <f t="shared" si="1"/>
        <v>0.6</v>
      </c>
      <c r="E56" s="13">
        <v>4</v>
      </c>
      <c r="F56" s="13">
        <v>2</v>
      </c>
      <c r="G56" s="14">
        <f t="shared" si="4"/>
        <v>0.5</v>
      </c>
      <c r="H56" s="13">
        <v>1</v>
      </c>
      <c r="I56" s="13">
        <v>1</v>
      </c>
      <c r="J56" s="14">
        <f t="shared" si="5"/>
        <v>1</v>
      </c>
      <c r="K56" s="13">
        <f t="shared" si="2"/>
        <v>4</v>
      </c>
      <c r="L56" s="13">
        <v>0</v>
      </c>
      <c r="M56" s="14">
        <f t="shared" si="6"/>
        <v>0</v>
      </c>
      <c r="N56" s="15"/>
    </row>
    <row r="57" spans="1:14" s="1" customFormat="1" ht="14.25" customHeight="1">
      <c r="A57" s="12">
        <v>0.6875</v>
      </c>
      <c r="B57" s="13">
        <f t="shared" si="3"/>
        <v>9</v>
      </c>
      <c r="C57" s="13">
        <f t="shared" si="0"/>
        <v>9</v>
      </c>
      <c r="D57" s="14">
        <f t="shared" si="1"/>
        <v>1</v>
      </c>
      <c r="E57" s="13">
        <v>5</v>
      </c>
      <c r="F57" s="13">
        <v>5</v>
      </c>
      <c r="G57" s="14">
        <f t="shared" si="4"/>
        <v>1</v>
      </c>
      <c r="H57" s="13">
        <v>4</v>
      </c>
      <c r="I57" s="13">
        <v>4</v>
      </c>
      <c r="J57" s="14">
        <f t="shared" si="5"/>
        <v>1</v>
      </c>
      <c r="K57" s="13">
        <f t="shared" si="2"/>
        <v>5</v>
      </c>
      <c r="L57" s="13">
        <v>2</v>
      </c>
      <c r="M57" s="14">
        <f t="shared" si="6"/>
        <v>0.4</v>
      </c>
      <c r="N57" s="15"/>
    </row>
    <row r="58" spans="1:14" s="1" customFormat="1" ht="14.25" customHeight="1">
      <c r="A58" s="12">
        <v>0.69791666666666696</v>
      </c>
      <c r="B58" s="13">
        <f t="shared" si="3"/>
        <v>14</v>
      </c>
      <c r="C58" s="13">
        <f t="shared" si="0"/>
        <v>12</v>
      </c>
      <c r="D58" s="14">
        <f t="shared" si="1"/>
        <v>0.8571428571428571</v>
      </c>
      <c r="E58" s="13">
        <v>11</v>
      </c>
      <c r="F58" s="13">
        <v>10</v>
      </c>
      <c r="G58" s="14">
        <f t="shared" si="4"/>
        <v>0.90909090909090906</v>
      </c>
      <c r="H58" s="13">
        <v>3</v>
      </c>
      <c r="I58" s="13">
        <v>2</v>
      </c>
      <c r="J58" s="14">
        <f t="shared" si="5"/>
        <v>0.66666666666666663</v>
      </c>
      <c r="K58" s="13">
        <f t="shared" si="2"/>
        <v>11</v>
      </c>
      <c r="L58" s="13">
        <v>3</v>
      </c>
      <c r="M58" s="14">
        <f t="shared" si="6"/>
        <v>0.27272727272727271</v>
      </c>
      <c r="N58" s="15"/>
    </row>
    <row r="59" spans="1:14" s="1" customFormat="1" ht="14.25" customHeight="1">
      <c r="A59" s="12">
        <v>0.70833333333333304</v>
      </c>
      <c r="B59" s="13">
        <f t="shared" si="3"/>
        <v>7</v>
      </c>
      <c r="C59" s="13">
        <f t="shared" si="0"/>
        <v>7</v>
      </c>
      <c r="D59" s="14">
        <f t="shared" si="1"/>
        <v>1</v>
      </c>
      <c r="E59" s="13">
        <v>4</v>
      </c>
      <c r="F59" s="13">
        <v>4</v>
      </c>
      <c r="G59" s="14">
        <f t="shared" si="4"/>
        <v>1</v>
      </c>
      <c r="H59" s="13">
        <v>3</v>
      </c>
      <c r="I59" s="13">
        <v>3</v>
      </c>
      <c r="J59" s="14">
        <f t="shared" si="5"/>
        <v>1</v>
      </c>
      <c r="K59" s="13">
        <f t="shared" si="2"/>
        <v>4</v>
      </c>
      <c r="L59" s="13">
        <v>2</v>
      </c>
      <c r="M59" s="14">
        <f t="shared" si="6"/>
        <v>0.5</v>
      </c>
      <c r="N59" s="15"/>
    </row>
    <row r="60" spans="1:14" s="1" customFormat="1" ht="14.25" customHeight="1">
      <c r="A60" s="12">
        <v>0.71875</v>
      </c>
      <c r="B60" s="13">
        <f t="shared" si="3"/>
        <v>12</v>
      </c>
      <c r="C60" s="13">
        <f t="shared" si="0"/>
        <v>12</v>
      </c>
      <c r="D60" s="14">
        <f t="shared" si="1"/>
        <v>1</v>
      </c>
      <c r="E60" s="13">
        <v>6</v>
      </c>
      <c r="F60" s="13">
        <v>6</v>
      </c>
      <c r="G60" s="14">
        <f t="shared" si="4"/>
        <v>1</v>
      </c>
      <c r="H60" s="13">
        <v>6</v>
      </c>
      <c r="I60" s="13">
        <v>6</v>
      </c>
      <c r="J60" s="14">
        <f t="shared" si="5"/>
        <v>1</v>
      </c>
      <c r="K60" s="13">
        <f t="shared" si="2"/>
        <v>6</v>
      </c>
      <c r="L60" s="13">
        <v>4</v>
      </c>
      <c r="M60" s="14">
        <f t="shared" si="6"/>
        <v>0.66666666666666663</v>
      </c>
      <c r="N60" s="15"/>
    </row>
    <row r="61" spans="1:14" s="1" customFormat="1" ht="14.25" customHeight="1">
      <c r="A61" s="12">
        <v>0.72916666666666696</v>
      </c>
      <c r="B61" s="13">
        <f t="shared" si="3"/>
        <v>12</v>
      </c>
      <c r="C61" s="13">
        <f t="shared" si="0"/>
        <v>9</v>
      </c>
      <c r="D61" s="14">
        <f t="shared" si="1"/>
        <v>0.75</v>
      </c>
      <c r="E61" s="13">
        <v>8</v>
      </c>
      <c r="F61" s="13">
        <v>5</v>
      </c>
      <c r="G61" s="14">
        <f t="shared" si="4"/>
        <v>0.625</v>
      </c>
      <c r="H61" s="13">
        <v>4</v>
      </c>
      <c r="I61" s="13">
        <v>4</v>
      </c>
      <c r="J61" s="14">
        <f t="shared" si="5"/>
        <v>1</v>
      </c>
      <c r="K61" s="13">
        <f t="shared" si="2"/>
        <v>8</v>
      </c>
      <c r="L61" s="13">
        <v>3</v>
      </c>
      <c r="M61" s="14">
        <f t="shared" si="6"/>
        <v>0.375</v>
      </c>
      <c r="N61" s="15"/>
    </row>
    <row r="62" spans="1:14" s="1" customFormat="1" ht="14.25" customHeight="1">
      <c r="A62" s="12">
        <v>0.73958333333333304</v>
      </c>
      <c r="B62" s="13">
        <f t="shared" si="3"/>
        <v>15</v>
      </c>
      <c r="C62" s="13">
        <f t="shared" si="0"/>
        <v>14</v>
      </c>
      <c r="D62" s="14">
        <f t="shared" si="1"/>
        <v>0.93333333333333335</v>
      </c>
      <c r="E62" s="13">
        <v>8</v>
      </c>
      <c r="F62" s="13">
        <v>8</v>
      </c>
      <c r="G62" s="14">
        <f t="shared" si="4"/>
        <v>1</v>
      </c>
      <c r="H62" s="13">
        <v>7</v>
      </c>
      <c r="I62" s="13">
        <v>6</v>
      </c>
      <c r="J62" s="14">
        <f t="shared" si="5"/>
        <v>0.8571428571428571</v>
      </c>
      <c r="K62" s="13">
        <f t="shared" si="2"/>
        <v>8</v>
      </c>
      <c r="L62" s="13">
        <v>1</v>
      </c>
      <c r="M62" s="14">
        <f t="shared" si="6"/>
        <v>0.125</v>
      </c>
      <c r="N62" s="15"/>
    </row>
    <row r="63" spans="1:14" s="1" customFormat="1" ht="14.25" customHeight="1">
      <c r="A63" s="12">
        <v>0.75</v>
      </c>
      <c r="B63" s="13">
        <f t="shared" si="3"/>
        <v>9</v>
      </c>
      <c r="C63" s="13">
        <f t="shared" si="0"/>
        <v>9</v>
      </c>
      <c r="D63" s="14">
        <f t="shared" si="1"/>
        <v>1</v>
      </c>
      <c r="E63" s="13">
        <v>3</v>
      </c>
      <c r="F63" s="13">
        <v>3</v>
      </c>
      <c r="G63" s="14">
        <f t="shared" si="4"/>
        <v>1</v>
      </c>
      <c r="H63" s="13">
        <v>6</v>
      </c>
      <c r="I63" s="13">
        <v>6</v>
      </c>
      <c r="J63" s="14">
        <f t="shared" si="5"/>
        <v>1</v>
      </c>
      <c r="K63" s="13">
        <f t="shared" si="2"/>
        <v>3</v>
      </c>
      <c r="L63" s="13">
        <v>2</v>
      </c>
      <c r="M63" s="14">
        <f t="shared" si="6"/>
        <v>0.66666666666666663</v>
      </c>
      <c r="N63" s="15"/>
    </row>
    <row r="64" spans="1:14" s="1" customFormat="1" ht="14.25" customHeight="1">
      <c r="A64" s="12">
        <v>0.76041666666666696</v>
      </c>
      <c r="B64" s="13">
        <f t="shared" si="3"/>
        <v>4</v>
      </c>
      <c r="C64" s="13">
        <f t="shared" si="0"/>
        <v>4</v>
      </c>
      <c r="D64" s="14">
        <f t="shared" si="1"/>
        <v>1</v>
      </c>
      <c r="E64" s="13">
        <v>2</v>
      </c>
      <c r="F64" s="13">
        <v>2</v>
      </c>
      <c r="G64" s="14">
        <f t="shared" si="4"/>
        <v>1</v>
      </c>
      <c r="H64" s="13">
        <v>2</v>
      </c>
      <c r="I64" s="13">
        <v>2</v>
      </c>
      <c r="J64" s="14">
        <f t="shared" si="5"/>
        <v>1</v>
      </c>
      <c r="K64" s="13">
        <f t="shared" si="2"/>
        <v>2</v>
      </c>
      <c r="L64" s="13">
        <v>0</v>
      </c>
      <c r="M64" s="14">
        <f t="shared" si="6"/>
        <v>0</v>
      </c>
    </row>
    <row r="65" spans="1:13" s="1" customFormat="1" ht="14.25" customHeight="1">
      <c r="A65" s="12">
        <v>0.77083333333333304</v>
      </c>
      <c r="B65" s="13">
        <f t="shared" si="3"/>
        <v>3</v>
      </c>
      <c r="C65" s="13">
        <f t="shared" si="0"/>
        <v>3</v>
      </c>
      <c r="D65" s="14">
        <f t="shared" si="1"/>
        <v>1</v>
      </c>
      <c r="E65" s="13">
        <v>1</v>
      </c>
      <c r="F65" s="13">
        <v>1</v>
      </c>
      <c r="G65" s="14">
        <f t="shared" si="4"/>
        <v>1</v>
      </c>
      <c r="H65" s="13">
        <v>2</v>
      </c>
      <c r="I65" s="13">
        <v>2</v>
      </c>
      <c r="J65" s="14">
        <f t="shared" si="5"/>
        <v>1</v>
      </c>
      <c r="K65" s="13">
        <f t="shared" si="2"/>
        <v>1</v>
      </c>
      <c r="L65" s="13">
        <v>0</v>
      </c>
      <c r="M65" s="14">
        <f t="shared" si="6"/>
        <v>0</v>
      </c>
    </row>
    <row r="66" spans="1:13" s="1" customFormat="1" ht="14.25" customHeight="1">
      <c r="A66" s="12">
        <v>0.78125</v>
      </c>
      <c r="B66" s="13">
        <f t="shared" si="3"/>
        <v>2</v>
      </c>
      <c r="C66" s="13">
        <f t="shared" si="0"/>
        <v>2</v>
      </c>
      <c r="D66" s="14">
        <f t="shared" si="1"/>
        <v>1</v>
      </c>
      <c r="E66" s="13">
        <v>1</v>
      </c>
      <c r="F66" s="13">
        <v>1</v>
      </c>
      <c r="G66" s="14">
        <f t="shared" si="4"/>
        <v>1</v>
      </c>
      <c r="H66" s="13">
        <v>1</v>
      </c>
      <c r="I66" s="13">
        <v>1</v>
      </c>
      <c r="J66" s="14">
        <f t="shared" si="5"/>
        <v>1</v>
      </c>
      <c r="K66" s="13">
        <f t="shared" si="2"/>
        <v>1</v>
      </c>
      <c r="L66" s="13">
        <v>0</v>
      </c>
      <c r="M66" s="14">
        <f t="shared" si="6"/>
        <v>0</v>
      </c>
    </row>
    <row r="67" spans="1:13" s="1" customFormat="1" ht="14.25" customHeight="1">
      <c r="A67" s="12">
        <v>0.79166666666666696</v>
      </c>
      <c r="B67" s="13">
        <f t="shared" si="3"/>
        <v>3</v>
      </c>
      <c r="C67" s="13">
        <f t="shared" si="0"/>
        <v>3</v>
      </c>
      <c r="D67" s="14">
        <f t="shared" si="1"/>
        <v>1</v>
      </c>
      <c r="E67" s="13">
        <v>0</v>
      </c>
      <c r="F67" s="13">
        <v>0</v>
      </c>
      <c r="G67" s="14">
        <f t="shared" si="4"/>
        <v>0</v>
      </c>
      <c r="H67" s="13">
        <v>3</v>
      </c>
      <c r="I67" s="13">
        <v>3</v>
      </c>
      <c r="J67" s="14">
        <f t="shared" si="5"/>
        <v>1</v>
      </c>
      <c r="K67" s="13">
        <f t="shared" si="2"/>
        <v>0</v>
      </c>
      <c r="L67" s="13">
        <v>0</v>
      </c>
      <c r="M67" s="14">
        <f t="shared" si="6"/>
        <v>0</v>
      </c>
    </row>
    <row r="68" spans="1:13" s="1" customFormat="1" ht="14.25" customHeight="1">
      <c r="A68" s="12">
        <v>0.80208333333333304</v>
      </c>
      <c r="B68" s="13">
        <f t="shared" si="3"/>
        <v>5</v>
      </c>
      <c r="C68" s="13">
        <f t="shared" si="0"/>
        <v>5</v>
      </c>
      <c r="D68" s="14">
        <f t="shared" si="1"/>
        <v>1</v>
      </c>
      <c r="E68" s="13">
        <v>3</v>
      </c>
      <c r="F68" s="13">
        <v>3</v>
      </c>
      <c r="G68" s="14">
        <f t="shared" si="4"/>
        <v>1</v>
      </c>
      <c r="H68" s="13">
        <v>2</v>
      </c>
      <c r="I68" s="13">
        <v>2</v>
      </c>
      <c r="J68" s="14">
        <f t="shared" si="5"/>
        <v>1</v>
      </c>
      <c r="K68" s="13">
        <f t="shared" si="2"/>
        <v>3</v>
      </c>
      <c r="L68" s="13">
        <v>0</v>
      </c>
      <c r="M68" s="14">
        <f t="shared" si="6"/>
        <v>0</v>
      </c>
    </row>
    <row r="69" spans="1:13" s="1" customFormat="1" ht="14.25" customHeight="1">
      <c r="A69" s="12">
        <v>0.8125</v>
      </c>
      <c r="B69" s="13">
        <f t="shared" si="3"/>
        <v>2</v>
      </c>
      <c r="C69" s="13">
        <f t="shared" si="0"/>
        <v>2</v>
      </c>
      <c r="D69" s="14">
        <f t="shared" si="1"/>
        <v>1</v>
      </c>
      <c r="E69" s="13">
        <v>2</v>
      </c>
      <c r="F69" s="13">
        <v>2</v>
      </c>
      <c r="G69" s="14">
        <f t="shared" si="4"/>
        <v>1</v>
      </c>
      <c r="H69" s="13">
        <v>0</v>
      </c>
      <c r="I69" s="13">
        <v>0</v>
      </c>
      <c r="J69" s="14">
        <f t="shared" si="5"/>
        <v>0</v>
      </c>
      <c r="K69" s="13">
        <f t="shared" si="2"/>
        <v>2</v>
      </c>
      <c r="L69" s="13">
        <v>0</v>
      </c>
      <c r="M69" s="14">
        <f t="shared" si="6"/>
        <v>0</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1</v>
      </c>
      <c r="C71" s="13">
        <f t="shared" si="0"/>
        <v>1</v>
      </c>
      <c r="D71" s="14">
        <f t="shared" si="1"/>
        <v>1</v>
      </c>
      <c r="E71" s="13">
        <v>1</v>
      </c>
      <c r="F71" s="13">
        <v>1</v>
      </c>
      <c r="G71" s="14">
        <f t="shared" si="4"/>
        <v>1</v>
      </c>
      <c r="H71" s="13">
        <v>0</v>
      </c>
      <c r="I71" s="13">
        <v>0</v>
      </c>
      <c r="J71" s="14">
        <f t="shared" si="5"/>
        <v>0</v>
      </c>
      <c r="K71" s="13">
        <f t="shared" si="2"/>
        <v>1</v>
      </c>
      <c r="L71" s="13">
        <v>1</v>
      </c>
      <c r="M71" s="14">
        <f t="shared" si="6"/>
        <v>1</v>
      </c>
    </row>
    <row r="72" spans="1:13" s="1" customFormat="1" ht="14.25" customHeight="1">
      <c r="A72" s="12">
        <v>0.84375</v>
      </c>
      <c r="B72" s="13">
        <f t="shared" si="3"/>
        <v>3</v>
      </c>
      <c r="C72" s="13">
        <f t="shared" si="0"/>
        <v>2</v>
      </c>
      <c r="D72" s="14">
        <f t="shared" si="1"/>
        <v>0.66666666666666663</v>
      </c>
      <c r="E72" s="13">
        <v>1</v>
      </c>
      <c r="F72" s="13">
        <v>1</v>
      </c>
      <c r="G72" s="14">
        <f t="shared" si="4"/>
        <v>1</v>
      </c>
      <c r="H72" s="13">
        <v>2</v>
      </c>
      <c r="I72" s="13">
        <v>1</v>
      </c>
      <c r="J72" s="14">
        <f t="shared" si="5"/>
        <v>0.5</v>
      </c>
      <c r="K72" s="13">
        <f t="shared" si="2"/>
        <v>1</v>
      </c>
      <c r="L72" s="13">
        <v>1</v>
      </c>
      <c r="M72" s="14">
        <f t="shared" si="6"/>
        <v>1</v>
      </c>
    </row>
    <row r="73" spans="1:13" s="1" customFormat="1" ht="14.25" customHeight="1">
      <c r="A73" s="12">
        <v>0.85416666666666696</v>
      </c>
      <c r="B73" s="13">
        <f t="shared" si="3"/>
        <v>2</v>
      </c>
      <c r="C73" s="13">
        <f t="shared" si="0"/>
        <v>2</v>
      </c>
      <c r="D73" s="14">
        <f t="shared" si="1"/>
        <v>1</v>
      </c>
      <c r="E73" s="13">
        <v>1</v>
      </c>
      <c r="F73" s="13">
        <v>1</v>
      </c>
      <c r="G73" s="14">
        <f t="shared" si="4"/>
        <v>1</v>
      </c>
      <c r="H73" s="13">
        <v>1</v>
      </c>
      <c r="I73" s="13">
        <v>1</v>
      </c>
      <c r="J73" s="14">
        <f t="shared" si="5"/>
        <v>1</v>
      </c>
      <c r="K73" s="13">
        <f t="shared" si="2"/>
        <v>1</v>
      </c>
      <c r="L73" s="13">
        <v>0</v>
      </c>
      <c r="M73" s="14">
        <f t="shared" si="6"/>
        <v>0</v>
      </c>
    </row>
    <row r="74" spans="1:13" s="1" customFormat="1" ht="14.25" customHeight="1">
      <c r="A74" s="12">
        <v>0.86458333333333304</v>
      </c>
      <c r="B74" s="13">
        <f t="shared" si="3"/>
        <v>1</v>
      </c>
      <c r="C74" s="13">
        <f t="shared" si="0"/>
        <v>1</v>
      </c>
      <c r="D74" s="14">
        <f t="shared" si="1"/>
        <v>1</v>
      </c>
      <c r="E74" s="13">
        <v>0</v>
      </c>
      <c r="F74" s="13">
        <v>0</v>
      </c>
      <c r="G74" s="14">
        <f t="shared" si="4"/>
        <v>0</v>
      </c>
      <c r="H74" s="13">
        <v>1</v>
      </c>
      <c r="I74" s="13">
        <v>1</v>
      </c>
      <c r="J74" s="14">
        <f t="shared" si="5"/>
        <v>1</v>
      </c>
      <c r="K74" s="13">
        <f t="shared" si="2"/>
        <v>0</v>
      </c>
      <c r="L74" s="13">
        <v>0</v>
      </c>
      <c r="M74" s="14">
        <f t="shared" si="6"/>
        <v>0</v>
      </c>
    </row>
    <row r="75" spans="1:13" s="1" customFormat="1" ht="14.25" customHeight="1">
      <c r="A75" s="12">
        <v>0.875</v>
      </c>
      <c r="B75" s="13">
        <f t="shared" si="3"/>
        <v>3</v>
      </c>
      <c r="C75" s="13">
        <f t="shared" si="0"/>
        <v>3</v>
      </c>
      <c r="D75" s="14">
        <f t="shared" si="1"/>
        <v>1</v>
      </c>
      <c r="E75" s="13">
        <v>3</v>
      </c>
      <c r="F75" s="13">
        <v>3</v>
      </c>
      <c r="G75" s="14">
        <f t="shared" si="4"/>
        <v>1</v>
      </c>
      <c r="H75" s="13">
        <v>0</v>
      </c>
      <c r="I75" s="13">
        <v>0</v>
      </c>
      <c r="J75" s="14">
        <f t="shared" si="5"/>
        <v>0</v>
      </c>
      <c r="K75" s="13">
        <f t="shared" si="2"/>
        <v>3</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357</v>
      </c>
      <c r="C79" s="16">
        <f>SUM(C15:C78)</f>
        <v>321</v>
      </c>
      <c r="D79" s="17">
        <f>IFERROR(IF(AND(B79=0,C79=0),0,C79/B79),0)</f>
        <v>0.89915966386554624</v>
      </c>
      <c r="E79" s="16">
        <f>SUM(E15:E78)</f>
        <v>171</v>
      </c>
      <c r="F79" s="16">
        <f>SUM(F15:F78)</f>
        <v>152</v>
      </c>
      <c r="G79" s="17">
        <f>IFERROR(IF(AND(E79=0,F79=0),0,F79/E79),0)</f>
        <v>0.88888888888888884</v>
      </c>
      <c r="H79" s="16">
        <f>SUM(H15:H78)</f>
        <v>186</v>
      </c>
      <c r="I79" s="16">
        <f>SUM(I15:I78)</f>
        <v>169</v>
      </c>
      <c r="J79" s="17">
        <f>IFERROR(IF(AND(H79=0,I79=0),0,I79/H79),0)</f>
        <v>0.90860215053763438</v>
      </c>
      <c r="K79" s="16">
        <f>SUM(K15:K78)</f>
        <v>171</v>
      </c>
      <c r="L79" s="16">
        <f>SUM(L15:L78)</f>
        <v>48</v>
      </c>
      <c r="M79" s="17">
        <f>IFERROR(IF(AND(K79=0,L79=0),0,L79/K79),0)</f>
        <v>0.2807017543859649</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1</v>
      </c>
      <c r="C15" s="13">
        <f t="shared" ref="C15:C78" si="0">F15+I15</f>
        <v>1</v>
      </c>
      <c r="D15" s="14">
        <f t="shared" ref="D15:D78" si="1">IF(OR(B15=0,C15=0),0,C15/B15)</f>
        <v>1</v>
      </c>
      <c r="E15" s="13">
        <v>1</v>
      </c>
      <c r="F15" s="13">
        <v>1</v>
      </c>
      <c r="G15" s="14">
        <f>IF(OR(E15=0,F15=0),0,F15/E15)</f>
        <v>1</v>
      </c>
      <c r="H15" s="13">
        <v>0</v>
      </c>
      <c r="I15" s="13">
        <v>0</v>
      </c>
      <c r="J15" s="14">
        <f>IF(OR(H15=0,I15=0),0,I15/H15)</f>
        <v>0</v>
      </c>
      <c r="K15" s="13">
        <f t="shared" ref="K15:K78" si="2">E15</f>
        <v>1</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2</v>
      </c>
      <c r="C18" s="13">
        <f t="shared" si="0"/>
        <v>1</v>
      </c>
      <c r="D18" s="14">
        <f t="shared" si="1"/>
        <v>0.5</v>
      </c>
      <c r="E18" s="13">
        <v>1</v>
      </c>
      <c r="F18" s="13">
        <v>1</v>
      </c>
      <c r="G18" s="14">
        <f t="shared" si="4"/>
        <v>1</v>
      </c>
      <c r="H18" s="13">
        <v>1</v>
      </c>
      <c r="I18" s="13">
        <v>0</v>
      </c>
      <c r="J18" s="14">
        <f t="shared" si="5"/>
        <v>0</v>
      </c>
      <c r="K18" s="13">
        <f t="shared" si="2"/>
        <v>1</v>
      </c>
      <c r="L18" s="13">
        <v>1</v>
      </c>
      <c r="M18" s="14">
        <f t="shared" si="6"/>
        <v>1</v>
      </c>
      <c r="N18" s="15"/>
    </row>
    <row r="19" spans="1:14" s="1" customFormat="1" ht="14.25" customHeight="1">
      <c r="A19" s="12">
        <v>0.29166666666666702</v>
      </c>
      <c r="B19" s="13">
        <f t="shared" si="3"/>
        <v>3</v>
      </c>
      <c r="C19" s="13">
        <f t="shared" si="0"/>
        <v>3</v>
      </c>
      <c r="D19" s="14">
        <f t="shared" si="1"/>
        <v>1</v>
      </c>
      <c r="E19" s="13">
        <v>2</v>
      </c>
      <c r="F19" s="13">
        <v>2</v>
      </c>
      <c r="G19" s="14">
        <f t="shared" si="4"/>
        <v>1</v>
      </c>
      <c r="H19" s="13">
        <v>1</v>
      </c>
      <c r="I19" s="13">
        <v>1</v>
      </c>
      <c r="J19" s="14">
        <f t="shared" si="5"/>
        <v>1</v>
      </c>
      <c r="K19" s="13">
        <f t="shared" si="2"/>
        <v>2</v>
      </c>
      <c r="L19" s="13">
        <v>1</v>
      </c>
      <c r="M19" s="14">
        <f t="shared" si="6"/>
        <v>0.5</v>
      </c>
      <c r="N19" s="15"/>
    </row>
    <row r="20" spans="1:14" s="1" customFormat="1" ht="14.25" customHeight="1">
      <c r="A20" s="12">
        <v>0.30208333333333298</v>
      </c>
      <c r="B20" s="13">
        <f t="shared" si="3"/>
        <v>4</v>
      </c>
      <c r="C20" s="13">
        <f t="shared" si="0"/>
        <v>3</v>
      </c>
      <c r="D20" s="14">
        <f t="shared" si="1"/>
        <v>0.75</v>
      </c>
      <c r="E20" s="13">
        <v>2</v>
      </c>
      <c r="F20" s="13">
        <v>1</v>
      </c>
      <c r="G20" s="14">
        <f t="shared" si="4"/>
        <v>0.5</v>
      </c>
      <c r="H20" s="13">
        <v>2</v>
      </c>
      <c r="I20" s="13">
        <v>2</v>
      </c>
      <c r="J20" s="14">
        <f t="shared" si="5"/>
        <v>1</v>
      </c>
      <c r="K20" s="13">
        <f t="shared" si="2"/>
        <v>2</v>
      </c>
      <c r="L20" s="13">
        <v>0</v>
      </c>
      <c r="M20" s="14">
        <f t="shared" si="6"/>
        <v>0</v>
      </c>
      <c r="N20" s="15"/>
    </row>
    <row r="21" spans="1:14" s="1" customFormat="1" ht="14.25" customHeight="1">
      <c r="A21" s="12">
        <v>0.3125</v>
      </c>
      <c r="B21" s="13">
        <f t="shared" si="3"/>
        <v>4</v>
      </c>
      <c r="C21" s="13">
        <f t="shared" si="0"/>
        <v>4</v>
      </c>
      <c r="D21" s="14">
        <f t="shared" si="1"/>
        <v>1</v>
      </c>
      <c r="E21" s="13">
        <v>4</v>
      </c>
      <c r="F21" s="13">
        <v>4</v>
      </c>
      <c r="G21" s="14">
        <f t="shared" si="4"/>
        <v>1</v>
      </c>
      <c r="H21" s="13">
        <v>0</v>
      </c>
      <c r="I21" s="13">
        <v>0</v>
      </c>
      <c r="J21" s="14">
        <f t="shared" si="5"/>
        <v>0</v>
      </c>
      <c r="K21" s="13">
        <f t="shared" si="2"/>
        <v>4</v>
      </c>
      <c r="L21" s="13">
        <v>2</v>
      </c>
      <c r="M21" s="14">
        <f t="shared" si="6"/>
        <v>0.5</v>
      </c>
      <c r="N21" s="15"/>
    </row>
    <row r="22" spans="1:14" s="1" customFormat="1" ht="14.25" customHeight="1">
      <c r="A22" s="12">
        <v>0.32291666666666702</v>
      </c>
      <c r="B22" s="13">
        <f t="shared" si="3"/>
        <v>6</v>
      </c>
      <c r="C22" s="13">
        <f t="shared" si="0"/>
        <v>4</v>
      </c>
      <c r="D22" s="14">
        <f t="shared" si="1"/>
        <v>0.66666666666666663</v>
      </c>
      <c r="E22" s="13">
        <v>5</v>
      </c>
      <c r="F22" s="13">
        <v>4</v>
      </c>
      <c r="G22" s="14">
        <f t="shared" si="4"/>
        <v>0.8</v>
      </c>
      <c r="H22" s="13">
        <v>1</v>
      </c>
      <c r="I22" s="13">
        <v>0</v>
      </c>
      <c r="J22" s="14">
        <f t="shared" si="5"/>
        <v>0</v>
      </c>
      <c r="K22" s="13">
        <f t="shared" si="2"/>
        <v>5</v>
      </c>
      <c r="L22" s="13">
        <v>3</v>
      </c>
      <c r="M22" s="14">
        <f t="shared" si="6"/>
        <v>0.6</v>
      </c>
      <c r="N22" s="15"/>
    </row>
    <row r="23" spans="1:14" s="1" customFormat="1" ht="14.25" customHeight="1">
      <c r="A23" s="12">
        <v>0.33333333333333298</v>
      </c>
      <c r="B23" s="13">
        <f t="shared" si="3"/>
        <v>16</v>
      </c>
      <c r="C23" s="13">
        <f t="shared" si="0"/>
        <v>12</v>
      </c>
      <c r="D23" s="14">
        <f t="shared" si="1"/>
        <v>0.75</v>
      </c>
      <c r="E23" s="13">
        <v>13</v>
      </c>
      <c r="F23" s="13">
        <v>11</v>
      </c>
      <c r="G23" s="14">
        <f t="shared" si="4"/>
        <v>0.84615384615384615</v>
      </c>
      <c r="H23" s="13">
        <v>3</v>
      </c>
      <c r="I23" s="13">
        <v>1</v>
      </c>
      <c r="J23" s="14">
        <f t="shared" si="5"/>
        <v>0.33333333333333331</v>
      </c>
      <c r="K23" s="13">
        <f t="shared" si="2"/>
        <v>13</v>
      </c>
      <c r="L23" s="13">
        <v>7</v>
      </c>
      <c r="M23" s="14">
        <f t="shared" si="6"/>
        <v>0.53846153846153844</v>
      </c>
      <c r="N23" s="15"/>
    </row>
    <row r="24" spans="1:14" s="1" customFormat="1" ht="14.25" customHeight="1">
      <c r="A24" s="12">
        <v>0.34375</v>
      </c>
      <c r="B24" s="13">
        <f t="shared" si="3"/>
        <v>18</v>
      </c>
      <c r="C24" s="13">
        <f t="shared" si="0"/>
        <v>16</v>
      </c>
      <c r="D24" s="14">
        <f t="shared" si="1"/>
        <v>0.88888888888888884</v>
      </c>
      <c r="E24" s="13">
        <v>15</v>
      </c>
      <c r="F24" s="13">
        <v>15</v>
      </c>
      <c r="G24" s="14">
        <f t="shared" si="4"/>
        <v>1</v>
      </c>
      <c r="H24" s="13">
        <v>3</v>
      </c>
      <c r="I24" s="13">
        <v>1</v>
      </c>
      <c r="J24" s="14">
        <f t="shared" si="5"/>
        <v>0.33333333333333331</v>
      </c>
      <c r="K24" s="13">
        <f t="shared" si="2"/>
        <v>15</v>
      </c>
      <c r="L24" s="13">
        <v>10</v>
      </c>
      <c r="M24" s="14">
        <f t="shared" si="6"/>
        <v>0.66666666666666663</v>
      </c>
      <c r="N24" s="15"/>
    </row>
    <row r="25" spans="1:14" s="1" customFormat="1" ht="14.25" customHeight="1">
      <c r="A25" s="12">
        <v>0.35416666666666702</v>
      </c>
      <c r="B25" s="13">
        <f t="shared" si="3"/>
        <v>21</v>
      </c>
      <c r="C25" s="13">
        <f t="shared" si="0"/>
        <v>18</v>
      </c>
      <c r="D25" s="14">
        <f t="shared" si="1"/>
        <v>0.8571428571428571</v>
      </c>
      <c r="E25" s="13">
        <v>19</v>
      </c>
      <c r="F25" s="13">
        <v>18</v>
      </c>
      <c r="G25" s="14">
        <f t="shared" si="4"/>
        <v>0.94736842105263153</v>
      </c>
      <c r="H25" s="13">
        <v>2</v>
      </c>
      <c r="I25" s="13">
        <v>0</v>
      </c>
      <c r="J25" s="14">
        <f t="shared" si="5"/>
        <v>0</v>
      </c>
      <c r="K25" s="13">
        <f t="shared" si="2"/>
        <v>19</v>
      </c>
      <c r="L25" s="13">
        <v>15</v>
      </c>
      <c r="M25" s="14">
        <f t="shared" si="6"/>
        <v>0.78947368421052633</v>
      </c>
      <c r="N25" s="15"/>
    </row>
    <row r="26" spans="1:14" s="1" customFormat="1" ht="14.25" customHeight="1">
      <c r="A26" s="12">
        <v>0.36458333333333298</v>
      </c>
      <c r="B26" s="13">
        <f t="shared" si="3"/>
        <v>11</v>
      </c>
      <c r="C26" s="13">
        <f t="shared" si="0"/>
        <v>8</v>
      </c>
      <c r="D26" s="14">
        <f t="shared" si="1"/>
        <v>0.72727272727272729</v>
      </c>
      <c r="E26" s="13">
        <v>7</v>
      </c>
      <c r="F26" s="13">
        <v>6</v>
      </c>
      <c r="G26" s="14">
        <f t="shared" si="4"/>
        <v>0.8571428571428571</v>
      </c>
      <c r="H26" s="13">
        <v>4</v>
      </c>
      <c r="I26" s="13">
        <v>2</v>
      </c>
      <c r="J26" s="14">
        <f t="shared" si="5"/>
        <v>0.5</v>
      </c>
      <c r="K26" s="13">
        <f t="shared" si="2"/>
        <v>7</v>
      </c>
      <c r="L26" s="13">
        <v>3</v>
      </c>
      <c r="M26" s="14">
        <f t="shared" si="6"/>
        <v>0.42857142857142855</v>
      </c>
      <c r="N26" s="15"/>
    </row>
    <row r="27" spans="1:14" s="1" customFormat="1" ht="14.25" customHeight="1">
      <c r="A27" s="12">
        <v>0.375</v>
      </c>
      <c r="B27" s="13">
        <f t="shared" si="3"/>
        <v>8</v>
      </c>
      <c r="C27" s="13">
        <f t="shared" si="0"/>
        <v>6</v>
      </c>
      <c r="D27" s="14">
        <f t="shared" si="1"/>
        <v>0.75</v>
      </c>
      <c r="E27" s="13">
        <v>5</v>
      </c>
      <c r="F27" s="13">
        <v>5</v>
      </c>
      <c r="G27" s="14">
        <f t="shared" si="4"/>
        <v>1</v>
      </c>
      <c r="H27" s="13">
        <v>3</v>
      </c>
      <c r="I27" s="13">
        <v>1</v>
      </c>
      <c r="J27" s="14">
        <f t="shared" si="5"/>
        <v>0.33333333333333331</v>
      </c>
      <c r="K27" s="13">
        <f t="shared" si="2"/>
        <v>5</v>
      </c>
      <c r="L27" s="13">
        <v>2</v>
      </c>
      <c r="M27" s="14">
        <f t="shared" si="6"/>
        <v>0.4</v>
      </c>
      <c r="N27" s="15"/>
    </row>
    <row r="28" spans="1:14" s="1" customFormat="1" ht="14.25" customHeight="1">
      <c r="A28" s="12">
        <v>0.38541666666666702</v>
      </c>
      <c r="B28" s="13">
        <f t="shared" si="3"/>
        <v>6</v>
      </c>
      <c r="C28" s="13">
        <f t="shared" si="0"/>
        <v>6</v>
      </c>
      <c r="D28" s="14">
        <f t="shared" si="1"/>
        <v>1</v>
      </c>
      <c r="E28" s="13">
        <v>5</v>
      </c>
      <c r="F28" s="13">
        <v>5</v>
      </c>
      <c r="G28" s="14">
        <f t="shared" si="4"/>
        <v>1</v>
      </c>
      <c r="H28" s="13">
        <v>1</v>
      </c>
      <c r="I28" s="13">
        <v>1</v>
      </c>
      <c r="J28" s="14">
        <f t="shared" si="5"/>
        <v>1</v>
      </c>
      <c r="K28" s="13">
        <f t="shared" si="2"/>
        <v>5</v>
      </c>
      <c r="L28" s="13">
        <v>2</v>
      </c>
      <c r="M28" s="14">
        <f t="shared" si="6"/>
        <v>0.4</v>
      </c>
      <c r="N28" s="15"/>
    </row>
    <row r="29" spans="1:14" s="1" customFormat="1" ht="14.25" customHeight="1">
      <c r="A29" s="12">
        <v>0.39583333333333298</v>
      </c>
      <c r="B29" s="13">
        <f t="shared" si="3"/>
        <v>5</v>
      </c>
      <c r="C29" s="13">
        <f t="shared" si="0"/>
        <v>2</v>
      </c>
      <c r="D29" s="14">
        <f t="shared" si="1"/>
        <v>0.4</v>
      </c>
      <c r="E29" s="13">
        <v>2</v>
      </c>
      <c r="F29" s="13">
        <v>2</v>
      </c>
      <c r="G29" s="14">
        <f t="shared" si="4"/>
        <v>1</v>
      </c>
      <c r="H29" s="13">
        <v>3</v>
      </c>
      <c r="I29" s="13">
        <v>0</v>
      </c>
      <c r="J29" s="14">
        <f t="shared" si="5"/>
        <v>0</v>
      </c>
      <c r="K29" s="13">
        <f t="shared" si="2"/>
        <v>2</v>
      </c>
      <c r="L29" s="13">
        <v>1</v>
      </c>
      <c r="M29" s="14">
        <f t="shared" si="6"/>
        <v>0.5</v>
      </c>
      <c r="N29" s="15"/>
    </row>
    <row r="30" spans="1:14" s="1" customFormat="1" ht="14.25" customHeight="1">
      <c r="A30" s="12">
        <v>0.40625</v>
      </c>
      <c r="B30" s="13">
        <f t="shared" si="3"/>
        <v>3</v>
      </c>
      <c r="C30" s="13">
        <f t="shared" si="0"/>
        <v>2</v>
      </c>
      <c r="D30" s="14">
        <f t="shared" si="1"/>
        <v>0.66666666666666663</v>
      </c>
      <c r="E30" s="13">
        <v>2</v>
      </c>
      <c r="F30" s="13">
        <v>1</v>
      </c>
      <c r="G30" s="14">
        <f t="shared" si="4"/>
        <v>0.5</v>
      </c>
      <c r="H30" s="13">
        <v>1</v>
      </c>
      <c r="I30" s="13">
        <v>1</v>
      </c>
      <c r="J30" s="14">
        <f t="shared" si="5"/>
        <v>1</v>
      </c>
      <c r="K30" s="13">
        <f t="shared" si="2"/>
        <v>2</v>
      </c>
      <c r="L30" s="13">
        <v>1</v>
      </c>
      <c r="M30" s="14">
        <f t="shared" si="6"/>
        <v>0.5</v>
      </c>
      <c r="N30" s="15"/>
    </row>
    <row r="31" spans="1:14" s="1" customFormat="1" ht="14.25" customHeight="1">
      <c r="A31" s="12">
        <v>0.41666666666666702</v>
      </c>
      <c r="B31" s="13">
        <f t="shared" si="3"/>
        <v>3</v>
      </c>
      <c r="C31" s="13">
        <f t="shared" si="0"/>
        <v>2</v>
      </c>
      <c r="D31" s="14">
        <f t="shared" si="1"/>
        <v>0.66666666666666663</v>
      </c>
      <c r="E31" s="13">
        <v>2</v>
      </c>
      <c r="F31" s="13">
        <v>1</v>
      </c>
      <c r="G31" s="14">
        <f t="shared" si="4"/>
        <v>0.5</v>
      </c>
      <c r="H31" s="13">
        <v>1</v>
      </c>
      <c r="I31" s="13">
        <v>1</v>
      </c>
      <c r="J31" s="14">
        <f t="shared" si="5"/>
        <v>1</v>
      </c>
      <c r="K31" s="13">
        <f t="shared" si="2"/>
        <v>2</v>
      </c>
      <c r="L31" s="13">
        <v>1</v>
      </c>
      <c r="M31" s="14">
        <f t="shared" si="6"/>
        <v>0.5</v>
      </c>
      <c r="N31" s="15"/>
    </row>
    <row r="32" spans="1:14" s="1" customFormat="1" ht="14.25" customHeight="1">
      <c r="A32" s="12">
        <v>0.42708333333333298</v>
      </c>
      <c r="B32" s="13">
        <f t="shared" si="3"/>
        <v>6</v>
      </c>
      <c r="C32" s="13">
        <f t="shared" si="0"/>
        <v>5</v>
      </c>
      <c r="D32" s="14">
        <f t="shared" si="1"/>
        <v>0.83333333333333337</v>
      </c>
      <c r="E32" s="13">
        <v>4</v>
      </c>
      <c r="F32" s="13">
        <v>4</v>
      </c>
      <c r="G32" s="14">
        <f t="shared" si="4"/>
        <v>1</v>
      </c>
      <c r="H32" s="13">
        <v>2</v>
      </c>
      <c r="I32" s="13">
        <v>1</v>
      </c>
      <c r="J32" s="14">
        <f t="shared" si="5"/>
        <v>0.5</v>
      </c>
      <c r="K32" s="13">
        <f t="shared" si="2"/>
        <v>4</v>
      </c>
      <c r="L32" s="13">
        <v>2</v>
      </c>
      <c r="M32" s="14">
        <f t="shared" si="6"/>
        <v>0.5</v>
      </c>
      <c r="N32" s="15"/>
    </row>
    <row r="33" spans="1:14" s="1" customFormat="1" ht="14.25" customHeight="1">
      <c r="A33" s="12">
        <v>0.4375</v>
      </c>
      <c r="B33" s="13">
        <f t="shared" si="3"/>
        <v>3</v>
      </c>
      <c r="C33" s="13">
        <f t="shared" si="0"/>
        <v>1</v>
      </c>
      <c r="D33" s="14">
        <f t="shared" si="1"/>
        <v>0.33333333333333331</v>
      </c>
      <c r="E33" s="13">
        <v>2</v>
      </c>
      <c r="F33" s="13">
        <v>1</v>
      </c>
      <c r="G33" s="14">
        <f t="shared" si="4"/>
        <v>0.5</v>
      </c>
      <c r="H33" s="13">
        <v>1</v>
      </c>
      <c r="I33" s="13">
        <v>0</v>
      </c>
      <c r="J33" s="14">
        <f t="shared" si="5"/>
        <v>0</v>
      </c>
      <c r="K33" s="13">
        <f t="shared" si="2"/>
        <v>2</v>
      </c>
      <c r="L33" s="13">
        <v>1</v>
      </c>
      <c r="M33" s="14">
        <f t="shared" si="6"/>
        <v>0.5</v>
      </c>
      <c r="N33" s="15"/>
    </row>
    <row r="34" spans="1:14" s="1" customFormat="1" ht="14.25" customHeight="1">
      <c r="A34" s="12">
        <v>0.44791666666666702</v>
      </c>
      <c r="B34" s="13">
        <f t="shared" si="3"/>
        <v>0</v>
      </c>
      <c r="C34" s="13">
        <f t="shared" si="0"/>
        <v>0</v>
      </c>
      <c r="D34" s="14">
        <f t="shared" si="1"/>
        <v>0</v>
      </c>
      <c r="E34" s="13">
        <v>0</v>
      </c>
      <c r="F34" s="13">
        <v>0</v>
      </c>
      <c r="G34" s="14">
        <f t="shared" si="4"/>
        <v>0</v>
      </c>
      <c r="H34" s="13">
        <v>0</v>
      </c>
      <c r="I34" s="13">
        <v>0</v>
      </c>
      <c r="J34" s="14">
        <f t="shared" si="5"/>
        <v>0</v>
      </c>
      <c r="K34" s="13">
        <f t="shared" si="2"/>
        <v>0</v>
      </c>
      <c r="L34" s="13">
        <v>0</v>
      </c>
      <c r="M34" s="14">
        <f t="shared" si="6"/>
        <v>0</v>
      </c>
      <c r="N34" s="15"/>
    </row>
    <row r="35" spans="1:14" s="1" customFormat="1" ht="14.25" customHeight="1">
      <c r="A35" s="12">
        <v>0.45833333333333298</v>
      </c>
      <c r="B35" s="13">
        <f t="shared" si="3"/>
        <v>4</v>
      </c>
      <c r="C35" s="13">
        <f t="shared" si="0"/>
        <v>0</v>
      </c>
      <c r="D35" s="14">
        <f t="shared" si="1"/>
        <v>0</v>
      </c>
      <c r="E35" s="13">
        <v>2</v>
      </c>
      <c r="F35" s="13">
        <v>0</v>
      </c>
      <c r="G35" s="14">
        <f t="shared" si="4"/>
        <v>0</v>
      </c>
      <c r="H35" s="13">
        <v>2</v>
      </c>
      <c r="I35" s="13">
        <v>0</v>
      </c>
      <c r="J35" s="14">
        <f t="shared" si="5"/>
        <v>0</v>
      </c>
      <c r="K35" s="13">
        <f t="shared" si="2"/>
        <v>2</v>
      </c>
      <c r="L35" s="13">
        <v>0</v>
      </c>
      <c r="M35" s="14">
        <f t="shared" si="6"/>
        <v>0</v>
      </c>
      <c r="N35" s="15"/>
    </row>
    <row r="36" spans="1:14" s="1" customFormat="1" ht="14.25" customHeight="1">
      <c r="A36" s="12">
        <v>0.46875</v>
      </c>
      <c r="B36" s="13">
        <f t="shared" si="3"/>
        <v>2</v>
      </c>
      <c r="C36" s="13">
        <f t="shared" si="0"/>
        <v>2</v>
      </c>
      <c r="D36" s="14">
        <f t="shared" si="1"/>
        <v>1</v>
      </c>
      <c r="E36" s="13">
        <v>2</v>
      </c>
      <c r="F36" s="13">
        <v>2</v>
      </c>
      <c r="G36" s="14">
        <f t="shared" si="4"/>
        <v>1</v>
      </c>
      <c r="H36" s="13">
        <v>0</v>
      </c>
      <c r="I36" s="13">
        <v>0</v>
      </c>
      <c r="J36" s="14">
        <f t="shared" si="5"/>
        <v>0</v>
      </c>
      <c r="K36" s="13">
        <f t="shared" si="2"/>
        <v>2</v>
      </c>
      <c r="L36" s="13">
        <v>0</v>
      </c>
      <c r="M36" s="14">
        <f t="shared" si="6"/>
        <v>0</v>
      </c>
      <c r="N36" s="15"/>
    </row>
    <row r="37" spans="1:14" s="1" customFormat="1" ht="14.25" customHeight="1">
      <c r="A37" s="12">
        <v>0.47916666666666702</v>
      </c>
      <c r="B37" s="13">
        <f t="shared" si="3"/>
        <v>5</v>
      </c>
      <c r="C37" s="13">
        <f t="shared" si="0"/>
        <v>3</v>
      </c>
      <c r="D37" s="14">
        <f t="shared" si="1"/>
        <v>0.6</v>
      </c>
      <c r="E37" s="13">
        <v>2</v>
      </c>
      <c r="F37" s="13">
        <v>2</v>
      </c>
      <c r="G37" s="14">
        <f t="shared" si="4"/>
        <v>1</v>
      </c>
      <c r="H37" s="13">
        <v>3</v>
      </c>
      <c r="I37" s="13">
        <v>1</v>
      </c>
      <c r="J37" s="14">
        <f t="shared" si="5"/>
        <v>0.33333333333333331</v>
      </c>
      <c r="K37" s="13">
        <f t="shared" si="2"/>
        <v>2</v>
      </c>
      <c r="L37" s="13">
        <v>1</v>
      </c>
      <c r="M37" s="14">
        <f t="shared" si="6"/>
        <v>0.5</v>
      </c>
      <c r="N37" s="15"/>
    </row>
    <row r="38" spans="1:14" s="1" customFormat="1" ht="14.25" customHeight="1">
      <c r="A38" s="12">
        <v>0.48958333333333298</v>
      </c>
      <c r="B38" s="13">
        <f t="shared" si="3"/>
        <v>4</v>
      </c>
      <c r="C38" s="13">
        <f t="shared" si="0"/>
        <v>1</v>
      </c>
      <c r="D38" s="14">
        <f t="shared" si="1"/>
        <v>0.25</v>
      </c>
      <c r="E38" s="13">
        <v>2</v>
      </c>
      <c r="F38" s="13">
        <v>1</v>
      </c>
      <c r="G38" s="14">
        <f t="shared" si="4"/>
        <v>0.5</v>
      </c>
      <c r="H38" s="13">
        <v>2</v>
      </c>
      <c r="I38" s="13">
        <v>0</v>
      </c>
      <c r="J38" s="14">
        <f t="shared" si="5"/>
        <v>0</v>
      </c>
      <c r="K38" s="13">
        <f t="shared" si="2"/>
        <v>2</v>
      </c>
      <c r="L38" s="13">
        <v>0</v>
      </c>
      <c r="M38" s="14">
        <f t="shared" si="6"/>
        <v>0</v>
      </c>
      <c r="N38" s="15"/>
    </row>
    <row r="39" spans="1:14" s="1" customFormat="1" ht="14.25" customHeight="1">
      <c r="A39" s="12">
        <v>0.5</v>
      </c>
      <c r="B39" s="13">
        <f t="shared" si="3"/>
        <v>5</v>
      </c>
      <c r="C39" s="13">
        <f t="shared" si="0"/>
        <v>1</v>
      </c>
      <c r="D39" s="14">
        <f t="shared" si="1"/>
        <v>0.2</v>
      </c>
      <c r="E39" s="13">
        <v>2</v>
      </c>
      <c r="F39" s="13">
        <v>1</v>
      </c>
      <c r="G39" s="14">
        <f t="shared" si="4"/>
        <v>0.5</v>
      </c>
      <c r="H39" s="13">
        <v>3</v>
      </c>
      <c r="I39" s="13">
        <v>0</v>
      </c>
      <c r="J39" s="14">
        <f t="shared" si="5"/>
        <v>0</v>
      </c>
      <c r="K39" s="13">
        <f t="shared" si="2"/>
        <v>2</v>
      </c>
      <c r="L39" s="13">
        <v>1</v>
      </c>
      <c r="M39" s="14">
        <f t="shared" si="6"/>
        <v>0.5</v>
      </c>
      <c r="N39" s="15"/>
    </row>
    <row r="40" spans="1:14" s="1" customFormat="1" ht="14.25" customHeight="1">
      <c r="A40" s="12">
        <v>0.51041666666666696</v>
      </c>
      <c r="B40" s="13">
        <f t="shared" si="3"/>
        <v>4</v>
      </c>
      <c r="C40" s="13">
        <f t="shared" si="0"/>
        <v>4</v>
      </c>
      <c r="D40" s="14">
        <f t="shared" si="1"/>
        <v>1</v>
      </c>
      <c r="E40" s="13">
        <v>1</v>
      </c>
      <c r="F40" s="13">
        <v>1</v>
      </c>
      <c r="G40" s="14">
        <f t="shared" si="4"/>
        <v>1</v>
      </c>
      <c r="H40" s="13">
        <v>3</v>
      </c>
      <c r="I40" s="13">
        <v>3</v>
      </c>
      <c r="J40" s="14">
        <f t="shared" si="5"/>
        <v>1</v>
      </c>
      <c r="K40" s="13">
        <f t="shared" si="2"/>
        <v>1</v>
      </c>
      <c r="L40" s="13">
        <v>0</v>
      </c>
      <c r="M40" s="14">
        <f t="shared" si="6"/>
        <v>0</v>
      </c>
      <c r="N40" s="15"/>
    </row>
    <row r="41" spans="1:14" s="1" customFormat="1" ht="14.25" customHeight="1">
      <c r="A41" s="12">
        <v>0.52083333333333304</v>
      </c>
      <c r="B41" s="13">
        <f t="shared" si="3"/>
        <v>4</v>
      </c>
      <c r="C41" s="13">
        <f t="shared" si="0"/>
        <v>0</v>
      </c>
      <c r="D41" s="14">
        <f t="shared" si="1"/>
        <v>0</v>
      </c>
      <c r="E41" s="13">
        <v>0</v>
      </c>
      <c r="F41" s="13">
        <v>0</v>
      </c>
      <c r="G41" s="14">
        <f t="shared" si="4"/>
        <v>0</v>
      </c>
      <c r="H41" s="13">
        <v>4</v>
      </c>
      <c r="I41" s="13">
        <v>0</v>
      </c>
      <c r="J41" s="14">
        <f t="shared" si="5"/>
        <v>0</v>
      </c>
      <c r="K41" s="13">
        <f t="shared" si="2"/>
        <v>0</v>
      </c>
      <c r="L41" s="13">
        <v>0</v>
      </c>
      <c r="M41" s="14">
        <f t="shared" si="6"/>
        <v>0</v>
      </c>
      <c r="N41" s="15"/>
    </row>
    <row r="42" spans="1:14" s="1" customFormat="1" ht="14.25" customHeight="1">
      <c r="A42" s="12">
        <v>0.53125</v>
      </c>
      <c r="B42" s="13">
        <f t="shared" si="3"/>
        <v>4</v>
      </c>
      <c r="C42" s="13">
        <f t="shared" si="0"/>
        <v>3</v>
      </c>
      <c r="D42" s="14">
        <f t="shared" si="1"/>
        <v>0.75</v>
      </c>
      <c r="E42" s="13">
        <v>3</v>
      </c>
      <c r="F42" s="13">
        <v>3</v>
      </c>
      <c r="G42" s="14">
        <f t="shared" si="4"/>
        <v>1</v>
      </c>
      <c r="H42" s="13">
        <v>1</v>
      </c>
      <c r="I42" s="13">
        <v>0</v>
      </c>
      <c r="J42" s="14">
        <f t="shared" si="5"/>
        <v>0</v>
      </c>
      <c r="K42" s="13">
        <f t="shared" si="2"/>
        <v>3</v>
      </c>
      <c r="L42" s="13">
        <v>1</v>
      </c>
      <c r="M42" s="14">
        <f t="shared" si="6"/>
        <v>0.33333333333333331</v>
      </c>
      <c r="N42" s="15"/>
    </row>
    <row r="43" spans="1:14" s="1" customFormat="1" ht="14.25" customHeight="1">
      <c r="A43" s="12">
        <v>0.54166666666666696</v>
      </c>
      <c r="B43" s="13">
        <f t="shared" si="3"/>
        <v>1</v>
      </c>
      <c r="C43" s="13">
        <f t="shared" si="0"/>
        <v>0</v>
      </c>
      <c r="D43" s="14">
        <f t="shared" si="1"/>
        <v>0</v>
      </c>
      <c r="E43" s="13">
        <v>0</v>
      </c>
      <c r="F43" s="13">
        <v>0</v>
      </c>
      <c r="G43" s="14">
        <f t="shared" si="4"/>
        <v>0</v>
      </c>
      <c r="H43" s="13">
        <v>1</v>
      </c>
      <c r="I43" s="13">
        <v>0</v>
      </c>
      <c r="J43" s="14">
        <f t="shared" si="5"/>
        <v>0</v>
      </c>
      <c r="K43" s="13">
        <f t="shared" si="2"/>
        <v>0</v>
      </c>
      <c r="L43" s="13">
        <v>0</v>
      </c>
      <c r="M43" s="14">
        <f t="shared" si="6"/>
        <v>0</v>
      </c>
      <c r="N43" s="15"/>
    </row>
    <row r="44" spans="1:14" s="1" customFormat="1" ht="14.25" customHeight="1">
      <c r="A44" s="12">
        <v>0.55208333333333304</v>
      </c>
      <c r="B44" s="13">
        <f t="shared" si="3"/>
        <v>3</v>
      </c>
      <c r="C44" s="13">
        <f t="shared" si="0"/>
        <v>2</v>
      </c>
      <c r="D44" s="14">
        <f t="shared" si="1"/>
        <v>0.66666666666666663</v>
      </c>
      <c r="E44" s="13">
        <v>1</v>
      </c>
      <c r="F44" s="13">
        <v>0</v>
      </c>
      <c r="G44" s="14">
        <f t="shared" si="4"/>
        <v>0</v>
      </c>
      <c r="H44" s="13">
        <v>2</v>
      </c>
      <c r="I44" s="13">
        <v>2</v>
      </c>
      <c r="J44" s="14">
        <f t="shared" si="5"/>
        <v>1</v>
      </c>
      <c r="K44" s="13">
        <f t="shared" si="2"/>
        <v>1</v>
      </c>
      <c r="L44" s="13">
        <v>0</v>
      </c>
      <c r="M44" s="14">
        <f t="shared" si="6"/>
        <v>0</v>
      </c>
      <c r="N44" s="15"/>
    </row>
    <row r="45" spans="1:14" s="1" customFormat="1" ht="14.25" customHeight="1">
      <c r="A45" s="12">
        <v>0.5625</v>
      </c>
      <c r="B45" s="13">
        <f t="shared" si="3"/>
        <v>4</v>
      </c>
      <c r="C45" s="13">
        <f t="shared" si="0"/>
        <v>3</v>
      </c>
      <c r="D45" s="14">
        <f t="shared" si="1"/>
        <v>0.75</v>
      </c>
      <c r="E45" s="13">
        <v>1</v>
      </c>
      <c r="F45" s="13">
        <v>1</v>
      </c>
      <c r="G45" s="14">
        <f t="shared" si="4"/>
        <v>1</v>
      </c>
      <c r="H45" s="13">
        <v>3</v>
      </c>
      <c r="I45" s="13">
        <v>2</v>
      </c>
      <c r="J45" s="14">
        <f t="shared" si="5"/>
        <v>0.66666666666666663</v>
      </c>
      <c r="K45" s="13">
        <f t="shared" si="2"/>
        <v>1</v>
      </c>
      <c r="L45" s="13">
        <v>0</v>
      </c>
      <c r="M45" s="14">
        <f t="shared" si="6"/>
        <v>0</v>
      </c>
      <c r="N45" s="15"/>
    </row>
    <row r="46" spans="1:14" s="1" customFormat="1" ht="14.25" customHeight="1">
      <c r="A46" s="12">
        <v>0.57291666666666696</v>
      </c>
      <c r="B46" s="13">
        <f t="shared" si="3"/>
        <v>10</v>
      </c>
      <c r="C46" s="13">
        <f t="shared" si="0"/>
        <v>8</v>
      </c>
      <c r="D46" s="14">
        <f t="shared" si="1"/>
        <v>0.8</v>
      </c>
      <c r="E46" s="13">
        <v>6</v>
      </c>
      <c r="F46" s="13">
        <v>5</v>
      </c>
      <c r="G46" s="14">
        <f t="shared" si="4"/>
        <v>0.83333333333333337</v>
      </c>
      <c r="H46" s="13">
        <v>4</v>
      </c>
      <c r="I46" s="13">
        <v>3</v>
      </c>
      <c r="J46" s="14">
        <f t="shared" si="5"/>
        <v>0.75</v>
      </c>
      <c r="K46" s="13">
        <f t="shared" si="2"/>
        <v>6</v>
      </c>
      <c r="L46" s="13">
        <v>3</v>
      </c>
      <c r="M46" s="14">
        <f t="shared" si="6"/>
        <v>0.5</v>
      </c>
      <c r="N46" s="15"/>
    </row>
    <row r="47" spans="1:14" s="1" customFormat="1" ht="14.25" customHeight="1">
      <c r="A47" s="12">
        <v>0.58333333333333304</v>
      </c>
      <c r="B47" s="13">
        <f t="shared" si="3"/>
        <v>4</v>
      </c>
      <c r="C47" s="13">
        <f t="shared" si="0"/>
        <v>3</v>
      </c>
      <c r="D47" s="14">
        <f t="shared" si="1"/>
        <v>0.75</v>
      </c>
      <c r="E47" s="13">
        <v>2</v>
      </c>
      <c r="F47" s="13">
        <v>2</v>
      </c>
      <c r="G47" s="14">
        <f t="shared" si="4"/>
        <v>1</v>
      </c>
      <c r="H47" s="13">
        <v>2</v>
      </c>
      <c r="I47" s="13">
        <v>1</v>
      </c>
      <c r="J47" s="14">
        <f t="shared" si="5"/>
        <v>0.5</v>
      </c>
      <c r="K47" s="13">
        <f t="shared" si="2"/>
        <v>2</v>
      </c>
      <c r="L47" s="13">
        <v>1</v>
      </c>
      <c r="M47" s="14">
        <f t="shared" si="6"/>
        <v>0.5</v>
      </c>
      <c r="N47" s="15"/>
    </row>
    <row r="48" spans="1:14" s="1" customFormat="1" ht="14.25" customHeight="1">
      <c r="A48" s="12">
        <v>0.59375</v>
      </c>
      <c r="B48" s="13">
        <f t="shared" si="3"/>
        <v>2</v>
      </c>
      <c r="C48" s="13">
        <f t="shared" si="0"/>
        <v>1</v>
      </c>
      <c r="D48" s="14">
        <f t="shared" si="1"/>
        <v>0.5</v>
      </c>
      <c r="E48" s="13">
        <v>1</v>
      </c>
      <c r="F48" s="13">
        <v>1</v>
      </c>
      <c r="G48" s="14">
        <f t="shared" si="4"/>
        <v>1</v>
      </c>
      <c r="H48" s="13">
        <v>1</v>
      </c>
      <c r="I48" s="13">
        <v>0</v>
      </c>
      <c r="J48" s="14">
        <f t="shared" si="5"/>
        <v>0</v>
      </c>
      <c r="K48" s="13">
        <f t="shared" si="2"/>
        <v>1</v>
      </c>
      <c r="L48" s="13">
        <v>0</v>
      </c>
      <c r="M48" s="14">
        <f t="shared" si="6"/>
        <v>0</v>
      </c>
      <c r="N48" s="15"/>
    </row>
    <row r="49" spans="1:14" s="1" customFormat="1" ht="14.25" customHeight="1">
      <c r="A49" s="12">
        <v>0.60416666666666696</v>
      </c>
      <c r="B49" s="13">
        <f t="shared" si="3"/>
        <v>5</v>
      </c>
      <c r="C49" s="13">
        <f t="shared" si="0"/>
        <v>3</v>
      </c>
      <c r="D49" s="14">
        <f t="shared" si="1"/>
        <v>0.6</v>
      </c>
      <c r="E49" s="13">
        <v>1</v>
      </c>
      <c r="F49" s="13">
        <v>1</v>
      </c>
      <c r="G49" s="14">
        <f t="shared" si="4"/>
        <v>1</v>
      </c>
      <c r="H49" s="13">
        <v>4</v>
      </c>
      <c r="I49" s="13">
        <v>2</v>
      </c>
      <c r="J49" s="14">
        <f t="shared" si="5"/>
        <v>0.5</v>
      </c>
      <c r="K49" s="13">
        <f t="shared" si="2"/>
        <v>1</v>
      </c>
      <c r="L49" s="13">
        <v>0</v>
      </c>
      <c r="M49" s="14">
        <f t="shared" si="6"/>
        <v>0</v>
      </c>
      <c r="N49" s="15"/>
    </row>
    <row r="50" spans="1:14" s="1" customFormat="1" ht="14.25" customHeight="1">
      <c r="A50" s="12">
        <v>0.61458333333333304</v>
      </c>
      <c r="B50" s="13">
        <f t="shared" si="3"/>
        <v>6</v>
      </c>
      <c r="C50" s="13">
        <f t="shared" si="0"/>
        <v>5</v>
      </c>
      <c r="D50" s="14">
        <f t="shared" si="1"/>
        <v>0.83333333333333337</v>
      </c>
      <c r="E50" s="13">
        <v>3</v>
      </c>
      <c r="F50" s="13">
        <v>3</v>
      </c>
      <c r="G50" s="14">
        <f t="shared" si="4"/>
        <v>1</v>
      </c>
      <c r="H50" s="13">
        <v>3</v>
      </c>
      <c r="I50" s="13">
        <v>2</v>
      </c>
      <c r="J50" s="14">
        <f t="shared" si="5"/>
        <v>0.66666666666666663</v>
      </c>
      <c r="K50" s="13">
        <f t="shared" si="2"/>
        <v>3</v>
      </c>
      <c r="L50" s="13">
        <v>0</v>
      </c>
      <c r="M50" s="14">
        <f t="shared" si="6"/>
        <v>0</v>
      </c>
      <c r="N50" s="15"/>
    </row>
    <row r="51" spans="1:14" s="1" customFormat="1" ht="14.25" customHeight="1">
      <c r="A51" s="12">
        <v>0.625</v>
      </c>
      <c r="B51" s="13">
        <f t="shared" si="3"/>
        <v>9</v>
      </c>
      <c r="C51" s="13">
        <f t="shared" si="0"/>
        <v>6</v>
      </c>
      <c r="D51" s="14">
        <f t="shared" si="1"/>
        <v>0.66666666666666663</v>
      </c>
      <c r="E51" s="13">
        <v>5</v>
      </c>
      <c r="F51" s="13">
        <v>5</v>
      </c>
      <c r="G51" s="14">
        <f t="shared" si="4"/>
        <v>1</v>
      </c>
      <c r="H51" s="13">
        <v>4</v>
      </c>
      <c r="I51" s="13">
        <v>1</v>
      </c>
      <c r="J51" s="14">
        <f t="shared" si="5"/>
        <v>0.25</v>
      </c>
      <c r="K51" s="13">
        <f t="shared" si="2"/>
        <v>5</v>
      </c>
      <c r="L51" s="13">
        <v>4</v>
      </c>
      <c r="M51" s="14">
        <f t="shared" si="6"/>
        <v>0.8</v>
      </c>
      <c r="N51" s="15"/>
    </row>
    <row r="52" spans="1:14" s="1" customFormat="1" ht="14.25" customHeight="1">
      <c r="A52" s="12">
        <v>0.63541666666666696</v>
      </c>
      <c r="B52" s="13">
        <f t="shared" si="3"/>
        <v>6</v>
      </c>
      <c r="C52" s="13">
        <f t="shared" si="0"/>
        <v>2</v>
      </c>
      <c r="D52" s="14">
        <f t="shared" si="1"/>
        <v>0.33333333333333331</v>
      </c>
      <c r="E52" s="13">
        <v>2</v>
      </c>
      <c r="F52" s="13">
        <v>1</v>
      </c>
      <c r="G52" s="14">
        <f t="shared" si="4"/>
        <v>0.5</v>
      </c>
      <c r="H52" s="13">
        <v>4</v>
      </c>
      <c r="I52" s="13">
        <v>1</v>
      </c>
      <c r="J52" s="14">
        <f t="shared" si="5"/>
        <v>0.25</v>
      </c>
      <c r="K52" s="13">
        <f t="shared" si="2"/>
        <v>2</v>
      </c>
      <c r="L52" s="13">
        <v>0</v>
      </c>
      <c r="M52" s="14">
        <f t="shared" si="6"/>
        <v>0</v>
      </c>
      <c r="N52" s="15"/>
    </row>
    <row r="53" spans="1:14" s="1" customFormat="1" ht="14.25" customHeight="1">
      <c r="A53" s="12">
        <v>0.64583333333333304</v>
      </c>
      <c r="B53" s="13">
        <f t="shared" si="3"/>
        <v>7</v>
      </c>
      <c r="C53" s="13">
        <f t="shared" si="0"/>
        <v>3</v>
      </c>
      <c r="D53" s="14">
        <f t="shared" si="1"/>
        <v>0.42857142857142855</v>
      </c>
      <c r="E53" s="13">
        <v>4</v>
      </c>
      <c r="F53" s="13">
        <v>3</v>
      </c>
      <c r="G53" s="14">
        <f t="shared" si="4"/>
        <v>0.75</v>
      </c>
      <c r="H53" s="13">
        <v>3</v>
      </c>
      <c r="I53" s="13">
        <v>0</v>
      </c>
      <c r="J53" s="14">
        <f t="shared" si="5"/>
        <v>0</v>
      </c>
      <c r="K53" s="13">
        <f t="shared" si="2"/>
        <v>4</v>
      </c>
      <c r="L53" s="13">
        <v>1</v>
      </c>
      <c r="M53" s="14">
        <f t="shared" si="6"/>
        <v>0.25</v>
      </c>
      <c r="N53" s="15"/>
    </row>
    <row r="54" spans="1:14" s="1" customFormat="1" ht="14.25" customHeight="1">
      <c r="A54" s="12">
        <v>0.65625</v>
      </c>
      <c r="B54" s="13">
        <f t="shared" si="3"/>
        <v>3</v>
      </c>
      <c r="C54" s="13">
        <f t="shared" si="0"/>
        <v>3</v>
      </c>
      <c r="D54" s="14">
        <f t="shared" si="1"/>
        <v>1</v>
      </c>
      <c r="E54" s="13">
        <v>3</v>
      </c>
      <c r="F54" s="13">
        <v>3</v>
      </c>
      <c r="G54" s="14">
        <f t="shared" si="4"/>
        <v>1</v>
      </c>
      <c r="H54" s="13">
        <v>0</v>
      </c>
      <c r="I54" s="13">
        <v>0</v>
      </c>
      <c r="J54" s="14">
        <f t="shared" si="5"/>
        <v>0</v>
      </c>
      <c r="K54" s="13">
        <f t="shared" si="2"/>
        <v>3</v>
      </c>
      <c r="L54" s="13">
        <v>3</v>
      </c>
      <c r="M54" s="14">
        <f t="shared" si="6"/>
        <v>1</v>
      </c>
      <c r="N54" s="15"/>
    </row>
    <row r="55" spans="1:14" s="1" customFormat="1" ht="14.25" customHeight="1">
      <c r="A55" s="12">
        <v>0.66666666666666696</v>
      </c>
      <c r="B55" s="13">
        <f t="shared" si="3"/>
        <v>13</v>
      </c>
      <c r="C55" s="13">
        <f t="shared" si="0"/>
        <v>6</v>
      </c>
      <c r="D55" s="14">
        <f t="shared" si="1"/>
        <v>0.46153846153846156</v>
      </c>
      <c r="E55" s="13">
        <v>6</v>
      </c>
      <c r="F55" s="13">
        <v>5</v>
      </c>
      <c r="G55" s="14">
        <f t="shared" si="4"/>
        <v>0.83333333333333337</v>
      </c>
      <c r="H55" s="13">
        <v>7</v>
      </c>
      <c r="I55" s="13">
        <v>1</v>
      </c>
      <c r="J55" s="14">
        <f t="shared" si="5"/>
        <v>0.14285714285714285</v>
      </c>
      <c r="K55" s="13">
        <f t="shared" si="2"/>
        <v>6</v>
      </c>
      <c r="L55" s="13">
        <v>3</v>
      </c>
      <c r="M55" s="14">
        <f t="shared" si="6"/>
        <v>0.5</v>
      </c>
      <c r="N55" s="15"/>
    </row>
    <row r="56" spans="1:14" s="1" customFormat="1" ht="14.25" customHeight="1">
      <c r="A56" s="12">
        <v>0.67708333333333304</v>
      </c>
      <c r="B56" s="13">
        <f t="shared" si="3"/>
        <v>7</v>
      </c>
      <c r="C56" s="13">
        <f t="shared" si="0"/>
        <v>1</v>
      </c>
      <c r="D56" s="14">
        <f t="shared" si="1"/>
        <v>0.14285714285714285</v>
      </c>
      <c r="E56" s="13">
        <v>1</v>
      </c>
      <c r="F56" s="13">
        <v>0</v>
      </c>
      <c r="G56" s="14">
        <f t="shared" si="4"/>
        <v>0</v>
      </c>
      <c r="H56" s="13">
        <v>6</v>
      </c>
      <c r="I56" s="13">
        <v>1</v>
      </c>
      <c r="J56" s="14">
        <f t="shared" si="5"/>
        <v>0.16666666666666666</v>
      </c>
      <c r="K56" s="13">
        <f t="shared" si="2"/>
        <v>1</v>
      </c>
      <c r="L56" s="13">
        <v>0</v>
      </c>
      <c r="M56" s="14">
        <f t="shared" si="6"/>
        <v>0</v>
      </c>
      <c r="N56" s="15"/>
    </row>
    <row r="57" spans="1:14" s="1" customFormat="1" ht="14.25" customHeight="1">
      <c r="A57" s="12">
        <v>0.6875</v>
      </c>
      <c r="B57" s="13">
        <f t="shared" si="3"/>
        <v>14</v>
      </c>
      <c r="C57" s="13">
        <f t="shared" si="0"/>
        <v>9</v>
      </c>
      <c r="D57" s="14">
        <f t="shared" si="1"/>
        <v>0.6428571428571429</v>
      </c>
      <c r="E57" s="13">
        <v>5</v>
      </c>
      <c r="F57" s="13">
        <v>5</v>
      </c>
      <c r="G57" s="14">
        <f t="shared" si="4"/>
        <v>1</v>
      </c>
      <c r="H57" s="13">
        <v>9</v>
      </c>
      <c r="I57" s="13">
        <v>4</v>
      </c>
      <c r="J57" s="14">
        <f t="shared" si="5"/>
        <v>0.44444444444444442</v>
      </c>
      <c r="K57" s="13">
        <f t="shared" si="2"/>
        <v>5</v>
      </c>
      <c r="L57" s="13">
        <v>4</v>
      </c>
      <c r="M57" s="14">
        <f t="shared" si="6"/>
        <v>0.8</v>
      </c>
      <c r="N57" s="15"/>
    </row>
    <row r="58" spans="1:14" s="1" customFormat="1" ht="14.25" customHeight="1">
      <c r="A58" s="12">
        <v>0.69791666666666696</v>
      </c>
      <c r="B58" s="13">
        <f t="shared" si="3"/>
        <v>11</v>
      </c>
      <c r="C58" s="13">
        <f t="shared" si="0"/>
        <v>9</v>
      </c>
      <c r="D58" s="14">
        <f t="shared" si="1"/>
        <v>0.81818181818181823</v>
      </c>
      <c r="E58" s="13">
        <v>4</v>
      </c>
      <c r="F58" s="13">
        <v>4</v>
      </c>
      <c r="G58" s="14">
        <f t="shared" si="4"/>
        <v>1</v>
      </c>
      <c r="H58" s="13">
        <v>7</v>
      </c>
      <c r="I58" s="13">
        <v>5</v>
      </c>
      <c r="J58" s="14">
        <f t="shared" si="5"/>
        <v>0.7142857142857143</v>
      </c>
      <c r="K58" s="13">
        <f t="shared" si="2"/>
        <v>4</v>
      </c>
      <c r="L58" s="13">
        <v>1</v>
      </c>
      <c r="M58" s="14">
        <f t="shared" si="6"/>
        <v>0.25</v>
      </c>
      <c r="N58" s="15"/>
    </row>
    <row r="59" spans="1:14" s="1" customFormat="1" ht="14.25" customHeight="1">
      <c r="A59" s="12">
        <v>0.70833333333333304</v>
      </c>
      <c r="B59" s="13">
        <f t="shared" si="3"/>
        <v>7</v>
      </c>
      <c r="C59" s="13">
        <f t="shared" si="0"/>
        <v>4</v>
      </c>
      <c r="D59" s="14">
        <f t="shared" si="1"/>
        <v>0.5714285714285714</v>
      </c>
      <c r="E59" s="13">
        <v>4</v>
      </c>
      <c r="F59" s="13">
        <v>2</v>
      </c>
      <c r="G59" s="14">
        <f t="shared" si="4"/>
        <v>0.5</v>
      </c>
      <c r="H59" s="13">
        <v>3</v>
      </c>
      <c r="I59" s="13">
        <v>2</v>
      </c>
      <c r="J59" s="14">
        <f t="shared" si="5"/>
        <v>0.66666666666666663</v>
      </c>
      <c r="K59" s="13">
        <f t="shared" si="2"/>
        <v>4</v>
      </c>
      <c r="L59" s="13">
        <v>2</v>
      </c>
      <c r="M59" s="14">
        <f t="shared" si="6"/>
        <v>0.5</v>
      </c>
      <c r="N59" s="15"/>
    </row>
    <row r="60" spans="1:14" s="1" customFormat="1" ht="14.25" customHeight="1">
      <c r="A60" s="12">
        <v>0.71875</v>
      </c>
      <c r="B60" s="13">
        <f t="shared" si="3"/>
        <v>8</v>
      </c>
      <c r="C60" s="13">
        <f t="shared" si="0"/>
        <v>7</v>
      </c>
      <c r="D60" s="14">
        <f t="shared" si="1"/>
        <v>0.875</v>
      </c>
      <c r="E60" s="13">
        <v>3</v>
      </c>
      <c r="F60" s="13">
        <v>3</v>
      </c>
      <c r="G60" s="14">
        <f t="shared" si="4"/>
        <v>1</v>
      </c>
      <c r="H60" s="13">
        <v>5</v>
      </c>
      <c r="I60" s="13">
        <v>4</v>
      </c>
      <c r="J60" s="14">
        <f t="shared" si="5"/>
        <v>0.8</v>
      </c>
      <c r="K60" s="13">
        <f t="shared" si="2"/>
        <v>3</v>
      </c>
      <c r="L60" s="13">
        <v>3</v>
      </c>
      <c r="M60" s="14">
        <f t="shared" si="6"/>
        <v>1</v>
      </c>
      <c r="N60" s="15"/>
    </row>
    <row r="61" spans="1:14" s="1" customFormat="1" ht="14.25" customHeight="1">
      <c r="A61" s="12">
        <v>0.72916666666666696</v>
      </c>
      <c r="B61" s="13">
        <f t="shared" si="3"/>
        <v>13</v>
      </c>
      <c r="C61" s="13">
        <f t="shared" si="0"/>
        <v>7</v>
      </c>
      <c r="D61" s="14">
        <f t="shared" si="1"/>
        <v>0.53846153846153844</v>
      </c>
      <c r="E61" s="13">
        <v>4</v>
      </c>
      <c r="F61" s="13">
        <v>4</v>
      </c>
      <c r="G61" s="14">
        <f t="shared" si="4"/>
        <v>1</v>
      </c>
      <c r="H61" s="13">
        <v>9</v>
      </c>
      <c r="I61" s="13">
        <v>3</v>
      </c>
      <c r="J61" s="14">
        <f t="shared" si="5"/>
        <v>0.33333333333333331</v>
      </c>
      <c r="K61" s="13">
        <f t="shared" si="2"/>
        <v>4</v>
      </c>
      <c r="L61" s="13">
        <v>2</v>
      </c>
      <c r="M61" s="14">
        <f t="shared" si="6"/>
        <v>0.5</v>
      </c>
      <c r="N61" s="15"/>
    </row>
    <row r="62" spans="1:14" s="1" customFormat="1" ht="14.25" customHeight="1">
      <c r="A62" s="12">
        <v>0.73958333333333304</v>
      </c>
      <c r="B62" s="13">
        <f t="shared" si="3"/>
        <v>16</v>
      </c>
      <c r="C62" s="13">
        <f t="shared" si="0"/>
        <v>9</v>
      </c>
      <c r="D62" s="14">
        <f t="shared" si="1"/>
        <v>0.5625</v>
      </c>
      <c r="E62" s="13">
        <v>7</v>
      </c>
      <c r="F62" s="13">
        <v>6</v>
      </c>
      <c r="G62" s="14">
        <f t="shared" si="4"/>
        <v>0.8571428571428571</v>
      </c>
      <c r="H62" s="13">
        <v>9</v>
      </c>
      <c r="I62" s="13">
        <v>3</v>
      </c>
      <c r="J62" s="14">
        <f t="shared" si="5"/>
        <v>0.33333333333333331</v>
      </c>
      <c r="K62" s="13">
        <f t="shared" si="2"/>
        <v>7</v>
      </c>
      <c r="L62" s="13">
        <v>4</v>
      </c>
      <c r="M62" s="14">
        <f t="shared" si="6"/>
        <v>0.5714285714285714</v>
      </c>
      <c r="N62" s="15"/>
    </row>
    <row r="63" spans="1:14" s="1" customFormat="1" ht="14.25" customHeight="1">
      <c r="A63" s="12">
        <v>0.75</v>
      </c>
      <c r="B63" s="13">
        <f t="shared" si="3"/>
        <v>8</v>
      </c>
      <c r="C63" s="13">
        <f t="shared" si="0"/>
        <v>7</v>
      </c>
      <c r="D63" s="14">
        <f t="shared" si="1"/>
        <v>0.875</v>
      </c>
      <c r="E63" s="13">
        <v>7</v>
      </c>
      <c r="F63" s="13">
        <v>6</v>
      </c>
      <c r="G63" s="14">
        <f t="shared" si="4"/>
        <v>0.8571428571428571</v>
      </c>
      <c r="H63" s="13">
        <v>1</v>
      </c>
      <c r="I63" s="13">
        <v>1</v>
      </c>
      <c r="J63" s="14">
        <f t="shared" si="5"/>
        <v>1</v>
      </c>
      <c r="K63" s="13">
        <f t="shared" si="2"/>
        <v>7</v>
      </c>
      <c r="L63" s="13">
        <v>5</v>
      </c>
      <c r="M63" s="14">
        <f t="shared" si="6"/>
        <v>0.7142857142857143</v>
      </c>
      <c r="N63" s="15"/>
    </row>
    <row r="64" spans="1:14" s="1" customFormat="1" ht="14.25" customHeight="1">
      <c r="A64" s="12">
        <v>0.76041666666666696</v>
      </c>
      <c r="B64" s="13">
        <f t="shared" si="3"/>
        <v>2</v>
      </c>
      <c r="C64" s="13">
        <f t="shared" si="0"/>
        <v>1</v>
      </c>
      <c r="D64" s="14">
        <f t="shared" si="1"/>
        <v>0.5</v>
      </c>
      <c r="E64" s="13">
        <v>1</v>
      </c>
      <c r="F64" s="13">
        <v>1</v>
      </c>
      <c r="G64" s="14">
        <f t="shared" si="4"/>
        <v>1</v>
      </c>
      <c r="H64" s="13">
        <v>1</v>
      </c>
      <c r="I64" s="13">
        <v>0</v>
      </c>
      <c r="J64" s="14">
        <f t="shared" si="5"/>
        <v>0</v>
      </c>
      <c r="K64" s="13">
        <f t="shared" si="2"/>
        <v>1</v>
      </c>
      <c r="L64" s="13">
        <v>1</v>
      </c>
      <c r="M64" s="14">
        <f t="shared" si="6"/>
        <v>1</v>
      </c>
    </row>
    <row r="65" spans="1:13" s="1" customFormat="1" ht="14.25" customHeight="1">
      <c r="A65" s="12">
        <v>0.77083333333333304</v>
      </c>
      <c r="B65" s="13">
        <f t="shared" si="3"/>
        <v>4</v>
      </c>
      <c r="C65" s="13">
        <f t="shared" si="0"/>
        <v>2</v>
      </c>
      <c r="D65" s="14">
        <f t="shared" si="1"/>
        <v>0.5</v>
      </c>
      <c r="E65" s="13">
        <v>3</v>
      </c>
      <c r="F65" s="13">
        <v>2</v>
      </c>
      <c r="G65" s="14">
        <f t="shared" si="4"/>
        <v>0.66666666666666663</v>
      </c>
      <c r="H65" s="13">
        <v>1</v>
      </c>
      <c r="I65" s="13">
        <v>0</v>
      </c>
      <c r="J65" s="14">
        <f t="shared" si="5"/>
        <v>0</v>
      </c>
      <c r="K65" s="13">
        <f t="shared" si="2"/>
        <v>3</v>
      </c>
      <c r="L65" s="13">
        <v>1</v>
      </c>
      <c r="M65" s="14">
        <f t="shared" si="6"/>
        <v>0.33333333333333331</v>
      </c>
    </row>
    <row r="66" spans="1:13" s="1" customFormat="1" ht="14.25" customHeight="1">
      <c r="A66" s="12">
        <v>0.78125</v>
      </c>
      <c r="B66" s="13">
        <f t="shared" si="3"/>
        <v>3</v>
      </c>
      <c r="C66" s="13">
        <f t="shared" si="0"/>
        <v>2</v>
      </c>
      <c r="D66" s="14">
        <f t="shared" si="1"/>
        <v>0.66666666666666663</v>
      </c>
      <c r="E66" s="13">
        <v>1</v>
      </c>
      <c r="F66" s="13">
        <v>1</v>
      </c>
      <c r="G66" s="14">
        <f t="shared" si="4"/>
        <v>1</v>
      </c>
      <c r="H66" s="13">
        <v>2</v>
      </c>
      <c r="I66" s="13">
        <v>1</v>
      </c>
      <c r="J66" s="14">
        <f t="shared" si="5"/>
        <v>0.5</v>
      </c>
      <c r="K66" s="13">
        <f t="shared" si="2"/>
        <v>1</v>
      </c>
      <c r="L66" s="13">
        <v>1</v>
      </c>
      <c r="M66" s="14">
        <f t="shared" si="6"/>
        <v>1</v>
      </c>
    </row>
    <row r="67" spans="1:13" s="1" customFormat="1" ht="14.25" customHeight="1">
      <c r="A67" s="12">
        <v>0.79166666666666696</v>
      </c>
      <c r="B67" s="13">
        <f t="shared" si="3"/>
        <v>4</v>
      </c>
      <c r="C67" s="13">
        <f t="shared" si="0"/>
        <v>3</v>
      </c>
      <c r="D67" s="14">
        <f t="shared" si="1"/>
        <v>0.75</v>
      </c>
      <c r="E67" s="13">
        <v>3</v>
      </c>
      <c r="F67" s="13">
        <v>3</v>
      </c>
      <c r="G67" s="14">
        <f t="shared" si="4"/>
        <v>1</v>
      </c>
      <c r="H67" s="13">
        <v>1</v>
      </c>
      <c r="I67" s="13">
        <v>0</v>
      </c>
      <c r="J67" s="14">
        <f t="shared" si="5"/>
        <v>0</v>
      </c>
      <c r="K67" s="13">
        <f t="shared" si="2"/>
        <v>3</v>
      </c>
      <c r="L67" s="13">
        <v>3</v>
      </c>
      <c r="M67" s="14">
        <f t="shared" si="6"/>
        <v>1</v>
      </c>
    </row>
    <row r="68" spans="1:13" s="1" customFormat="1" ht="14.25" customHeight="1">
      <c r="A68" s="12">
        <v>0.80208333333333304</v>
      </c>
      <c r="B68" s="13">
        <f t="shared" si="3"/>
        <v>3</v>
      </c>
      <c r="C68" s="13">
        <f t="shared" si="0"/>
        <v>1</v>
      </c>
      <c r="D68" s="14">
        <f t="shared" si="1"/>
        <v>0.33333333333333331</v>
      </c>
      <c r="E68" s="13">
        <v>1</v>
      </c>
      <c r="F68" s="13">
        <v>1</v>
      </c>
      <c r="G68" s="14">
        <f t="shared" si="4"/>
        <v>1</v>
      </c>
      <c r="H68" s="13">
        <v>2</v>
      </c>
      <c r="I68" s="13">
        <v>0</v>
      </c>
      <c r="J68" s="14">
        <f t="shared" si="5"/>
        <v>0</v>
      </c>
      <c r="K68" s="13">
        <f t="shared" si="2"/>
        <v>1</v>
      </c>
      <c r="L68" s="13">
        <v>0</v>
      </c>
      <c r="M68" s="14">
        <f t="shared" si="6"/>
        <v>0</v>
      </c>
    </row>
    <row r="69" spans="1:13" s="1" customFormat="1" ht="14.25" customHeight="1">
      <c r="A69" s="12">
        <v>0.8125</v>
      </c>
      <c r="B69" s="13">
        <f t="shared" si="3"/>
        <v>1</v>
      </c>
      <c r="C69" s="13">
        <f t="shared" si="0"/>
        <v>0</v>
      </c>
      <c r="D69" s="14">
        <f t="shared" si="1"/>
        <v>0</v>
      </c>
      <c r="E69" s="13">
        <v>0</v>
      </c>
      <c r="F69" s="13">
        <v>0</v>
      </c>
      <c r="G69" s="14">
        <f t="shared" si="4"/>
        <v>0</v>
      </c>
      <c r="H69" s="13">
        <v>1</v>
      </c>
      <c r="I69" s="13">
        <v>0</v>
      </c>
      <c r="J69" s="14">
        <f t="shared" si="5"/>
        <v>0</v>
      </c>
      <c r="K69" s="13">
        <f t="shared" si="2"/>
        <v>0</v>
      </c>
      <c r="L69" s="13">
        <v>0</v>
      </c>
      <c r="M69" s="14">
        <f t="shared" si="6"/>
        <v>0</v>
      </c>
    </row>
    <row r="70" spans="1:13" s="1" customFormat="1" ht="14.25" customHeight="1">
      <c r="A70" s="12">
        <v>0.82291666666666696</v>
      </c>
      <c r="B70" s="13">
        <f t="shared" si="3"/>
        <v>1</v>
      </c>
      <c r="C70" s="13">
        <f t="shared" si="0"/>
        <v>1</v>
      </c>
      <c r="D70" s="14">
        <f t="shared" si="1"/>
        <v>1</v>
      </c>
      <c r="E70" s="13">
        <v>1</v>
      </c>
      <c r="F70" s="13">
        <v>1</v>
      </c>
      <c r="G70" s="14">
        <f t="shared" si="4"/>
        <v>1</v>
      </c>
      <c r="H70" s="13">
        <v>0</v>
      </c>
      <c r="I70" s="13">
        <v>0</v>
      </c>
      <c r="J70" s="14">
        <f t="shared" si="5"/>
        <v>0</v>
      </c>
      <c r="K70" s="13">
        <f t="shared" si="2"/>
        <v>1</v>
      </c>
      <c r="L70" s="13">
        <v>0</v>
      </c>
      <c r="M70" s="14">
        <f t="shared" si="6"/>
        <v>0</v>
      </c>
    </row>
    <row r="71" spans="1:13" s="1" customFormat="1" ht="14.25" customHeight="1">
      <c r="A71" s="12">
        <v>0.83333333333333304</v>
      </c>
      <c r="B71" s="13">
        <f t="shared" si="3"/>
        <v>2</v>
      </c>
      <c r="C71" s="13">
        <f t="shared" si="0"/>
        <v>2</v>
      </c>
      <c r="D71" s="14">
        <f t="shared" si="1"/>
        <v>1</v>
      </c>
      <c r="E71" s="13">
        <v>1</v>
      </c>
      <c r="F71" s="13">
        <v>1</v>
      </c>
      <c r="G71" s="14">
        <f t="shared" si="4"/>
        <v>1</v>
      </c>
      <c r="H71" s="13">
        <v>1</v>
      </c>
      <c r="I71" s="13">
        <v>1</v>
      </c>
      <c r="J71" s="14">
        <f t="shared" si="5"/>
        <v>1</v>
      </c>
      <c r="K71" s="13">
        <f t="shared" si="2"/>
        <v>1</v>
      </c>
      <c r="L71" s="13">
        <v>0</v>
      </c>
      <c r="M71" s="14">
        <f t="shared" si="6"/>
        <v>0</v>
      </c>
    </row>
    <row r="72" spans="1:13" s="1" customFormat="1" ht="14.25" customHeight="1">
      <c r="A72" s="12">
        <v>0.84375</v>
      </c>
      <c r="B72" s="13">
        <f t="shared" si="3"/>
        <v>2</v>
      </c>
      <c r="C72" s="13">
        <f t="shared" si="0"/>
        <v>1</v>
      </c>
      <c r="D72" s="14">
        <f t="shared" si="1"/>
        <v>0.5</v>
      </c>
      <c r="E72" s="13">
        <v>1</v>
      </c>
      <c r="F72" s="13">
        <v>0</v>
      </c>
      <c r="G72" s="14">
        <f t="shared" si="4"/>
        <v>0</v>
      </c>
      <c r="H72" s="13">
        <v>1</v>
      </c>
      <c r="I72" s="13">
        <v>1</v>
      </c>
      <c r="J72" s="14">
        <f t="shared" si="5"/>
        <v>1</v>
      </c>
      <c r="K72" s="13">
        <f t="shared" si="2"/>
        <v>1</v>
      </c>
      <c r="L72" s="13">
        <v>0</v>
      </c>
      <c r="M72" s="14">
        <f t="shared" si="6"/>
        <v>0</v>
      </c>
    </row>
    <row r="73" spans="1:13" s="1" customFormat="1" ht="14.25" customHeight="1">
      <c r="A73" s="12">
        <v>0.85416666666666696</v>
      </c>
      <c r="B73" s="13">
        <f t="shared" si="3"/>
        <v>2</v>
      </c>
      <c r="C73" s="13">
        <f t="shared" si="0"/>
        <v>0</v>
      </c>
      <c r="D73" s="14">
        <f t="shared" si="1"/>
        <v>0</v>
      </c>
      <c r="E73" s="13">
        <v>1</v>
      </c>
      <c r="F73" s="13">
        <v>0</v>
      </c>
      <c r="G73" s="14">
        <f t="shared" si="4"/>
        <v>0</v>
      </c>
      <c r="H73" s="13">
        <v>1</v>
      </c>
      <c r="I73" s="13">
        <v>0</v>
      </c>
      <c r="J73" s="14">
        <f t="shared" si="5"/>
        <v>0</v>
      </c>
      <c r="K73" s="13">
        <f t="shared" si="2"/>
        <v>1</v>
      </c>
      <c r="L73" s="13">
        <v>0</v>
      </c>
      <c r="M73" s="14">
        <f t="shared" si="6"/>
        <v>0</v>
      </c>
    </row>
    <row r="74" spans="1:13" s="1" customFormat="1" ht="14.25" customHeight="1">
      <c r="A74" s="12">
        <v>0.86458333333333304</v>
      </c>
      <c r="B74" s="13">
        <f t="shared" si="3"/>
        <v>1</v>
      </c>
      <c r="C74" s="13">
        <f t="shared" si="0"/>
        <v>0</v>
      </c>
      <c r="D74" s="14">
        <f t="shared" si="1"/>
        <v>0</v>
      </c>
      <c r="E74" s="13">
        <v>0</v>
      </c>
      <c r="F74" s="13">
        <v>0</v>
      </c>
      <c r="G74" s="14">
        <f t="shared" si="4"/>
        <v>0</v>
      </c>
      <c r="H74" s="13">
        <v>1</v>
      </c>
      <c r="I74" s="13">
        <v>0</v>
      </c>
      <c r="J74" s="14">
        <f t="shared" si="5"/>
        <v>0</v>
      </c>
      <c r="K74" s="13">
        <f t="shared" si="2"/>
        <v>0</v>
      </c>
      <c r="L74" s="13">
        <v>0</v>
      </c>
      <c r="M74" s="14">
        <f t="shared" si="6"/>
        <v>0</v>
      </c>
    </row>
    <row r="75" spans="1:13" s="1" customFormat="1" ht="14.25" customHeight="1">
      <c r="A75" s="12">
        <v>0.875</v>
      </c>
      <c r="B75" s="13">
        <f t="shared" si="3"/>
        <v>3</v>
      </c>
      <c r="C75" s="13">
        <f t="shared" si="0"/>
        <v>1</v>
      </c>
      <c r="D75" s="14">
        <f t="shared" si="1"/>
        <v>0.33333333333333331</v>
      </c>
      <c r="E75" s="13">
        <v>1</v>
      </c>
      <c r="F75" s="13">
        <v>0</v>
      </c>
      <c r="G75" s="14">
        <f t="shared" si="4"/>
        <v>0</v>
      </c>
      <c r="H75" s="13">
        <v>2</v>
      </c>
      <c r="I75" s="13">
        <v>1</v>
      </c>
      <c r="J75" s="14">
        <f t="shared" si="5"/>
        <v>0.5</v>
      </c>
      <c r="K75" s="13">
        <f t="shared" si="2"/>
        <v>1</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338</v>
      </c>
      <c r="C79" s="16">
        <f>SUM(C15:C78)</f>
        <v>221</v>
      </c>
      <c r="D79" s="17">
        <f>IFERROR(IF(AND(B79=0,C79=0),0,C79/B79),0)</f>
        <v>0.65384615384615385</v>
      </c>
      <c r="E79" s="16">
        <f>SUM(E15:E78)</f>
        <v>190</v>
      </c>
      <c r="F79" s="16">
        <f>SUM(F15:F78)</f>
        <v>163</v>
      </c>
      <c r="G79" s="17">
        <f>IFERROR(IF(AND(E79=0,F79=0),0,F79/E79),0)</f>
        <v>0.85789473684210527</v>
      </c>
      <c r="H79" s="16">
        <f>SUM(H15:H78)</f>
        <v>148</v>
      </c>
      <c r="I79" s="16">
        <f>SUM(I15:I78)</f>
        <v>58</v>
      </c>
      <c r="J79" s="17">
        <f>IFERROR(IF(AND(H79=0,I79=0),0,I79/H79),0)</f>
        <v>0.39189189189189189</v>
      </c>
      <c r="K79" s="16">
        <f>SUM(K15:K78)</f>
        <v>190</v>
      </c>
      <c r="L79" s="16">
        <f>SUM(L15:L78)</f>
        <v>97</v>
      </c>
      <c r="M79" s="17">
        <f>IFERROR(IF(AND(K79=0,L79=0),0,L79/K79),0)</f>
        <v>0.51052631578947372</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1</v>
      </c>
      <c r="C17" s="13">
        <f t="shared" si="0"/>
        <v>1</v>
      </c>
      <c r="D17" s="14">
        <f t="shared" si="1"/>
        <v>1</v>
      </c>
      <c r="E17" s="13">
        <v>0</v>
      </c>
      <c r="F17" s="13">
        <v>0</v>
      </c>
      <c r="G17" s="14">
        <f t="shared" si="4"/>
        <v>0</v>
      </c>
      <c r="H17" s="13">
        <v>1</v>
      </c>
      <c r="I17" s="13">
        <v>1</v>
      </c>
      <c r="J17" s="14">
        <f t="shared" si="5"/>
        <v>1</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3</v>
      </c>
      <c r="C20" s="13">
        <f t="shared" si="0"/>
        <v>3</v>
      </c>
      <c r="D20" s="14">
        <f t="shared" si="1"/>
        <v>1</v>
      </c>
      <c r="E20" s="13">
        <v>2</v>
      </c>
      <c r="F20" s="13">
        <v>2</v>
      </c>
      <c r="G20" s="14">
        <f t="shared" si="4"/>
        <v>1</v>
      </c>
      <c r="H20" s="13">
        <v>1</v>
      </c>
      <c r="I20" s="13">
        <v>1</v>
      </c>
      <c r="J20" s="14">
        <f t="shared" si="5"/>
        <v>1</v>
      </c>
      <c r="K20" s="13">
        <f t="shared" si="2"/>
        <v>2</v>
      </c>
      <c r="L20" s="13">
        <v>1</v>
      </c>
      <c r="M20" s="14">
        <f t="shared" si="6"/>
        <v>0.5</v>
      </c>
      <c r="N20" s="15"/>
    </row>
    <row r="21" spans="1:14" s="1" customFormat="1" ht="14.25" customHeight="1">
      <c r="A21" s="12">
        <v>0.3125</v>
      </c>
      <c r="B21" s="13">
        <f t="shared" si="3"/>
        <v>3</v>
      </c>
      <c r="C21" s="13">
        <f t="shared" si="0"/>
        <v>3</v>
      </c>
      <c r="D21" s="14">
        <f t="shared" si="1"/>
        <v>1</v>
      </c>
      <c r="E21" s="13">
        <v>0</v>
      </c>
      <c r="F21" s="13">
        <v>0</v>
      </c>
      <c r="G21" s="14">
        <f t="shared" si="4"/>
        <v>0</v>
      </c>
      <c r="H21" s="13">
        <v>3</v>
      </c>
      <c r="I21" s="13">
        <v>3</v>
      </c>
      <c r="J21" s="14">
        <f t="shared" si="5"/>
        <v>1</v>
      </c>
      <c r="K21" s="13">
        <f t="shared" si="2"/>
        <v>0</v>
      </c>
      <c r="L21" s="13">
        <v>0</v>
      </c>
      <c r="M21" s="14">
        <f t="shared" si="6"/>
        <v>0</v>
      </c>
      <c r="N21" s="15"/>
    </row>
    <row r="22" spans="1:14" s="1" customFormat="1" ht="14.25" customHeight="1">
      <c r="A22" s="12">
        <v>0.32291666666666702</v>
      </c>
      <c r="B22" s="13">
        <f t="shared" si="3"/>
        <v>4</v>
      </c>
      <c r="C22" s="13">
        <f t="shared" si="0"/>
        <v>4</v>
      </c>
      <c r="D22" s="14">
        <f t="shared" si="1"/>
        <v>1</v>
      </c>
      <c r="E22" s="13">
        <v>1</v>
      </c>
      <c r="F22" s="13">
        <v>1</v>
      </c>
      <c r="G22" s="14">
        <f t="shared" si="4"/>
        <v>1</v>
      </c>
      <c r="H22" s="13">
        <v>3</v>
      </c>
      <c r="I22" s="13">
        <v>3</v>
      </c>
      <c r="J22" s="14">
        <f t="shared" si="5"/>
        <v>1</v>
      </c>
      <c r="K22" s="13">
        <f t="shared" si="2"/>
        <v>1</v>
      </c>
      <c r="L22" s="13">
        <v>0</v>
      </c>
      <c r="M22" s="14">
        <f t="shared" si="6"/>
        <v>0</v>
      </c>
      <c r="N22" s="15"/>
    </row>
    <row r="23" spans="1:14" s="1" customFormat="1" ht="14.25" customHeight="1">
      <c r="A23" s="12">
        <v>0.33333333333333298</v>
      </c>
      <c r="B23" s="13">
        <f t="shared" si="3"/>
        <v>11</v>
      </c>
      <c r="C23" s="13">
        <f t="shared" si="0"/>
        <v>11</v>
      </c>
      <c r="D23" s="14">
        <f t="shared" si="1"/>
        <v>1</v>
      </c>
      <c r="E23" s="13">
        <v>9</v>
      </c>
      <c r="F23" s="13">
        <v>9</v>
      </c>
      <c r="G23" s="14">
        <f t="shared" si="4"/>
        <v>1</v>
      </c>
      <c r="H23" s="13">
        <v>2</v>
      </c>
      <c r="I23" s="13">
        <v>2</v>
      </c>
      <c r="J23" s="14">
        <f t="shared" si="5"/>
        <v>1</v>
      </c>
      <c r="K23" s="13">
        <f t="shared" si="2"/>
        <v>9</v>
      </c>
      <c r="L23" s="13">
        <v>5</v>
      </c>
      <c r="M23" s="14">
        <f t="shared" si="6"/>
        <v>0.55555555555555558</v>
      </c>
      <c r="N23" s="15"/>
    </row>
    <row r="24" spans="1:14" s="1" customFormat="1" ht="14.25" customHeight="1">
      <c r="A24" s="12">
        <v>0.34375</v>
      </c>
      <c r="B24" s="13">
        <f t="shared" si="3"/>
        <v>6</v>
      </c>
      <c r="C24" s="13">
        <f t="shared" si="0"/>
        <v>6</v>
      </c>
      <c r="D24" s="14">
        <f t="shared" si="1"/>
        <v>1</v>
      </c>
      <c r="E24" s="13">
        <v>3</v>
      </c>
      <c r="F24" s="13">
        <v>3</v>
      </c>
      <c r="G24" s="14">
        <f t="shared" si="4"/>
        <v>1</v>
      </c>
      <c r="H24" s="13">
        <v>3</v>
      </c>
      <c r="I24" s="13">
        <v>3</v>
      </c>
      <c r="J24" s="14">
        <f t="shared" si="5"/>
        <v>1</v>
      </c>
      <c r="K24" s="13">
        <f t="shared" si="2"/>
        <v>3</v>
      </c>
      <c r="L24" s="13">
        <v>1</v>
      </c>
      <c r="M24" s="14">
        <f t="shared" si="6"/>
        <v>0.33333333333333331</v>
      </c>
      <c r="N24" s="15"/>
    </row>
    <row r="25" spans="1:14" s="1" customFormat="1" ht="14.25" customHeight="1">
      <c r="A25" s="12">
        <v>0.35416666666666702</v>
      </c>
      <c r="B25" s="13">
        <f t="shared" si="3"/>
        <v>10</v>
      </c>
      <c r="C25" s="13">
        <f t="shared" si="0"/>
        <v>9</v>
      </c>
      <c r="D25" s="14">
        <f t="shared" si="1"/>
        <v>0.9</v>
      </c>
      <c r="E25" s="13">
        <v>6</v>
      </c>
      <c r="F25" s="13">
        <v>6</v>
      </c>
      <c r="G25" s="14">
        <f t="shared" si="4"/>
        <v>1</v>
      </c>
      <c r="H25" s="13">
        <v>4</v>
      </c>
      <c r="I25" s="13">
        <v>3</v>
      </c>
      <c r="J25" s="14">
        <f t="shared" si="5"/>
        <v>0.75</v>
      </c>
      <c r="K25" s="13">
        <f t="shared" si="2"/>
        <v>6</v>
      </c>
      <c r="L25" s="13">
        <v>3</v>
      </c>
      <c r="M25" s="14">
        <f t="shared" si="6"/>
        <v>0.5</v>
      </c>
      <c r="N25" s="15"/>
    </row>
    <row r="26" spans="1:14" s="1" customFormat="1" ht="14.25" customHeight="1">
      <c r="A26" s="12">
        <v>0.36458333333333298</v>
      </c>
      <c r="B26" s="13">
        <f t="shared" si="3"/>
        <v>17</v>
      </c>
      <c r="C26" s="13">
        <f t="shared" si="0"/>
        <v>15</v>
      </c>
      <c r="D26" s="14">
        <f t="shared" si="1"/>
        <v>0.88235294117647056</v>
      </c>
      <c r="E26" s="13">
        <v>12</v>
      </c>
      <c r="F26" s="13">
        <v>11</v>
      </c>
      <c r="G26" s="14">
        <f t="shared" si="4"/>
        <v>0.91666666666666663</v>
      </c>
      <c r="H26" s="13">
        <v>5</v>
      </c>
      <c r="I26" s="13">
        <v>4</v>
      </c>
      <c r="J26" s="14">
        <f t="shared" si="5"/>
        <v>0.8</v>
      </c>
      <c r="K26" s="13">
        <f t="shared" si="2"/>
        <v>12</v>
      </c>
      <c r="L26" s="13">
        <v>5</v>
      </c>
      <c r="M26" s="14">
        <f t="shared" si="6"/>
        <v>0.41666666666666669</v>
      </c>
      <c r="N26" s="15"/>
    </row>
    <row r="27" spans="1:14" s="1" customFormat="1" ht="14.25" customHeight="1">
      <c r="A27" s="12">
        <v>0.375</v>
      </c>
      <c r="B27" s="13">
        <f t="shared" si="3"/>
        <v>10</v>
      </c>
      <c r="C27" s="13">
        <f t="shared" si="0"/>
        <v>10</v>
      </c>
      <c r="D27" s="14">
        <f t="shared" si="1"/>
        <v>1</v>
      </c>
      <c r="E27" s="13">
        <v>8</v>
      </c>
      <c r="F27" s="13">
        <v>8</v>
      </c>
      <c r="G27" s="14">
        <f t="shared" si="4"/>
        <v>1</v>
      </c>
      <c r="H27" s="13">
        <v>2</v>
      </c>
      <c r="I27" s="13">
        <v>2</v>
      </c>
      <c r="J27" s="14">
        <f t="shared" si="5"/>
        <v>1</v>
      </c>
      <c r="K27" s="13">
        <f t="shared" si="2"/>
        <v>8</v>
      </c>
      <c r="L27" s="13">
        <v>4</v>
      </c>
      <c r="M27" s="14">
        <f t="shared" si="6"/>
        <v>0.5</v>
      </c>
      <c r="N27" s="15"/>
    </row>
    <row r="28" spans="1:14" s="1" customFormat="1" ht="14.25" customHeight="1">
      <c r="A28" s="12">
        <v>0.38541666666666702</v>
      </c>
      <c r="B28" s="13">
        <f t="shared" si="3"/>
        <v>21</v>
      </c>
      <c r="C28" s="13">
        <f t="shared" si="0"/>
        <v>20</v>
      </c>
      <c r="D28" s="14">
        <f t="shared" si="1"/>
        <v>0.95238095238095233</v>
      </c>
      <c r="E28" s="13">
        <v>12</v>
      </c>
      <c r="F28" s="13">
        <v>12</v>
      </c>
      <c r="G28" s="14">
        <f t="shared" si="4"/>
        <v>1</v>
      </c>
      <c r="H28" s="13">
        <v>9</v>
      </c>
      <c r="I28" s="13">
        <v>8</v>
      </c>
      <c r="J28" s="14">
        <f t="shared" si="5"/>
        <v>0.88888888888888884</v>
      </c>
      <c r="K28" s="13">
        <f t="shared" si="2"/>
        <v>12</v>
      </c>
      <c r="L28" s="13">
        <v>9</v>
      </c>
      <c r="M28" s="14">
        <f t="shared" si="6"/>
        <v>0.75</v>
      </c>
      <c r="N28" s="15"/>
    </row>
    <row r="29" spans="1:14" s="1" customFormat="1" ht="14.25" customHeight="1">
      <c r="A29" s="12">
        <v>0.39583333333333298</v>
      </c>
      <c r="B29" s="13">
        <f t="shared" si="3"/>
        <v>3</v>
      </c>
      <c r="C29" s="13">
        <f t="shared" si="0"/>
        <v>2</v>
      </c>
      <c r="D29" s="14">
        <f t="shared" si="1"/>
        <v>0.66666666666666663</v>
      </c>
      <c r="E29" s="13">
        <v>2</v>
      </c>
      <c r="F29" s="13">
        <v>1</v>
      </c>
      <c r="G29" s="14">
        <f t="shared" si="4"/>
        <v>0.5</v>
      </c>
      <c r="H29" s="13">
        <v>1</v>
      </c>
      <c r="I29" s="13">
        <v>1</v>
      </c>
      <c r="J29" s="14">
        <f t="shared" si="5"/>
        <v>1</v>
      </c>
      <c r="K29" s="13">
        <f t="shared" si="2"/>
        <v>2</v>
      </c>
      <c r="L29" s="13">
        <v>1</v>
      </c>
      <c r="M29" s="14">
        <f t="shared" si="6"/>
        <v>0.5</v>
      </c>
      <c r="N29" s="15"/>
    </row>
    <row r="30" spans="1:14" s="1" customFormat="1" ht="14.25" customHeight="1">
      <c r="A30" s="12">
        <v>0.40625</v>
      </c>
      <c r="B30" s="13">
        <f t="shared" si="3"/>
        <v>4</v>
      </c>
      <c r="C30" s="13">
        <f t="shared" si="0"/>
        <v>4</v>
      </c>
      <c r="D30" s="14">
        <f t="shared" si="1"/>
        <v>1</v>
      </c>
      <c r="E30" s="13">
        <v>1</v>
      </c>
      <c r="F30" s="13">
        <v>1</v>
      </c>
      <c r="G30" s="14">
        <f t="shared" si="4"/>
        <v>1</v>
      </c>
      <c r="H30" s="13">
        <v>3</v>
      </c>
      <c r="I30" s="13">
        <v>3</v>
      </c>
      <c r="J30" s="14">
        <f t="shared" si="5"/>
        <v>1</v>
      </c>
      <c r="K30" s="13">
        <f t="shared" si="2"/>
        <v>1</v>
      </c>
      <c r="L30" s="13">
        <v>0</v>
      </c>
      <c r="M30" s="14">
        <f t="shared" si="6"/>
        <v>0</v>
      </c>
      <c r="N30" s="15"/>
    </row>
    <row r="31" spans="1:14" s="1" customFormat="1" ht="14.25" customHeight="1">
      <c r="A31" s="12">
        <v>0.41666666666666702</v>
      </c>
      <c r="B31" s="13">
        <f t="shared" si="3"/>
        <v>3</v>
      </c>
      <c r="C31" s="13">
        <f t="shared" si="0"/>
        <v>3</v>
      </c>
      <c r="D31" s="14">
        <f t="shared" si="1"/>
        <v>1</v>
      </c>
      <c r="E31" s="13">
        <v>2</v>
      </c>
      <c r="F31" s="13">
        <v>2</v>
      </c>
      <c r="G31" s="14">
        <f t="shared" si="4"/>
        <v>1</v>
      </c>
      <c r="H31" s="13">
        <v>1</v>
      </c>
      <c r="I31" s="13">
        <v>1</v>
      </c>
      <c r="J31" s="14">
        <f t="shared" si="5"/>
        <v>1</v>
      </c>
      <c r="K31" s="13">
        <f t="shared" si="2"/>
        <v>2</v>
      </c>
      <c r="L31" s="13">
        <v>0</v>
      </c>
      <c r="M31" s="14">
        <f t="shared" si="6"/>
        <v>0</v>
      </c>
      <c r="N31" s="15"/>
    </row>
    <row r="32" spans="1:14" s="1" customFormat="1" ht="14.25" customHeight="1">
      <c r="A32" s="12">
        <v>0.42708333333333298</v>
      </c>
      <c r="B32" s="13">
        <f t="shared" si="3"/>
        <v>5</v>
      </c>
      <c r="C32" s="13">
        <f t="shared" si="0"/>
        <v>5</v>
      </c>
      <c r="D32" s="14">
        <f t="shared" si="1"/>
        <v>1</v>
      </c>
      <c r="E32" s="13">
        <v>4</v>
      </c>
      <c r="F32" s="13">
        <v>4</v>
      </c>
      <c r="G32" s="14">
        <f t="shared" si="4"/>
        <v>1</v>
      </c>
      <c r="H32" s="13">
        <v>1</v>
      </c>
      <c r="I32" s="13">
        <v>1</v>
      </c>
      <c r="J32" s="14">
        <f t="shared" si="5"/>
        <v>1</v>
      </c>
      <c r="K32" s="13">
        <f t="shared" si="2"/>
        <v>4</v>
      </c>
      <c r="L32" s="13">
        <v>2</v>
      </c>
      <c r="M32" s="14">
        <f t="shared" si="6"/>
        <v>0.5</v>
      </c>
      <c r="N32" s="15"/>
    </row>
    <row r="33" spans="1:14" s="1" customFormat="1" ht="14.25" customHeight="1">
      <c r="A33" s="12">
        <v>0.4375</v>
      </c>
      <c r="B33" s="13">
        <f t="shared" si="3"/>
        <v>6</v>
      </c>
      <c r="C33" s="13">
        <f t="shared" si="0"/>
        <v>5</v>
      </c>
      <c r="D33" s="14">
        <f t="shared" si="1"/>
        <v>0.83333333333333337</v>
      </c>
      <c r="E33" s="13">
        <v>3</v>
      </c>
      <c r="F33" s="13">
        <v>3</v>
      </c>
      <c r="G33" s="14">
        <f t="shared" si="4"/>
        <v>1</v>
      </c>
      <c r="H33" s="13">
        <v>3</v>
      </c>
      <c r="I33" s="13">
        <v>2</v>
      </c>
      <c r="J33" s="14">
        <f t="shared" si="5"/>
        <v>0.66666666666666663</v>
      </c>
      <c r="K33" s="13">
        <f t="shared" si="2"/>
        <v>3</v>
      </c>
      <c r="L33" s="13">
        <v>2</v>
      </c>
      <c r="M33" s="14">
        <f t="shared" si="6"/>
        <v>0.66666666666666663</v>
      </c>
      <c r="N33" s="15"/>
    </row>
    <row r="34" spans="1:14" s="1" customFormat="1" ht="14.25" customHeight="1">
      <c r="A34" s="12">
        <v>0.44791666666666702</v>
      </c>
      <c r="B34" s="13">
        <f t="shared" si="3"/>
        <v>5</v>
      </c>
      <c r="C34" s="13">
        <f t="shared" si="0"/>
        <v>5</v>
      </c>
      <c r="D34" s="14">
        <f t="shared" si="1"/>
        <v>1</v>
      </c>
      <c r="E34" s="13">
        <v>4</v>
      </c>
      <c r="F34" s="13">
        <v>4</v>
      </c>
      <c r="G34" s="14">
        <f t="shared" si="4"/>
        <v>1</v>
      </c>
      <c r="H34" s="13">
        <v>1</v>
      </c>
      <c r="I34" s="13">
        <v>1</v>
      </c>
      <c r="J34" s="14">
        <f t="shared" si="5"/>
        <v>1</v>
      </c>
      <c r="K34" s="13">
        <f t="shared" si="2"/>
        <v>4</v>
      </c>
      <c r="L34" s="13">
        <v>3</v>
      </c>
      <c r="M34" s="14">
        <f t="shared" si="6"/>
        <v>0.75</v>
      </c>
      <c r="N34" s="15"/>
    </row>
    <row r="35" spans="1:14" s="1" customFormat="1" ht="14.25" customHeight="1">
      <c r="A35" s="12">
        <v>0.45833333333333298</v>
      </c>
      <c r="B35" s="13">
        <f t="shared" si="3"/>
        <v>5</v>
      </c>
      <c r="C35" s="13">
        <f t="shared" si="0"/>
        <v>5</v>
      </c>
      <c r="D35" s="14">
        <f t="shared" si="1"/>
        <v>1</v>
      </c>
      <c r="E35" s="13">
        <v>1</v>
      </c>
      <c r="F35" s="13">
        <v>1</v>
      </c>
      <c r="G35" s="14">
        <f t="shared" si="4"/>
        <v>1</v>
      </c>
      <c r="H35" s="13">
        <v>4</v>
      </c>
      <c r="I35" s="13">
        <v>4</v>
      </c>
      <c r="J35" s="14">
        <f t="shared" si="5"/>
        <v>1</v>
      </c>
      <c r="K35" s="13">
        <f t="shared" si="2"/>
        <v>1</v>
      </c>
      <c r="L35" s="13">
        <v>0</v>
      </c>
      <c r="M35" s="14">
        <f t="shared" si="6"/>
        <v>0</v>
      </c>
      <c r="N35" s="15"/>
    </row>
    <row r="36" spans="1:14" s="1" customFormat="1" ht="14.25" customHeight="1">
      <c r="A36" s="12">
        <v>0.46875</v>
      </c>
      <c r="B36" s="13">
        <f t="shared" si="3"/>
        <v>5</v>
      </c>
      <c r="C36" s="13">
        <f t="shared" si="0"/>
        <v>5</v>
      </c>
      <c r="D36" s="14">
        <f t="shared" si="1"/>
        <v>1</v>
      </c>
      <c r="E36" s="13">
        <v>2</v>
      </c>
      <c r="F36" s="13">
        <v>2</v>
      </c>
      <c r="G36" s="14">
        <f t="shared" si="4"/>
        <v>1</v>
      </c>
      <c r="H36" s="13">
        <v>3</v>
      </c>
      <c r="I36" s="13">
        <v>3</v>
      </c>
      <c r="J36" s="14">
        <f t="shared" si="5"/>
        <v>1</v>
      </c>
      <c r="K36" s="13">
        <f t="shared" si="2"/>
        <v>2</v>
      </c>
      <c r="L36" s="13">
        <v>1</v>
      </c>
      <c r="M36" s="14">
        <f t="shared" si="6"/>
        <v>0.5</v>
      </c>
      <c r="N36" s="15"/>
    </row>
    <row r="37" spans="1:14" s="1" customFormat="1" ht="14.25" customHeight="1">
      <c r="A37" s="12">
        <v>0.47916666666666702</v>
      </c>
      <c r="B37" s="13">
        <f t="shared" si="3"/>
        <v>3</v>
      </c>
      <c r="C37" s="13">
        <f t="shared" si="0"/>
        <v>3</v>
      </c>
      <c r="D37" s="14">
        <f t="shared" si="1"/>
        <v>1</v>
      </c>
      <c r="E37" s="13">
        <v>3</v>
      </c>
      <c r="F37" s="13">
        <v>3</v>
      </c>
      <c r="G37" s="14">
        <f t="shared" si="4"/>
        <v>1</v>
      </c>
      <c r="H37" s="13">
        <v>0</v>
      </c>
      <c r="I37" s="13">
        <v>0</v>
      </c>
      <c r="J37" s="14">
        <f t="shared" si="5"/>
        <v>0</v>
      </c>
      <c r="K37" s="13">
        <f t="shared" si="2"/>
        <v>3</v>
      </c>
      <c r="L37" s="13">
        <v>0</v>
      </c>
      <c r="M37" s="14">
        <f t="shared" si="6"/>
        <v>0</v>
      </c>
      <c r="N37" s="15"/>
    </row>
    <row r="38" spans="1:14" s="1" customFormat="1" ht="14.25" customHeight="1">
      <c r="A38" s="12">
        <v>0.48958333333333298</v>
      </c>
      <c r="B38" s="13">
        <f t="shared" si="3"/>
        <v>5</v>
      </c>
      <c r="C38" s="13">
        <f t="shared" si="0"/>
        <v>5</v>
      </c>
      <c r="D38" s="14">
        <f t="shared" si="1"/>
        <v>1</v>
      </c>
      <c r="E38" s="13">
        <v>3</v>
      </c>
      <c r="F38" s="13">
        <v>3</v>
      </c>
      <c r="G38" s="14">
        <f t="shared" si="4"/>
        <v>1</v>
      </c>
      <c r="H38" s="13">
        <v>2</v>
      </c>
      <c r="I38" s="13">
        <v>2</v>
      </c>
      <c r="J38" s="14">
        <f t="shared" si="5"/>
        <v>1</v>
      </c>
      <c r="K38" s="13">
        <f t="shared" si="2"/>
        <v>3</v>
      </c>
      <c r="L38" s="13">
        <v>2</v>
      </c>
      <c r="M38" s="14">
        <f t="shared" si="6"/>
        <v>0.66666666666666663</v>
      </c>
      <c r="N38" s="15"/>
    </row>
    <row r="39" spans="1:14" s="1" customFormat="1" ht="14.25" customHeight="1">
      <c r="A39" s="12">
        <v>0.5</v>
      </c>
      <c r="B39" s="13">
        <f t="shared" si="3"/>
        <v>8</v>
      </c>
      <c r="C39" s="13">
        <f t="shared" si="0"/>
        <v>7</v>
      </c>
      <c r="D39" s="14">
        <f t="shared" si="1"/>
        <v>0.875</v>
      </c>
      <c r="E39" s="13">
        <v>8</v>
      </c>
      <c r="F39" s="13">
        <v>7</v>
      </c>
      <c r="G39" s="14">
        <f t="shared" si="4"/>
        <v>0.875</v>
      </c>
      <c r="H39" s="13">
        <v>0</v>
      </c>
      <c r="I39" s="13">
        <v>0</v>
      </c>
      <c r="J39" s="14">
        <f t="shared" si="5"/>
        <v>0</v>
      </c>
      <c r="K39" s="13">
        <f t="shared" si="2"/>
        <v>8</v>
      </c>
      <c r="L39" s="13">
        <v>4</v>
      </c>
      <c r="M39" s="14">
        <f t="shared" si="6"/>
        <v>0.5</v>
      </c>
      <c r="N39" s="15"/>
    </row>
    <row r="40" spans="1:14" s="1" customFormat="1" ht="14.25" customHeight="1">
      <c r="A40" s="12">
        <v>0.51041666666666696</v>
      </c>
      <c r="B40" s="13">
        <f t="shared" si="3"/>
        <v>6</v>
      </c>
      <c r="C40" s="13">
        <f t="shared" si="0"/>
        <v>6</v>
      </c>
      <c r="D40" s="14">
        <f t="shared" si="1"/>
        <v>1</v>
      </c>
      <c r="E40" s="13">
        <v>3</v>
      </c>
      <c r="F40" s="13">
        <v>3</v>
      </c>
      <c r="G40" s="14">
        <f t="shared" si="4"/>
        <v>1</v>
      </c>
      <c r="H40" s="13">
        <v>3</v>
      </c>
      <c r="I40" s="13">
        <v>3</v>
      </c>
      <c r="J40" s="14">
        <f t="shared" si="5"/>
        <v>1</v>
      </c>
      <c r="K40" s="13">
        <f t="shared" si="2"/>
        <v>3</v>
      </c>
      <c r="L40" s="13">
        <v>1</v>
      </c>
      <c r="M40" s="14">
        <f t="shared" si="6"/>
        <v>0.33333333333333331</v>
      </c>
      <c r="N40" s="15"/>
    </row>
    <row r="41" spans="1:14" s="1" customFormat="1" ht="14.25" customHeight="1">
      <c r="A41" s="12">
        <v>0.52083333333333304</v>
      </c>
      <c r="B41" s="13">
        <f t="shared" si="3"/>
        <v>3</v>
      </c>
      <c r="C41" s="13">
        <f t="shared" si="0"/>
        <v>3</v>
      </c>
      <c r="D41" s="14">
        <f t="shared" si="1"/>
        <v>1</v>
      </c>
      <c r="E41" s="13">
        <v>1</v>
      </c>
      <c r="F41" s="13">
        <v>1</v>
      </c>
      <c r="G41" s="14">
        <f t="shared" si="4"/>
        <v>1</v>
      </c>
      <c r="H41" s="13">
        <v>2</v>
      </c>
      <c r="I41" s="13">
        <v>2</v>
      </c>
      <c r="J41" s="14">
        <f t="shared" si="5"/>
        <v>1</v>
      </c>
      <c r="K41" s="13">
        <f t="shared" si="2"/>
        <v>1</v>
      </c>
      <c r="L41" s="13">
        <v>0</v>
      </c>
      <c r="M41" s="14">
        <f t="shared" si="6"/>
        <v>0</v>
      </c>
      <c r="N41" s="15"/>
    </row>
    <row r="42" spans="1:14" s="1" customFormat="1" ht="14.25" customHeight="1">
      <c r="A42" s="12">
        <v>0.53125</v>
      </c>
      <c r="B42" s="13">
        <f t="shared" si="3"/>
        <v>5</v>
      </c>
      <c r="C42" s="13">
        <f t="shared" si="0"/>
        <v>3</v>
      </c>
      <c r="D42" s="14">
        <f t="shared" si="1"/>
        <v>0.6</v>
      </c>
      <c r="E42" s="13">
        <v>2</v>
      </c>
      <c r="F42" s="13">
        <v>1</v>
      </c>
      <c r="G42" s="14">
        <f t="shared" si="4"/>
        <v>0.5</v>
      </c>
      <c r="H42" s="13">
        <v>3</v>
      </c>
      <c r="I42" s="13">
        <v>2</v>
      </c>
      <c r="J42" s="14">
        <f t="shared" si="5"/>
        <v>0.66666666666666663</v>
      </c>
      <c r="K42" s="13">
        <f t="shared" si="2"/>
        <v>2</v>
      </c>
      <c r="L42" s="13">
        <v>1</v>
      </c>
      <c r="M42" s="14">
        <f t="shared" si="6"/>
        <v>0.5</v>
      </c>
      <c r="N42" s="15"/>
    </row>
    <row r="43" spans="1:14" s="1" customFormat="1" ht="14.25" customHeight="1">
      <c r="A43" s="12">
        <v>0.54166666666666696</v>
      </c>
      <c r="B43" s="13">
        <f t="shared" si="3"/>
        <v>1</v>
      </c>
      <c r="C43" s="13">
        <f t="shared" si="0"/>
        <v>0</v>
      </c>
      <c r="D43" s="14">
        <f t="shared" si="1"/>
        <v>0</v>
      </c>
      <c r="E43" s="13">
        <v>0</v>
      </c>
      <c r="F43" s="13">
        <v>0</v>
      </c>
      <c r="G43" s="14">
        <f t="shared" si="4"/>
        <v>0</v>
      </c>
      <c r="H43" s="13">
        <v>1</v>
      </c>
      <c r="I43" s="13">
        <v>0</v>
      </c>
      <c r="J43" s="14">
        <f t="shared" si="5"/>
        <v>0</v>
      </c>
      <c r="K43" s="13">
        <f t="shared" si="2"/>
        <v>0</v>
      </c>
      <c r="L43" s="13">
        <v>0</v>
      </c>
      <c r="M43" s="14">
        <f t="shared" si="6"/>
        <v>0</v>
      </c>
      <c r="N43" s="15"/>
    </row>
    <row r="44" spans="1:14" s="1" customFormat="1" ht="14.25" customHeight="1">
      <c r="A44" s="12">
        <v>0.55208333333333304</v>
      </c>
      <c r="B44" s="13">
        <f t="shared" si="3"/>
        <v>4</v>
      </c>
      <c r="C44" s="13">
        <f t="shared" si="0"/>
        <v>4</v>
      </c>
      <c r="D44" s="14">
        <f t="shared" si="1"/>
        <v>1</v>
      </c>
      <c r="E44" s="13">
        <v>4</v>
      </c>
      <c r="F44" s="13">
        <v>4</v>
      </c>
      <c r="G44" s="14">
        <f t="shared" si="4"/>
        <v>1</v>
      </c>
      <c r="H44" s="13">
        <v>0</v>
      </c>
      <c r="I44" s="13">
        <v>0</v>
      </c>
      <c r="J44" s="14">
        <f t="shared" si="5"/>
        <v>0</v>
      </c>
      <c r="K44" s="13">
        <f t="shared" si="2"/>
        <v>4</v>
      </c>
      <c r="L44" s="13">
        <v>2</v>
      </c>
      <c r="M44" s="14">
        <f t="shared" si="6"/>
        <v>0.5</v>
      </c>
      <c r="N44" s="15"/>
    </row>
    <row r="45" spans="1:14" s="1" customFormat="1" ht="14.25" customHeight="1">
      <c r="A45" s="12">
        <v>0.5625</v>
      </c>
      <c r="B45" s="13">
        <f t="shared" si="3"/>
        <v>2</v>
      </c>
      <c r="C45" s="13">
        <f t="shared" si="0"/>
        <v>1</v>
      </c>
      <c r="D45" s="14">
        <f t="shared" si="1"/>
        <v>0.5</v>
      </c>
      <c r="E45" s="13">
        <v>0</v>
      </c>
      <c r="F45" s="13">
        <v>0</v>
      </c>
      <c r="G45" s="14">
        <f t="shared" si="4"/>
        <v>0</v>
      </c>
      <c r="H45" s="13">
        <v>2</v>
      </c>
      <c r="I45" s="13">
        <v>1</v>
      </c>
      <c r="J45" s="14">
        <f t="shared" si="5"/>
        <v>0.5</v>
      </c>
      <c r="K45" s="13">
        <f t="shared" si="2"/>
        <v>0</v>
      </c>
      <c r="L45" s="13">
        <v>0</v>
      </c>
      <c r="M45" s="14">
        <f t="shared" si="6"/>
        <v>0</v>
      </c>
      <c r="N45" s="15"/>
    </row>
    <row r="46" spans="1:14" s="1" customFormat="1" ht="14.25" customHeight="1">
      <c r="A46" s="12">
        <v>0.57291666666666696</v>
      </c>
      <c r="B46" s="13">
        <f t="shared" si="3"/>
        <v>1</v>
      </c>
      <c r="C46" s="13">
        <f t="shared" si="0"/>
        <v>1</v>
      </c>
      <c r="D46" s="14">
        <f t="shared" si="1"/>
        <v>1</v>
      </c>
      <c r="E46" s="13">
        <v>0</v>
      </c>
      <c r="F46" s="13">
        <v>0</v>
      </c>
      <c r="G46" s="14">
        <f t="shared" si="4"/>
        <v>0</v>
      </c>
      <c r="H46" s="13">
        <v>1</v>
      </c>
      <c r="I46" s="13">
        <v>1</v>
      </c>
      <c r="J46" s="14">
        <f t="shared" si="5"/>
        <v>1</v>
      </c>
      <c r="K46" s="13">
        <f t="shared" si="2"/>
        <v>0</v>
      </c>
      <c r="L46" s="13">
        <v>0</v>
      </c>
      <c r="M46" s="14">
        <f t="shared" si="6"/>
        <v>0</v>
      </c>
      <c r="N46" s="15"/>
    </row>
    <row r="47" spans="1:14" s="1" customFormat="1" ht="14.25" customHeight="1">
      <c r="A47" s="12">
        <v>0.58333333333333304</v>
      </c>
      <c r="B47" s="13">
        <f t="shared" si="3"/>
        <v>10</v>
      </c>
      <c r="C47" s="13">
        <f t="shared" si="0"/>
        <v>9</v>
      </c>
      <c r="D47" s="14">
        <f t="shared" si="1"/>
        <v>0.9</v>
      </c>
      <c r="E47" s="13">
        <v>7</v>
      </c>
      <c r="F47" s="13">
        <v>7</v>
      </c>
      <c r="G47" s="14">
        <f t="shared" si="4"/>
        <v>1</v>
      </c>
      <c r="H47" s="13">
        <v>3</v>
      </c>
      <c r="I47" s="13">
        <v>2</v>
      </c>
      <c r="J47" s="14">
        <f t="shared" si="5"/>
        <v>0.66666666666666663</v>
      </c>
      <c r="K47" s="13">
        <f t="shared" si="2"/>
        <v>7</v>
      </c>
      <c r="L47" s="13">
        <v>4</v>
      </c>
      <c r="M47" s="14">
        <f t="shared" si="6"/>
        <v>0.5714285714285714</v>
      </c>
      <c r="N47" s="15"/>
    </row>
    <row r="48" spans="1:14" s="1" customFormat="1" ht="14.25" customHeight="1">
      <c r="A48" s="12">
        <v>0.59375</v>
      </c>
      <c r="B48" s="13">
        <f t="shared" si="3"/>
        <v>4</v>
      </c>
      <c r="C48" s="13">
        <f t="shared" si="0"/>
        <v>4</v>
      </c>
      <c r="D48" s="14">
        <f t="shared" si="1"/>
        <v>1</v>
      </c>
      <c r="E48" s="13">
        <v>4</v>
      </c>
      <c r="F48" s="13">
        <v>4</v>
      </c>
      <c r="G48" s="14">
        <f t="shared" si="4"/>
        <v>1</v>
      </c>
      <c r="H48" s="13">
        <v>0</v>
      </c>
      <c r="I48" s="13">
        <v>0</v>
      </c>
      <c r="J48" s="14">
        <f t="shared" si="5"/>
        <v>0</v>
      </c>
      <c r="K48" s="13">
        <f t="shared" si="2"/>
        <v>4</v>
      </c>
      <c r="L48" s="13">
        <v>1</v>
      </c>
      <c r="M48" s="14">
        <f t="shared" si="6"/>
        <v>0.25</v>
      </c>
      <c r="N48" s="15"/>
    </row>
    <row r="49" spans="1:14" s="1" customFormat="1" ht="14.25" customHeight="1">
      <c r="A49" s="12">
        <v>0.60416666666666696</v>
      </c>
      <c r="B49" s="13">
        <f t="shared" si="3"/>
        <v>9</v>
      </c>
      <c r="C49" s="13">
        <f t="shared" si="0"/>
        <v>8</v>
      </c>
      <c r="D49" s="14">
        <f t="shared" si="1"/>
        <v>0.88888888888888884</v>
      </c>
      <c r="E49" s="13">
        <v>4</v>
      </c>
      <c r="F49" s="13">
        <v>3</v>
      </c>
      <c r="G49" s="14">
        <f t="shared" si="4"/>
        <v>0.75</v>
      </c>
      <c r="H49" s="13">
        <v>5</v>
      </c>
      <c r="I49" s="13">
        <v>5</v>
      </c>
      <c r="J49" s="14">
        <f t="shared" si="5"/>
        <v>1</v>
      </c>
      <c r="K49" s="13">
        <f t="shared" si="2"/>
        <v>4</v>
      </c>
      <c r="L49" s="13">
        <v>2</v>
      </c>
      <c r="M49" s="14">
        <f t="shared" si="6"/>
        <v>0.5</v>
      </c>
      <c r="N49" s="15"/>
    </row>
    <row r="50" spans="1:14" s="1" customFormat="1" ht="14.25" customHeight="1">
      <c r="A50" s="12">
        <v>0.61458333333333304</v>
      </c>
      <c r="B50" s="13">
        <f t="shared" si="3"/>
        <v>6</v>
      </c>
      <c r="C50" s="13">
        <f t="shared" si="0"/>
        <v>6</v>
      </c>
      <c r="D50" s="14">
        <f t="shared" si="1"/>
        <v>1</v>
      </c>
      <c r="E50" s="13">
        <v>2</v>
      </c>
      <c r="F50" s="13">
        <v>2</v>
      </c>
      <c r="G50" s="14">
        <f t="shared" si="4"/>
        <v>1</v>
      </c>
      <c r="H50" s="13">
        <v>4</v>
      </c>
      <c r="I50" s="13">
        <v>4</v>
      </c>
      <c r="J50" s="14">
        <f t="shared" si="5"/>
        <v>1</v>
      </c>
      <c r="K50" s="13">
        <f t="shared" si="2"/>
        <v>2</v>
      </c>
      <c r="L50" s="13">
        <v>1</v>
      </c>
      <c r="M50" s="14">
        <f t="shared" si="6"/>
        <v>0.5</v>
      </c>
      <c r="N50" s="15"/>
    </row>
    <row r="51" spans="1:14" s="1" customFormat="1" ht="14.25" customHeight="1">
      <c r="A51" s="12">
        <v>0.625</v>
      </c>
      <c r="B51" s="13">
        <f t="shared" si="3"/>
        <v>10</v>
      </c>
      <c r="C51" s="13">
        <f t="shared" si="0"/>
        <v>9</v>
      </c>
      <c r="D51" s="14">
        <f t="shared" si="1"/>
        <v>0.9</v>
      </c>
      <c r="E51" s="13">
        <v>7</v>
      </c>
      <c r="F51" s="13">
        <v>6</v>
      </c>
      <c r="G51" s="14">
        <f t="shared" si="4"/>
        <v>0.8571428571428571</v>
      </c>
      <c r="H51" s="13">
        <v>3</v>
      </c>
      <c r="I51" s="13">
        <v>3</v>
      </c>
      <c r="J51" s="14">
        <f t="shared" si="5"/>
        <v>1</v>
      </c>
      <c r="K51" s="13">
        <f t="shared" si="2"/>
        <v>7</v>
      </c>
      <c r="L51" s="13">
        <v>5</v>
      </c>
      <c r="M51" s="14">
        <f t="shared" si="6"/>
        <v>0.7142857142857143</v>
      </c>
      <c r="N51" s="15"/>
    </row>
    <row r="52" spans="1:14" s="1" customFormat="1" ht="14.25" customHeight="1">
      <c r="A52" s="12">
        <v>0.63541666666666696</v>
      </c>
      <c r="B52" s="13">
        <f t="shared" si="3"/>
        <v>4</v>
      </c>
      <c r="C52" s="13">
        <f t="shared" si="0"/>
        <v>4</v>
      </c>
      <c r="D52" s="14">
        <f t="shared" si="1"/>
        <v>1</v>
      </c>
      <c r="E52" s="13">
        <v>3</v>
      </c>
      <c r="F52" s="13">
        <v>3</v>
      </c>
      <c r="G52" s="14">
        <f t="shared" si="4"/>
        <v>1</v>
      </c>
      <c r="H52" s="13">
        <v>1</v>
      </c>
      <c r="I52" s="13">
        <v>1</v>
      </c>
      <c r="J52" s="14">
        <f t="shared" si="5"/>
        <v>1</v>
      </c>
      <c r="K52" s="13">
        <f t="shared" si="2"/>
        <v>3</v>
      </c>
      <c r="L52" s="13">
        <v>1</v>
      </c>
      <c r="M52" s="14">
        <f t="shared" si="6"/>
        <v>0.33333333333333331</v>
      </c>
      <c r="N52" s="15"/>
    </row>
    <row r="53" spans="1:14" s="1" customFormat="1" ht="14.25" customHeight="1">
      <c r="A53" s="12">
        <v>0.64583333333333304</v>
      </c>
      <c r="B53" s="13">
        <f t="shared" si="3"/>
        <v>13</v>
      </c>
      <c r="C53" s="13">
        <f t="shared" si="0"/>
        <v>11</v>
      </c>
      <c r="D53" s="14">
        <f t="shared" si="1"/>
        <v>0.84615384615384615</v>
      </c>
      <c r="E53" s="13">
        <v>10</v>
      </c>
      <c r="F53" s="13">
        <v>10</v>
      </c>
      <c r="G53" s="14">
        <f t="shared" si="4"/>
        <v>1</v>
      </c>
      <c r="H53" s="13">
        <v>3</v>
      </c>
      <c r="I53" s="13">
        <v>1</v>
      </c>
      <c r="J53" s="14">
        <f t="shared" si="5"/>
        <v>0.33333333333333331</v>
      </c>
      <c r="K53" s="13">
        <f t="shared" si="2"/>
        <v>10</v>
      </c>
      <c r="L53" s="13">
        <v>3</v>
      </c>
      <c r="M53" s="14">
        <f t="shared" si="6"/>
        <v>0.3</v>
      </c>
      <c r="N53" s="15"/>
    </row>
    <row r="54" spans="1:14" s="1" customFormat="1" ht="14.25" customHeight="1">
      <c r="A54" s="12">
        <v>0.65625</v>
      </c>
      <c r="B54" s="13">
        <f t="shared" si="3"/>
        <v>5</v>
      </c>
      <c r="C54" s="13">
        <f t="shared" si="0"/>
        <v>5</v>
      </c>
      <c r="D54" s="14">
        <f t="shared" si="1"/>
        <v>1</v>
      </c>
      <c r="E54" s="13">
        <v>4</v>
      </c>
      <c r="F54" s="13">
        <v>4</v>
      </c>
      <c r="G54" s="14">
        <f t="shared" si="4"/>
        <v>1</v>
      </c>
      <c r="H54" s="13">
        <v>1</v>
      </c>
      <c r="I54" s="13">
        <v>1</v>
      </c>
      <c r="J54" s="14">
        <f t="shared" si="5"/>
        <v>1</v>
      </c>
      <c r="K54" s="13">
        <f t="shared" si="2"/>
        <v>4</v>
      </c>
      <c r="L54" s="13">
        <v>2</v>
      </c>
      <c r="M54" s="14">
        <f t="shared" si="6"/>
        <v>0.5</v>
      </c>
      <c r="N54" s="15"/>
    </row>
    <row r="55" spans="1:14" s="1" customFormat="1" ht="14.25" customHeight="1">
      <c r="A55" s="12">
        <v>0.66666666666666696</v>
      </c>
      <c r="B55" s="13">
        <f t="shared" si="3"/>
        <v>12</v>
      </c>
      <c r="C55" s="13">
        <f t="shared" si="0"/>
        <v>11</v>
      </c>
      <c r="D55" s="14">
        <f t="shared" si="1"/>
        <v>0.91666666666666663</v>
      </c>
      <c r="E55" s="13">
        <v>8</v>
      </c>
      <c r="F55" s="13">
        <v>8</v>
      </c>
      <c r="G55" s="14">
        <f t="shared" si="4"/>
        <v>1</v>
      </c>
      <c r="H55" s="13">
        <v>4</v>
      </c>
      <c r="I55" s="13">
        <v>3</v>
      </c>
      <c r="J55" s="14">
        <f t="shared" si="5"/>
        <v>0.75</v>
      </c>
      <c r="K55" s="13">
        <f t="shared" si="2"/>
        <v>8</v>
      </c>
      <c r="L55" s="13">
        <v>7</v>
      </c>
      <c r="M55" s="14">
        <f t="shared" si="6"/>
        <v>0.875</v>
      </c>
      <c r="N55" s="15"/>
    </row>
    <row r="56" spans="1:14" s="1" customFormat="1" ht="14.25" customHeight="1">
      <c r="A56" s="12">
        <v>0.67708333333333304</v>
      </c>
      <c r="B56" s="13">
        <f t="shared" si="3"/>
        <v>13</v>
      </c>
      <c r="C56" s="13">
        <f t="shared" si="0"/>
        <v>11</v>
      </c>
      <c r="D56" s="14">
        <f t="shared" si="1"/>
        <v>0.84615384615384615</v>
      </c>
      <c r="E56" s="13">
        <v>9</v>
      </c>
      <c r="F56" s="13">
        <v>8</v>
      </c>
      <c r="G56" s="14">
        <f t="shared" si="4"/>
        <v>0.88888888888888884</v>
      </c>
      <c r="H56" s="13">
        <v>4</v>
      </c>
      <c r="I56" s="13">
        <v>3</v>
      </c>
      <c r="J56" s="14">
        <f t="shared" si="5"/>
        <v>0.75</v>
      </c>
      <c r="K56" s="13">
        <f t="shared" si="2"/>
        <v>9</v>
      </c>
      <c r="L56" s="13">
        <v>7</v>
      </c>
      <c r="M56" s="14">
        <f t="shared" si="6"/>
        <v>0.77777777777777779</v>
      </c>
      <c r="N56" s="15"/>
    </row>
    <row r="57" spans="1:14" s="1" customFormat="1" ht="14.25" customHeight="1">
      <c r="A57" s="12">
        <v>0.6875</v>
      </c>
      <c r="B57" s="13">
        <f t="shared" si="3"/>
        <v>17</v>
      </c>
      <c r="C57" s="13">
        <f t="shared" si="0"/>
        <v>16</v>
      </c>
      <c r="D57" s="14">
        <f t="shared" si="1"/>
        <v>0.94117647058823528</v>
      </c>
      <c r="E57" s="13">
        <v>15</v>
      </c>
      <c r="F57" s="13">
        <v>15</v>
      </c>
      <c r="G57" s="14">
        <f t="shared" si="4"/>
        <v>1</v>
      </c>
      <c r="H57" s="13">
        <v>2</v>
      </c>
      <c r="I57" s="13">
        <v>1</v>
      </c>
      <c r="J57" s="14">
        <f t="shared" si="5"/>
        <v>0.5</v>
      </c>
      <c r="K57" s="13">
        <f t="shared" si="2"/>
        <v>15</v>
      </c>
      <c r="L57" s="13">
        <v>10</v>
      </c>
      <c r="M57" s="14">
        <f t="shared" si="6"/>
        <v>0.66666666666666663</v>
      </c>
      <c r="N57" s="15"/>
    </row>
    <row r="58" spans="1:14" s="1" customFormat="1" ht="14.25" customHeight="1">
      <c r="A58" s="12">
        <v>0.69791666666666696</v>
      </c>
      <c r="B58" s="13">
        <f t="shared" si="3"/>
        <v>7</v>
      </c>
      <c r="C58" s="13">
        <f t="shared" si="0"/>
        <v>6</v>
      </c>
      <c r="D58" s="14">
        <f t="shared" si="1"/>
        <v>0.8571428571428571</v>
      </c>
      <c r="E58" s="13">
        <v>5</v>
      </c>
      <c r="F58" s="13">
        <v>5</v>
      </c>
      <c r="G58" s="14">
        <f t="shared" si="4"/>
        <v>1</v>
      </c>
      <c r="H58" s="13">
        <v>2</v>
      </c>
      <c r="I58" s="13">
        <v>1</v>
      </c>
      <c r="J58" s="14">
        <f t="shared" si="5"/>
        <v>0.5</v>
      </c>
      <c r="K58" s="13">
        <f t="shared" si="2"/>
        <v>5</v>
      </c>
      <c r="L58" s="13">
        <v>4</v>
      </c>
      <c r="M58" s="14">
        <f t="shared" si="6"/>
        <v>0.8</v>
      </c>
      <c r="N58" s="15"/>
    </row>
    <row r="59" spans="1:14" s="1" customFormat="1" ht="14.25" customHeight="1">
      <c r="A59" s="12">
        <v>0.70833333333333304</v>
      </c>
      <c r="B59" s="13">
        <f t="shared" si="3"/>
        <v>6</v>
      </c>
      <c r="C59" s="13">
        <f t="shared" si="0"/>
        <v>5</v>
      </c>
      <c r="D59" s="14">
        <f t="shared" si="1"/>
        <v>0.83333333333333337</v>
      </c>
      <c r="E59" s="13">
        <v>5</v>
      </c>
      <c r="F59" s="13">
        <v>4</v>
      </c>
      <c r="G59" s="14">
        <f t="shared" si="4"/>
        <v>0.8</v>
      </c>
      <c r="H59" s="13">
        <v>1</v>
      </c>
      <c r="I59" s="13">
        <v>1</v>
      </c>
      <c r="J59" s="14">
        <f t="shared" si="5"/>
        <v>1</v>
      </c>
      <c r="K59" s="13">
        <f t="shared" si="2"/>
        <v>5</v>
      </c>
      <c r="L59" s="13">
        <v>2</v>
      </c>
      <c r="M59" s="14">
        <f t="shared" si="6"/>
        <v>0.4</v>
      </c>
      <c r="N59" s="15"/>
    </row>
    <row r="60" spans="1:14" s="1" customFormat="1" ht="14.25" customHeight="1">
      <c r="A60" s="12">
        <v>0.71875</v>
      </c>
      <c r="B60" s="13">
        <f t="shared" si="3"/>
        <v>3</v>
      </c>
      <c r="C60" s="13">
        <f t="shared" si="0"/>
        <v>3</v>
      </c>
      <c r="D60" s="14">
        <f t="shared" si="1"/>
        <v>1</v>
      </c>
      <c r="E60" s="13">
        <v>1</v>
      </c>
      <c r="F60" s="13">
        <v>1</v>
      </c>
      <c r="G60" s="14">
        <f t="shared" si="4"/>
        <v>1</v>
      </c>
      <c r="H60" s="13">
        <v>2</v>
      </c>
      <c r="I60" s="13">
        <v>2</v>
      </c>
      <c r="J60" s="14">
        <f t="shared" si="5"/>
        <v>1</v>
      </c>
      <c r="K60" s="13">
        <f t="shared" si="2"/>
        <v>1</v>
      </c>
      <c r="L60" s="13">
        <v>1</v>
      </c>
      <c r="M60" s="14">
        <f t="shared" si="6"/>
        <v>1</v>
      </c>
      <c r="N60" s="15"/>
    </row>
    <row r="61" spans="1:14" s="1" customFormat="1" ht="14.25" customHeight="1">
      <c r="A61" s="12">
        <v>0.72916666666666696</v>
      </c>
      <c r="B61" s="13">
        <f t="shared" si="3"/>
        <v>9</v>
      </c>
      <c r="C61" s="13">
        <f t="shared" si="0"/>
        <v>9</v>
      </c>
      <c r="D61" s="14">
        <f t="shared" si="1"/>
        <v>1</v>
      </c>
      <c r="E61" s="13">
        <v>8</v>
      </c>
      <c r="F61" s="13">
        <v>8</v>
      </c>
      <c r="G61" s="14">
        <f t="shared" si="4"/>
        <v>1</v>
      </c>
      <c r="H61" s="13">
        <v>1</v>
      </c>
      <c r="I61" s="13">
        <v>1</v>
      </c>
      <c r="J61" s="14">
        <f t="shared" si="5"/>
        <v>1</v>
      </c>
      <c r="K61" s="13">
        <f t="shared" si="2"/>
        <v>8</v>
      </c>
      <c r="L61" s="13">
        <v>5</v>
      </c>
      <c r="M61" s="14">
        <f t="shared" si="6"/>
        <v>0.625</v>
      </c>
      <c r="N61" s="15"/>
    </row>
    <row r="62" spans="1:14" s="1" customFormat="1" ht="14.25" customHeight="1">
      <c r="A62" s="12">
        <v>0.73958333333333304</v>
      </c>
      <c r="B62" s="13">
        <f t="shared" si="3"/>
        <v>12</v>
      </c>
      <c r="C62" s="13">
        <f t="shared" si="0"/>
        <v>11</v>
      </c>
      <c r="D62" s="14">
        <f t="shared" si="1"/>
        <v>0.91666666666666663</v>
      </c>
      <c r="E62" s="13">
        <v>10</v>
      </c>
      <c r="F62" s="13">
        <v>10</v>
      </c>
      <c r="G62" s="14">
        <f t="shared" si="4"/>
        <v>1</v>
      </c>
      <c r="H62" s="13">
        <v>2</v>
      </c>
      <c r="I62" s="13">
        <v>1</v>
      </c>
      <c r="J62" s="14">
        <f t="shared" si="5"/>
        <v>0.5</v>
      </c>
      <c r="K62" s="13">
        <f t="shared" si="2"/>
        <v>10</v>
      </c>
      <c r="L62" s="13">
        <v>8</v>
      </c>
      <c r="M62" s="14">
        <f t="shared" si="6"/>
        <v>0.8</v>
      </c>
      <c r="N62" s="15"/>
    </row>
    <row r="63" spans="1:14" s="1" customFormat="1" ht="14.25" customHeight="1">
      <c r="A63" s="12">
        <v>0.75</v>
      </c>
      <c r="B63" s="13">
        <f t="shared" si="3"/>
        <v>10</v>
      </c>
      <c r="C63" s="13">
        <f t="shared" si="0"/>
        <v>10</v>
      </c>
      <c r="D63" s="14">
        <f t="shared" si="1"/>
        <v>1</v>
      </c>
      <c r="E63" s="13">
        <v>6</v>
      </c>
      <c r="F63" s="13">
        <v>6</v>
      </c>
      <c r="G63" s="14">
        <f t="shared" si="4"/>
        <v>1</v>
      </c>
      <c r="H63" s="13">
        <v>4</v>
      </c>
      <c r="I63" s="13">
        <v>4</v>
      </c>
      <c r="J63" s="14">
        <f t="shared" si="5"/>
        <v>1</v>
      </c>
      <c r="K63" s="13">
        <f t="shared" si="2"/>
        <v>6</v>
      </c>
      <c r="L63" s="13">
        <v>1</v>
      </c>
      <c r="M63" s="14">
        <f t="shared" si="6"/>
        <v>0.16666666666666666</v>
      </c>
      <c r="N63" s="15"/>
    </row>
    <row r="64" spans="1:14" s="1" customFormat="1" ht="14.25" customHeight="1">
      <c r="A64" s="12">
        <v>0.76041666666666696</v>
      </c>
      <c r="B64" s="13">
        <f t="shared" si="3"/>
        <v>8</v>
      </c>
      <c r="C64" s="13">
        <f t="shared" si="0"/>
        <v>4</v>
      </c>
      <c r="D64" s="14">
        <f t="shared" si="1"/>
        <v>0.5</v>
      </c>
      <c r="E64" s="13">
        <v>4</v>
      </c>
      <c r="F64" s="13">
        <v>3</v>
      </c>
      <c r="G64" s="14">
        <f t="shared" si="4"/>
        <v>0.75</v>
      </c>
      <c r="H64" s="13">
        <v>4</v>
      </c>
      <c r="I64" s="13">
        <v>1</v>
      </c>
      <c r="J64" s="14">
        <f t="shared" si="5"/>
        <v>0.25</v>
      </c>
      <c r="K64" s="13">
        <f t="shared" si="2"/>
        <v>4</v>
      </c>
      <c r="L64" s="13">
        <v>1</v>
      </c>
      <c r="M64" s="14">
        <f t="shared" si="6"/>
        <v>0.25</v>
      </c>
    </row>
    <row r="65" spans="1:13" s="1" customFormat="1" ht="14.25" customHeight="1">
      <c r="A65" s="12">
        <v>0.77083333333333304</v>
      </c>
      <c r="B65" s="13">
        <f t="shared" si="3"/>
        <v>8</v>
      </c>
      <c r="C65" s="13">
        <f t="shared" si="0"/>
        <v>6</v>
      </c>
      <c r="D65" s="14">
        <f t="shared" si="1"/>
        <v>0.75</v>
      </c>
      <c r="E65" s="13">
        <v>6</v>
      </c>
      <c r="F65" s="13">
        <v>4</v>
      </c>
      <c r="G65" s="14">
        <f t="shared" si="4"/>
        <v>0.66666666666666663</v>
      </c>
      <c r="H65" s="13">
        <v>2</v>
      </c>
      <c r="I65" s="13">
        <v>2</v>
      </c>
      <c r="J65" s="14">
        <f t="shared" si="5"/>
        <v>1</v>
      </c>
      <c r="K65" s="13">
        <f t="shared" si="2"/>
        <v>6</v>
      </c>
      <c r="L65" s="13">
        <v>0</v>
      </c>
      <c r="M65" s="14">
        <f t="shared" si="6"/>
        <v>0</v>
      </c>
    </row>
    <row r="66" spans="1:13" s="1" customFormat="1" ht="14.25" customHeight="1">
      <c r="A66" s="12">
        <v>0.78125</v>
      </c>
      <c r="B66" s="13">
        <f t="shared" si="3"/>
        <v>8</v>
      </c>
      <c r="C66" s="13">
        <f t="shared" si="0"/>
        <v>5</v>
      </c>
      <c r="D66" s="14">
        <f t="shared" si="1"/>
        <v>0.625</v>
      </c>
      <c r="E66" s="13">
        <v>4</v>
      </c>
      <c r="F66" s="13">
        <v>4</v>
      </c>
      <c r="G66" s="14">
        <f t="shared" si="4"/>
        <v>1</v>
      </c>
      <c r="H66" s="13">
        <v>4</v>
      </c>
      <c r="I66" s="13">
        <v>1</v>
      </c>
      <c r="J66" s="14">
        <f t="shared" si="5"/>
        <v>0.25</v>
      </c>
      <c r="K66" s="13">
        <f t="shared" si="2"/>
        <v>4</v>
      </c>
      <c r="L66" s="13">
        <v>0</v>
      </c>
      <c r="M66" s="14">
        <f t="shared" si="6"/>
        <v>0</v>
      </c>
    </row>
    <row r="67" spans="1:13" s="1" customFormat="1" ht="14.25" customHeight="1">
      <c r="A67" s="12">
        <v>0.79166666666666696</v>
      </c>
      <c r="B67" s="13">
        <f t="shared" si="3"/>
        <v>5</v>
      </c>
      <c r="C67" s="13">
        <f t="shared" si="0"/>
        <v>5</v>
      </c>
      <c r="D67" s="14">
        <f t="shared" si="1"/>
        <v>1</v>
      </c>
      <c r="E67" s="13">
        <v>3</v>
      </c>
      <c r="F67" s="13">
        <v>3</v>
      </c>
      <c r="G67" s="14">
        <f t="shared" si="4"/>
        <v>1</v>
      </c>
      <c r="H67" s="13">
        <v>2</v>
      </c>
      <c r="I67" s="13">
        <v>2</v>
      </c>
      <c r="J67" s="14">
        <f t="shared" si="5"/>
        <v>1</v>
      </c>
      <c r="K67" s="13">
        <f t="shared" si="2"/>
        <v>3</v>
      </c>
      <c r="L67" s="13">
        <v>1</v>
      </c>
      <c r="M67" s="14">
        <f t="shared" si="6"/>
        <v>0.33333333333333331</v>
      </c>
    </row>
    <row r="68" spans="1:13" s="1" customFormat="1" ht="14.25" customHeight="1">
      <c r="A68" s="12">
        <v>0.80208333333333304</v>
      </c>
      <c r="B68" s="13">
        <f t="shared" si="3"/>
        <v>5</v>
      </c>
      <c r="C68" s="13">
        <f t="shared" si="0"/>
        <v>3</v>
      </c>
      <c r="D68" s="14">
        <f t="shared" si="1"/>
        <v>0.6</v>
      </c>
      <c r="E68" s="13">
        <v>2</v>
      </c>
      <c r="F68" s="13">
        <v>0</v>
      </c>
      <c r="G68" s="14">
        <f t="shared" si="4"/>
        <v>0</v>
      </c>
      <c r="H68" s="13">
        <v>3</v>
      </c>
      <c r="I68" s="13">
        <v>3</v>
      </c>
      <c r="J68" s="14">
        <f t="shared" si="5"/>
        <v>1</v>
      </c>
      <c r="K68" s="13">
        <f t="shared" si="2"/>
        <v>2</v>
      </c>
      <c r="L68" s="13">
        <v>0</v>
      </c>
      <c r="M68" s="14">
        <f t="shared" si="6"/>
        <v>0</v>
      </c>
    </row>
    <row r="69" spans="1:13" s="1" customFormat="1" ht="14.25" customHeight="1">
      <c r="A69" s="12">
        <v>0.8125</v>
      </c>
      <c r="B69" s="13">
        <f t="shared" si="3"/>
        <v>4</v>
      </c>
      <c r="C69" s="13">
        <f t="shared" si="0"/>
        <v>3</v>
      </c>
      <c r="D69" s="14">
        <f t="shared" si="1"/>
        <v>0.75</v>
      </c>
      <c r="E69" s="13">
        <v>3</v>
      </c>
      <c r="F69" s="13">
        <v>2</v>
      </c>
      <c r="G69" s="14">
        <f t="shared" si="4"/>
        <v>0.66666666666666663</v>
      </c>
      <c r="H69" s="13">
        <v>1</v>
      </c>
      <c r="I69" s="13">
        <v>1</v>
      </c>
      <c r="J69" s="14">
        <f t="shared" si="5"/>
        <v>1</v>
      </c>
      <c r="K69" s="13">
        <f t="shared" si="2"/>
        <v>3</v>
      </c>
      <c r="L69" s="13">
        <v>0</v>
      </c>
      <c r="M69" s="14">
        <f t="shared" si="6"/>
        <v>0</v>
      </c>
    </row>
    <row r="70" spans="1:13" s="1" customFormat="1" ht="14.25" customHeight="1">
      <c r="A70" s="12">
        <v>0.82291666666666696</v>
      </c>
      <c r="B70" s="13">
        <f t="shared" si="3"/>
        <v>3</v>
      </c>
      <c r="C70" s="13">
        <f t="shared" si="0"/>
        <v>3</v>
      </c>
      <c r="D70" s="14">
        <f t="shared" si="1"/>
        <v>1</v>
      </c>
      <c r="E70" s="13">
        <v>1</v>
      </c>
      <c r="F70" s="13">
        <v>1</v>
      </c>
      <c r="G70" s="14">
        <f t="shared" si="4"/>
        <v>1</v>
      </c>
      <c r="H70" s="13">
        <v>2</v>
      </c>
      <c r="I70" s="13">
        <v>2</v>
      </c>
      <c r="J70" s="14">
        <f t="shared" si="5"/>
        <v>1</v>
      </c>
      <c r="K70" s="13">
        <f t="shared" si="2"/>
        <v>1</v>
      </c>
      <c r="L70" s="13">
        <v>1</v>
      </c>
      <c r="M70" s="14">
        <f t="shared" si="6"/>
        <v>1</v>
      </c>
    </row>
    <row r="71" spans="1:13" s="1" customFormat="1" ht="14.25" customHeight="1">
      <c r="A71" s="12">
        <v>0.83333333333333304</v>
      </c>
      <c r="B71" s="13">
        <f t="shared" si="3"/>
        <v>1</v>
      </c>
      <c r="C71" s="13">
        <f t="shared" si="0"/>
        <v>1</v>
      </c>
      <c r="D71" s="14">
        <f t="shared" si="1"/>
        <v>1</v>
      </c>
      <c r="E71" s="13">
        <v>0</v>
      </c>
      <c r="F71" s="13">
        <v>0</v>
      </c>
      <c r="G71" s="14">
        <f t="shared" si="4"/>
        <v>0</v>
      </c>
      <c r="H71" s="13">
        <v>1</v>
      </c>
      <c r="I71" s="13">
        <v>1</v>
      </c>
      <c r="J71" s="14">
        <f t="shared" si="5"/>
        <v>1</v>
      </c>
      <c r="K71" s="13">
        <f t="shared" si="2"/>
        <v>0</v>
      </c>
      <c r="L71" s="13">
        <v>0</v>
      </c>
      <c r="M71" s="14">
        <f t="shared" si="6"/>
        <v>0</v>
      </c>
    </row>
    <row r="72" spans="1:13" s="1" customFormat="1" ht="14.25" customHeight="1">
      <c r="A72" s="12">
        <v>0.84375</v>
      </c>
      <c r="B72" s="13">
        <f t="shared" si="3"/>
        <v>2</v>
      </c>
      <c r="C72" s="13">
        <f t="shared" si="0"/>
        <v>2</v>
      </c>
      <c r="D72" s="14">
        <f t="shared" si="1"/>
        <v>1</v>
      </c>
      <c r="E72" s="13">
        <v>2</v>
      </c>
      <c r="F72" s="13">
        <v>2</v>
      </c>
      <c r="G72" s="14">
        <f t="shared" si="4"/>
        <v>1</v>
      </c>
      <c r="H72" s="13">
        <v>0</v>
      </c>
      <c r="I72" s="13">
        <v>0</v>
      </c>
      <c r="J72" s="14">
        <f t="shared" si="5"/>
        <v>0</v>
      </c>
      <c r="K72" s="13">
        <f t="shared" si="2"/>
        <v>2</v>
      </c>
      <c r="L72" s="13">
        <v>1</v>
      </c>
      <c r="M72" s="14">
        <f t="shared" si="6"/>
        <v>0.5</v>
      </c>
    </row>
    <row r="73" spans="1:13" s="1" customFormat="1" ht="14.25" customHeight="1">
      <c r="A73" s="12">
        <v>0.85416666666666696</v>
      </c>
      <c r="B73" s="13">
        <f t="shared" si="3"/>
        <v>2</v>
      </c>
      <c r="C73" s="13">
        <f t="shared" si="0"/>
        <v>1</v>
      </c>
      <c r="D73" s="14">
        <f t="shared" si="1"/>
        <v>0.5</v>
      </c>
      <c r="E73" s="13">
        <v>1</v>
      </c>
      <c r="F73" s="13">
        <v>1</v>
      </c>
      <c r="G73" s="14">
        <f t="shared" si="4"/>
        <v>1</v>
      </c>
      <c r="H73" s="13">
        <v>1</v>
      </c>
      <c r="I73" s="13">
        <v>0</v>
      </c>
      <c r="J73" s="14">
        <f t="shared" si="5"/>
        <v>0</v>
      </c>
      <c r="K73" s="13">
        <f t="shared" si="2"/>
        <v>1</v>
      </c>
      <c r="L73" s="13">
        <v>0</v>
      </c>
      <c r="M73" s="14">
        <f t="shared" si="6"/>
        <v>0</v>
      </c>
    </row>
    <row r="74" spans="1:13" s="1" customFormat="1" ht="14.25" customHeight="1">
      <c r="A74" s="12">
        <v>0.86458333333333304</v>
      </c>
      <c r="B74" s="13">
        <f t="shared" si="3"/>
        <v>2</v>
      </c>
      <c r="C74" s="13">
        <f t="shared" si="0"/>
        <v>1</v>
      </c>
      <c r="D74" s="14">
        <f t="shared" si="1"/>
        <v>0.5</v>
      </c>
      <c r="E74" s="13">
        <v>1</v>
      </c>
      <c r="F74" s="13">
        <v>1</v>
      </c>
      <c r="G74" s="14">
        <f t="shared" si="4"/>
        <v>1</v>
      </c>
      <c r="H74" s="13">
        <v>1</v>
      </c>
      <c r="I74" s="13">
        <v>0</v>
      </c>
      <c r="J74" s="14">
        <f t="shared" si="5"/>
        <v>0</v>
      </c>
      <c r="K74" s="13">
        <f t="shared" si="2"/>
        <v>1</v>
      </c>
      <c r="L74" s="13">
        <v>0</v>
      </c>
      <c r="M74" s="14">
        <f t="shared" si="6"/>
        <v>0</v>
      </c>
    </row>
    <row r="75" spans="1:13" s="1" customFormat="1" ht="14.25" customHeight="1">
      <c r="A75" s="12">
        <v>0.875</v>
      </c>
      <c r="B75" s="13">
        <f t="shared" si="3"/>
        <v>2</v>
      </c>
      <c r="C75" s="13">
        <f t="shared" si="0"/>
        <v>2</v>
      </c>
      <c r="D75" s="14">
        <f t="shared" si="1"/>
        <v>1</v>
      </c>
      <c r="E75" s="13">
        <v>1</v>
      </c>
      <c r="F75" s="13">
        <v>1</v>
      </c>
      <c r="G75" s="14">
        <f t="shared" si="4"/>
        <v>1</v>
      </c>
      <c r="H75" s="13">
        <v>1</v>
      </c>
      <c r="I75" s="13">
        <v>1</v>
      </c>
      <c r="J75" s="14">
        <f t="shared" si="5"/>
        <v>1</v>
      </c>
      <c r="K75" s="13">
        <f t="shared" si="2"/>
        <v>1</v>
      </c>
      <c r="L75" s="13">
        <v>1</v>
      </c>
      <c r="M75" s="14">
        <f t="shared" si="6"/>
        <v>1</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1</v>
      </c>
      <c r="C77" s="13">
        <f t="shared" si="0"/>
        <v>1</v>
      </c>
      <c r="D77" s="14">
        <f t="shared" si="1"/>
        <v>1</v>
      </c>
      <c r="E77" s="13">
        <v>1</v>
      </c>
      <c r="F77" s="13">
        <v>1</v>
      </c>
      <c r="G77" s="14">
        <f t="shared" si="4"/>
        <v>1</v>
      </c>
      <c r="H77" s="13">
        <v>0</v>
      </c>
      <c r="I77" s="13">
        <v>0</v>
      </c>
      <c r="J77" s="14">
        <f t="shared" si="5"/>
        <v>0</v>
      </c>
      <c r="K77" s="13">
        <f t="shared" si="2"/>
        <v>1</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0</v>
      </c>
      <c r="M78" s="14">
        <f t="shared" si="6"/>
        <v>0</v>
      </c>
    </row>
    <row r="79" spans="1:13" ht="14.25" customHeight="1">
      <c r="A79" s="16" t="s">
        <v>51</v>
      </c>
      <c r="B79" s="16">
        <f>SUM(B15:B78)</f>
        <v>363</v>
      </c>
      <c r="C79" s="16">
        <f>SUM(C15:C78)</f>
        <v>326</v>
      </c>
      <c r="D79" s="17">
        <f>IFERROR(IF(AND(B79=0,C79=0),0,C79/B79),0)</f>
        <v>0.89807162534435259</v>
      </c>
      <c r="E79" s="16">
        <f>SUM(E15:E78)</f>
        <v>234</v>
      </c>
      <c r="F79" s="16">
        <f>SUM(F15:F78)</f>
        <v>220</v>
      </c>
      <c r="G79" s="17">
        <f>IFERROR(IF(AND(E79=0,F79=0),0,F79/E79),0)</f>
        <v>0.94017094017094016</v>
      </c>
      <c r="H79" s="16">
        <f>SUM(H15:H78)</f>
        <v>129</v>
      </c>
      <c r="I79" s="16">
        <f>SUM(I15:I78)</f>
        <v>106</v>
      </c>
      <c r="J79" s="17">
        <f>IFERROR(IF(AND(H79=0,I79=0),0,I79/H79),0)</f>
        <v>0.82170542635658916</v>
      </c>
      <c r="K79" s="16">
        <f>SUM(K15:K78)</f>
        <v>234</v>
      </c>
      <c r="L79" s="16">
        <f>SUM(L15:L78)</f>
        <v>116</v>
      </c>
      <c r="M79" s="17">
        <f>IFERROR(IF(AND(K79=0,L79=0),0,L79/K79),0)</f>
        <v>0.49572649572649574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1</v>
      </c>
      <c r="D19" s="14">
        <f t="shared" si="1"/>
        <v>0.5</v>
      </c>
      <c r="E19" s="13">
        <v>0</v>
      </c>
      <c r="F19" s="13">
        <v>0</v>
      </c>
      <c r="G19" s="14">
        <f t="shared" si="4"/>
        <v>0</v>
      </c>
      <c r="H19" s="13">
        <v>2</v>
      </c>
      <c r="I19" s="13">
        <v>1</v>
      </c>
      <c r="J19" s="14">
        <f t="shared" si="5"/>
        <v>0.5</v>
      </c>
      <c r="K19" s="13">
        <f t="shared" si="2"/>
        <v>0</v>
      </c>
      <c r="L19" s="13">
        <v>0</v>
      </c>
      <c r="M19" s="14">
        <f t="shared" si="6"/>
        <v>0</v>
      </c>
      <c r="N19" s="15"/>
    </row>
    <row r="20" spans="1:14" s="1" customFormat="1" ht="14.25" customHeight="1">
      <c r="A20" s="12">
        <v>0.30208333333333298</v>
      </c>
      <c r="B20" s="13">
        <f t="shared" si="3"/>
        <v>4</v>
      </c>
      <c r="C20" s="13">
        <f t="shared" si="0"/>
        <v>2</v>
      </c>
      <c r="D20" s="14">
        <f t="shared" si="1"/>
        <v>0.5</v>
      </c>
      <c r="E20" s="13">
        <v>1</v>
      </c>
      <c r="F20" s="13">
        <v>0</v>
      </c>
      <c r="G20" s="14">
        <f t="shared" si="4"/>
        <v>0</v>
      </c>
      <c r="H20" s="13">
        <v>3</v>
      </c>
      <c r="I20" s="13">
        <v>2</v>
      </c>
      <c r="J20" s="14">
        <f t="shared" si="5"/>
        <v>0.66666666666666663</v>
      </c>
      <c r="K20" s="13">
        <f t="shared" si="2"/>
        <v>1</v>
      </c>
      <c r="L20" s="13">
        <v>0</v>
      </c>
      <c r="M20" s="14">
        <f t="shared" si="6"/>
        <v>0</v>
      </c>
      <c r="N20" s="15"/>
    </row>
    <row r="21" spans="1:14" s="1" customFormat="1" ht="14.25" customHeight="1">
      <c r="A21" s="12">
        <v>0.3125</v>
      </c>
      <c r="B21" s="13">
        <f t="shared" si="3"/>
        <v>3</v>
      </c>
      <c r="C21" s="13">
        <f t="shared" si="0"/>
        <v>3</v>
      </c>
      <c r="D21" s="14">
        <f t="shared" si="1"/>
        <v>1</v>
      </c>
      <c r="E21" s="13">
        <v>1</v>
      </c>
      <c r="F21" s="13">
        <v>1</v>
      </c>
      <c r="G21" s="14">
        <f t="shared" si="4"/>
        <v>1</v>
      </c>
      <c r="H21" s="13">
        <v>2</v>
      </c>
      <c r="I21" s="13">
        <v>2</v>
      </c>
      <c r="J21" s="14">
        <f t="shared" si="5"/>
        <v>1</v>
      </c>
      <c r="K21" s="13">
        <f t="shared" si="2"/>
        <v>1</v>
      </c>
      <c r="L21" s="13">
        <v>0</v>
      </c>
      <c r="M21" s="14">
        <f t="shared" si="6"/>
        <v>0</v>
      </c>
      <c r="N21" s="15"/>
    </row>
    <row r="22" spans="1:14" s="1" customFormat="1" ht="14.25" customHeight="1">
      <c r="A22" s="12">
        <v>0.32291666666666702</v>
      </c>
      <c r="B22" s="13">
        <f t="shared" si="3"/>
        <v>8</v>
      </c>
      <c r="C22" s="13">
        <f t="shared" si="0"/>
        <v>5</v>
      </c>
      <c r="D22" s="14">
        <f t="shared" si="1"/>
        <v>0.625</v>
      </c>
      <c r="E22" s="13">
        <v>2</v>
      </c>
      <c r="F22" s="13">
        <v>0</v>
      </c>
      <c r="G22" s="14">
        <f t="shared" si="4"/>
        <v>0</v>
      </c>
      <c r="H22" s="13">
        <v>6</v>
      </c>
      <c r="I22" s="13">
        <v>5</v>
      </c>
      <c r="J22" s="14">
        <f t="shared" si="5"/>
        <v>0.83333333333333337</v>
      </c>
      <c r="K22" s="13">
        <f t="shared" si="2"/>
        <v>2</v>
      </c>
      <c r="L22" s="13">
        <v>0</v>
      </c>
      <c r="M22" s="14">
        <f t="shared" si="6"/>
        <v>0</v>
      </c>
      <c r="N22" s="15"/>
    </row>
    <row r="23" spans="1:14" s="1" customFormat="1" ht="14.25" customHeight="1">
      <c r="A23" s="12">
        <v>0.33333333333333298</v>
      </c>
      <c r="B23" s="13">
        <f t="shared" si="3"/>
        <v>10</v>
      </c>
      <c r="C23" s="13">
        <f t="shared" si="0"/>
        <v>6</v>
      </c>
      <c r="D23" s="14">
        <f t="shared" si="1"/>
        <v>0.6</v>
      </c>
      <c r="E23" s="13">
        <v>0</v>
      </c>
      <c r="F23" s="13">
        <v>0</v>
      </c>
      <c r="G23" s="14">
        <f t="shared" si="4"/>
        <v>0</v>
      </c>
      <c r="H23" s="13">
        <v>10</v>
      </c>
      <c r="I23" s="13">
        <v>6</v>
      </c>
      <c r="J23" s="14">
        <f t="shared" si="5"/>
        <v>0.6</v>
      </c>
      <c r="K23" s="13">
        <f t="shared" si="2"/>
        <v>0</v>
      </c>
      <c r="L23" s="13">
        <v>0</v>
      </c>
      <c r="M23" s="14">
        <f t="shared" si="6"/>
        <v>0</v>
      </c>
      <c r="N23" s="15"/>
    </row>
    <row r="24" spans="1:14" s="1" customFormat="1" ht="14.25" customHeight="1">
      <c r="A24" s="12">
        <v>0.34375</v>
      </c>
      <c r="B24" s="13">
        <f t="shared" si="3"/>
        <v>8</v>
      </c>
      <c r="C24" s="13">
        <f t="shared" si="0"/>
        <v>5</v>
      </c>
      <c r="D24" s="14">
        <f t="shared" si="1"/>
        <v>0.625</v>
      </c>
      <c r="E24" s="13">
        <v>2</v>
      </c>
      <c r="F24" s="13">
        <v>2</v>
      </c>
      <c r="G24" s="14">
        <f t="shared" si="4"/>
        <v>1</v>
      </c>
      <c r="H24" s="13">
        <v>6</v>
      </c>
      <c r="I24" s="13">
        <v>3</v>
      </c>
      <c r="J24" s="14">
        <f t="shared" si="5"/>
        <v>0.5</v>
      </c>
      <c r="K24" s="13">
        <f t="shared" si="2"/>
        <v>2</v>
      </c>
      <c r="L24" s="13">
        <v>0</v>
      </c>
      <c r="M24" s="14">
        <f t="shared" si="6"/>
        <v>0</v>
      </c>
      <c r="N24" s="15"/>
    </row>
    <row r="25" spans="1:14" s="1" customFormat="1" ht="14.25" customHeight="1">
      <c r="A25" s="12">
        <v>0.35416666666666702</v>
      </c>
      <c r="B25" s="13">
        <f t="shared" si="3"/>
        <v>6</v>
      </c>
      <c r="C25" s="13">
        <f t="shared" si="0"/>
        <v>4</v>
      </c>
      <c r="D25" s="14">
        <f t="shared" si="1"/>
        <v>0.66666666666666663</v>
      </c>
      <c r="E25" s="13">
        <v>2</v>
      </c>
      <c r="F25" s="13">
        <v>1</v>
      </c>
      <c r="G25" s="14">
        <f t="shared" si="4"/>
        <v>0.5</v>
      </c>
      <c r="H25" s="13">
        <v>4</v>
      </c>
      <c r="I25" s="13">
        <v>3</v>
      </c>
      <c r="J25" s="14">
        <f t="shared" si="5"/>
        <v>0.75</v>
      </c>
      <c r="K25" s="13">
        <f t="shared" si="2"/>
        <v>2</v>
      </c>
      <c r="L25" s="13">
        <v>0</v>
      </c>
      <c r="M25" s="14">
        <f t="shared" si="6"/>
        <v>0</v>
      </c>
      <c r="N25" s="15"/>
    </row>
    <row r="26" spans="1:14" s="1" customFormat="1" ht="14.25" customHeight="1">
      <c r="A26" s="12">
        <v>0.36458333333333298</v>
      </c>
      <c r="B26" s="13">
        <f t="shared" si="3"/>
        <v>13</v>
      </c>
      <c r="C26" s="13">
        <f t="shared" si="0"/>
        <v>12</v>
      </c>
      <c r="D26" s="14">
        <f t="shared" si="1"/>
        <v>0.92307692307692313</v>
      </c>
      <c r="E26" s="13">
        <v>2</v>
      </c>
      <c r="F26" s="13">
        <v>2</v>
      </c>
      <c r="G26" s="14">
        <f t="shared" si="4"/>
        <v>1</v>
      </c>
      <c r="H26" s="13">
        <v>11</v>
      </c>
      <c r="I26" s="13">
        <v>10</v>
      </c>
      <c r="J26" s="14">
        <f t="shared" si="5"/>
        <v>0.90909090909090906</v>
      </c>
      <c r="K26" s="13">
        <f t="shared" si="2"/>
        <v>2</v>
      </c>
      <c r="L26" s="13">
        <v>1</v>
      </c>
      <c r="M26" s="14">
        <f t="shared" si="6"/>
        <v>0.5</v>
      </c>
      <c r="N26" s="15"/>
    </row>
    <row r="27" spans="1:14" s="1" customFormat="1" ht="14.25" customHeight="1">
      <c r="A27" s="12">
        <v>0.375</v>
      </c>
      <c r="B27" s="13">
        <f t="shared" si="3"/>
        <v>8</v>
      </c>
      <c r="C27" s="13">
        <f t="shared" si="0"/>
        <v>8</v>
      </c>
      <c r="D27" s="14">
        <f t="shared" si="1"/>
        <v>1</v>
      </c>
      <c r="E27" s="13">
        <v>1</v>
      </c>
      <c r="F27" s="13">
        <v>1</v>
      </c>
      <c r="G27" s="14">
        <f t="shared" si="4"/>
        <v>1</v>
      </c>
      <c r="H27" s="13">
        <v>7</v>
      </c>
      <c r="I27" s="13">
        <v>7</v>
      </c>
      <c r="J27" s="14">
        <f t="shared" si="5"/>
        <v>1</v>
      </c>
      <c r="K27" s="13">
        <f t="shared" si="2"/>
        <v>1</v>
      </c>
      <c r="L27" s="13">
        <v>1</v>
      </c>
      <c r="M27" s="14">
        <f t="shared" si="6"/>
        <v>1</v>
      </c>
      <c r="N27" s="15"/>
    </row>
    <row r="28" spans="1:14" s="1" customFormat="1" ht="14.25" customHeight="1">
      <c r="A28" s="12">
        <v>0.38541666666666702</v>
      </c>
      <c r="B28" s="13">
        <f t="shared" si="3"/>
        <v>12</v>
      </c>
      <c r="C28" s="13">
        <f t="shared" si="0"/>
        <v>12</v>
      </c>
      <c r="D28" s="14">
        <f t="shared" si="1"/>
        <v>1</v>
      </c>
      <c r="E28" s="13">
        <v>1</v>
      </c>
      <c r="F28" s="13">
        <v>1</v>
      </c>
      <c r="G28" s="14">
        <f t="shared" si="4"/>
        <v>1</v>
      </c>
      <c r="H28" s="13">
        <v>11</v>
      </c>
      <c r="I28" s="13">
        <v>11</v>
      </c>
      <c r="J28" s="14">
        <f t="shared" si="5"/>
        <v>1</v>
      </c>
      <c r="K28" s="13">
        <f t="shared" si="2"/>
        <v>1</v>
      </c>
      <c r="L28" s="13">
        <v>1</v>
      </c>
      <c r="M28" s="14">
        <f t="shared" si="6"/>
        <v>1</v>
      </c>
      <c r="N28" s="15"/>
    </row>
    <row r="29" spans="1:14" s="1" customFormat="1" ht="14.25" customHeight="1">
      <c r="A29" s="12">
        <v>0.39583333333333298</v>
      </c>
      <c r="B29" s="13">
        <f t="shared" si="3"/>
        <v>2</v>
      </c>
      <c r="C29" s="13">
        <f t="shared" si="0"/>
        <v>1</v>
      </c>
      <c r="D29" s="14">
        <f t="shared" si="1"/>
        <v>0.5</v>
      </c>
      <c r="E29" s="13">
        <v>0</v>
      </c>
      <c r="F29" s="13">
        <v>0</v>
      </c>
      <c r="G29" s="14">
        <f t="shared" si="4"/>
        <v>0</v>
      </c>
      <c r="H29" s="13">
        <v>2</v>
      </c>
      <c r="I29" s="13">
        <v>1</v>
      </c>
      <c r="J29" s="14">
        <f t="shared" si="5"/>
        <v>0.5</v>
      </c>
      <c r="K29" s="13">
        <f t="shared" si="2"/>
        <v>0</v>
      </c>
      <c r="L29" s="13">
        <v>0</v>
      </c>
      <c r="M29" s="14">
        <f t="shared" si="6"/>
        <v>0</v>
      </c>
      <c r="N29" s="15"/>
    </row>
    <row r="30" spans="1:14" s="1" customFormat="1" ht="14.25" customHeight="1">
      <c r="A30" s="12">
        <v>0.40625</v>
      </c>
      <c r="B30" s="13">
        <f t="shared" si="3"/>
        <v>4</v>
      </c>
      <c r="C30" s="13">
        <f t="shared" si="0"/>
        <v>3</v>
      </c>
      <c r="D30" s="14">
        <f t="shared" si="1"/>
        <v>0.75</v>
      </c>
      <c r="E30" s="13">
        <v>2</v>
      </c>
      <c r="F30" s="13">
        <v>2</v>
      </c>
      <c r="G30" s="14">
        <f t="shared" si="4"/>
        <v>1</v>
      </c>
      <c r="H30" s="13">
        <v>2</v>
      </c>
      <c r="I30" s="13">
        <v>1</v>
      </c>
      <c r="J30" s="14">
        <f t="shared" si="5"/>
        <v>0.5</v>
      </c>
      <c r="K30" s="13">
        <f t="shared" si="2"/>
        <v>2</v>
      </c>
      <c r="L30" s="13">
        <v>0</v>
      </c>
      <c r="M30" s="14">
        <f t="shared" si="6"/>
        <v>0</v>
      </c>
      <c r="N30" s="15"/>
    </row>
    <row r="31" spans="1:14" s="1" customFormat="1" ht="14.25" customHeight="1">
      <c r="A31" s="12">
        <v>0.41666666666666702</v>
      </c>
      <c r="B31" s="13">
        <f t="shared" si="3"/>
        <v>1</v>
      </c>
      <c r="C31" s="13">
        <f t="shared" si="0"/>
        <v>1</v>
      </c>
      <c r="D31" s="14">
        <f t="shared" si="1"/>
        <v>1</v>
      </c>
      <c r="E31" s="13">
        <v>1</v>
      </c>
      <c r="F31" s="13">
        <v>1</v>
      </c>
      <c r="G31" s="14">
        <f t="shared" si="4"/>
        <v>1</v>
      </c>
      <c r="H31" s="13">
        <v>0</v>
      </c>
      <c r="I31" s="13">
        <v>0</v>
      </c>
      <c r="J31" s="14">
        <f t="shared" si="5"/>
        <v>0</v>
      </c>
      <c r="K31" s="13">
        <f t="shared" si="2"/>
        <v>1</v>
      </c>
      <c r="L31" s="13">
        <v>1</v>
      </c>
      <c r="M31" s="14">
        <f t="shared" si="6"/>
        <v>1</v>
      </c>
      <c r="N31" s="15"/>
    </row>
    <row r="32" spans="1:14" s="1" customFormat="1" ht="14.25" customHeight="1">
      <c r="A32" s="12">
        <v>0.42708333333333298</v>
      </c>
      <c r="B32" s="13">
        <f t="shared" si="3"/>
        <v>5</v>
      </c>
      <c r="C32" s="13">
        <f t="shared" si="0"/>
        <v>4</v>
      </c>
      <c r="D32" s="14">
        <f t="shared" si="1"/>
        <v>0.8</v>
      </c>
      <c r="E32" s="13">
        <v>2</v>
      </c>
      <c r="F32" s="13">
        <v>2</v>
      </c>
      <c r="G32" s="14">
        <f t="shared" si="4"/>
        <v>1</v>
      </c>
      <c r="H32" s="13">
        <v>3</v>
      </c>
      <c r="I32" s="13">
        <v>2</v>
      </c>
      <c r="J32" s="14">
        <f t="shared" si="5"/>
        <v>0.66666666666666663</v>
      </c>
      <c r="K32" s="13">
        <f t="shared" si="2"/>
        <v>2</v>
      </c>
      <c r="L32" s="13">
        <v>1</v>
      </c>
      <c r="M32" s="14">
        <f t="shared" si="6"/>
        <v>0.5</v>
      </c>
      <c r="N32" s="15"/>
    </row>
    <row r="33" spans="1:14" s="1" customFormat="1" ht="14.25" customHeight="1">
      <c r="A33" s="12">
        <v>0.4375</v>
      </c>
      <c r="B33" s="13">
        <f t="shared" si="3"/>
        <v>9</v>
      </c>
      <c r="C33" s="13">
        <f t="shared" si="0"/>
        <v>8</v>
      </c>
      <c r="D33" s="14">
        <f t="shared" si="1"/>
        <v>0.88888888888888884</v>
      </c>
      <c r="E33" s="13">
        <v>3</v>
      </c>
      <c r="F33" s="13">
        <v>3</v>
      </c>
      <c r="G33" s="14">
        <f t="shared" si="4"/>
        <v>1</v>
      </c>
      <c r="H33" s="13">
        <v>6</v>
      </c>
      <c r="I33" s="13">
        <v>5</v>
      </c>
      <c r="J33" s="14">
        <f t="shared" si="5"/>
        <v>0.83333333333333337</v>
      </c>
      <c r="K33" s="13">
        <f t="shared" si="2"/>
        <v>3</v>
      </c>
      <c r="L33" s="13">
        <v>1</v>
      </c>
      <c r="M33" s="14">
        <f t="shared" si="6"/>
        <v>0.33333333333333331</v>
      </c>
      <c r="N33" s="15"/>
    </row>
    <row r="34" spans="1:14" s="1" customFormat="1" ht="14.25" customHeight="1">
      <c r="A34" s="12">
        <v>0.44791666666666702</v>
      </c>
      <c r="B34" s="13">
        <f t="shared" si="3"/>
        <v>4</v>
      </c>
      <c r="C34" s="13">
        <f t="shared" si="0"/>
        <v>4</v>
      </c>
      <c r="D34" s="14">
        <f t="shared" si="1"/>
        <v>1</v>
      </c>
      <c r="E34" s="13">
        <v>1</v>
      </c>
      <c r="F34" s="13">
        <v>1</v>
      </c>
      <c r="G34" s="14">
        <f t="shared" si="4"/>
        <v>1</v>
      </c>
      <c r="H34" s="13">
        <v>3</v>
      </c>
      <c r="I34" s="13">
        <v>3</v>
      </c>
      <c r="J34" s="14">
        <f t="shared" si="5"/>
        <v>1</v>
      </c>
      <c r="K34" s="13">
        <f t="shared" si="2"/>
        <v>1</v>
      </c>
      <c r="L34" s="13">
        <v>1</v>
      </c>
      <c r="M34" s="14">
        <f t="shared" si="6"/>
        <v>1</v>
      </c>
      <c r="N34" s="15"/>
    </row>
    <row r="35" spans="1:14" s="1" customFormat="1" ht="14.25" customHeight="1">
      <c r="A35" s="12">
        <v>0.45833333333333298</v>
      </c>
      <c r="B35" s="13">
        <f t="shared" si="3"/>
        <v>5</v>
      </c>
      <c r="C35" s="13">
        <f t="shared" si="0"/>
        <v>3</v>
      </c>
      <c r="D35" s="14">
        <f t="shared" si="1"/>
        <v>0.6</v>
      </c>
      <c r="E35" s="13">
        <v>3</v>
      </c>
      <c r="F35" s="13">
        <v>1</v>
      </c>
      <c r="G35" s="14">
        <f t="shared" si="4"/>
        <v>0.33333333333333331</v>
      </c>
      <c r="H35" s="13">
        <v>2</v>
      </c>
      <c r="I35" s="13">
        <v>2</v>
      </c>
      <c r="J35" s="14">
        <f t="shared" si="5"/>
        <v>1</v>
      </c>
      <c r="K35" s="13">
        <f t="shared" si="2"/>
        <v>3</v>
      </c>
      <c r="L35" s="13">
        <v>1</v>
      </c>
      <c r="M35" s="14">
        <f t="shared" si="6"/>
        <v>0.33333333333333331</v>
      </c>
      <c r="N35" s="15"/>
    </row>
    <row r="36" spans="1:14" s="1" customFormat="1" ht="14.25" customHeight="1">
      <c r="A36" s="12">
        <v>0.46875</v>
      </c>
      <c r="B36" s="13">
        <f t="shared" si="3"/>
        <v>8</v>
      </c>
      <c r="C36" s="13">
        <f t="shared" si="0"/>
        <v>8</v>
      </c>
      <c r="D36" s="14">
        <f t="shared" si="1"/>
        <v>1</v>
      </c>
      <c r="E36" s="13">
        <v>3</v>
      </c>
      <c r="F36" s="13">
        <v>3</v>
      </c>
      <c r="G36" s="14">
        <f t="shared" si="4"/>
        <v>1</v>
      </c>
      <c r="H36" s="13">
        <v>5</v>
      </c>
      <c r="I36" s="13">
        <v>5</v>
      </c>
      <c r="J36" s="14">
        <f t="shared" si="5"/>
        <v>1</v>
      </c>
      <c r="K36" s="13">
        <f t="shared" si="2"/>
        <v>3</v>
      </c>
      <c r="L36" s="13">
        <v>2</v>
      </c>
      <c r="M36" s="14">
        <f t="shared" si="6"/>
        <v>0.66666666666666663</v>
      </c>
      <c r="N36" s="15"/>
    </row>
    <row r="37" spans="1:14" s="1" customFormat="1" ht="14.25" customHeight="1">
      <c r="A37" s="12">
        <v>0.47916666666666702</v>
      </c>
      <c r="B37" s="13">
        <f t="shared" si="3"/>
        <v>2</v>
      </c>
      <c r="C37" s="13">
        <f t="shared" si="0"/>
        <v>2</v>
      </c>
      <c r="D37" s="14">
        <f t="shared" si="1"/>
        <v>1</v>
      </c>
      <c r="E37" s="13">
        <v>1</v>
      </c>
      <c r="F37" s="13">
        <v>1</v>
      </c>
      <c r="G37" s="14">
        <f t="shared" si="4"/>
        <v>1</v>
      </c>
      <c r="H37" s="13">
        <v>1</v>
      </c>
      <c r="I37" s="13">
        <v>1</v>
      </c>
      <c r="J37" s="14">
        <f t="shared" si="5"/>
        <v>1</v>
      </c>
      <c r="K37" s="13">
        <f t="shared" si="2"/>
        <v>1</v>
      </c>
      <c r="L37" s="13">
        <v>0</v>
      </c>
      <c r="M37" s="14">
        <f t="shared" si="6"/>
        <v>0</v>
      </c>
      <c r="N37" s="15"/>
    </row>
    <row r="38" spans="1:14" s="1" customFormat="1" ht="14.25" customHeight="1">
      <c r="A38" s="12">
        <v>0.48958333333333298</v>
      </c>
      <c r="B38" s="13">
        <f t="shared" si="3"/>
        <v>1</v>
      </c>
      <c r="C38" s="13">
        <f t="shared" si="0"/>
        <v>1</v>
      </c>
      <c r="D38" s="14">
        <f t="shared" si="1"/>
        <v>1</v>
      </c>
      <c r="E38" s="13">
        <v>0</v>
      </c>
      <c r="F38" s="13">
        <v>0</v>
      </c>
      <c r="G38" s="14">
        <f t="shared" si="4"/>
        <v>0</v>
      </c>
      <c r="H38" s="13">
        <v>1</v>
      </c>
      <c r="I38" s="13">
        <v>1</v>
      </c>
      <c r="J38" s="14">
        <f t="shared" si="5"/>
        <v>1</v>
      </c>
      <c r="K38" s="13">
        <f t="shared" si="2"/>
        <v>0</v>
      </c>
      <c r="L38" s="13">
        <v>0</v>
      </c>
      <c r="M38" s="14">
        <f t="shared" si="6"/>
        <v>0</v>
      </c>
      <c r="N38" s="15"/>
    </row>
    <row r="39" spans="1:14" s="1" customFormat="1" ht="14.25" customHeight="1">
      <c r="A39" s="12">
        <v>0.5</v>
      </c>
      <c r="B39" s="13">
        <f t="shared" si="3"/>
        <v>6</v>
      </c>
      <c r="C39" s="13">
        <f t="shared" si="0"/>
        <v>6</v>
      </c>
      <c r="D39" s="14">
        <f t="shared" si="1"/>
        <v>1</v>
      </c>
      <c r="E39" s="13">
        <v>0</v>
      </c>
      <c r="F39" s="13">
        <v>0</v>
      </c>
      <c r="G39" s="14">
        <f t="shared" si="4"/>
        <v>0</v>
      </c>
      <c r="H39" s="13">
        <v>6</v>
      </c>
      <c r="I39" s="13">
        <v>6</v>
      </c>
      <c r="J39" s="14">
        <f t="shared" si="5"/>
        <v>1</v>
      </c>
      <c r="K39" s="13">
        <f t="shared" si="2"/>
        <v>0</v>
      </c>
      <c r="L39" s="13">
        <v>0</v>
      </c>
      <c r="M39" s="14">
        <f t="shared" si="6"/>
        <v>0</v>
      </c>
      <c r="N39" s="15"/>
    </row>
    <row r="40" spans="1:14" s="1" customFormat="1" ht="14.25" customHeight="1">
      <c r="A40" s="12">
        <v>0.51041666666666696</v>
      </c>
      <c r="B40" s="13">
        <f t="shared" si="3"/>
        <v>3</v>
      </c>
      <c r="C40" s="13">
        <f t="shared" si="0"/>
        <v>1</v>
      </c>
      <c r="D40" s="14">
        <f t="shared" si="1"/>
        <v>0.33333333333333331</v>
      </c>
      <c r="E40" s="13">
        <v>1</v>
      </c>
      <c r="F40" s="13">
        <v>1</v>
      </c>
      <c r="G40" s="14">
        <f t="shared" si="4"/>
        <v>1</v>
      </c>
      <c r="H40" s="13">
        <v>2</v>
      </c>
      <c r="I40" s="13">
        <v>0</v>
      </c>
      <c r="J40" s="14">
        <f t="shared" si="5"/>
        <v>0</v>
      </c>
      <c r="K40" s="13">
        <f t="shared" si="2"/>
        <v>1</v>
      </c>
      <c r="L40" s="13">
        <v>0</v>
      </c>
      <c r="M40" s="14">
        <f t="shared" si="6"/>
        <v>0</v>
      </c>
      <c r="N40" s="15"/>
    </row>
    <row r="41" spans="1:14" s="1" customFormat="1" ht="14.25" customHeight="1">
      <c r="A41" s="12">
        <v>0.52083333333333304</v>
      </c>
      <c r="B41" s="13">
        <f t="shared" si="3"/>
        <v>5</v>
      </c>
      <c r="C41" s="13">
        <f t="shared" si="0"/>
        <v>5</v>
      </c>
      <c r="D41" s="14">
        <f t="shared" si="1"/>
        <v>1</v>
      </c>
      <c r="E41" s="13">
        <v>3</v>
      </c>
      <c r="F41" s="13">
        <v>3</v>
      </c>
      <c r="G41" s="14">
        <f t="shared" si="4"/>
        <v>1</v>
      </c>
      <c r="H41" s="13">
        <v>2</v>
      </c>
      <c r="I41" s="13">
        <v>2</v>
      </c>
      <c r="J41" s="14">
        <f t="shared" si="5"/>
        <v>1</v>
      </c>
      <c r="K41" s="13">
        <f t="shared" si="2"/>
        <v>3</v>
      </c>
      <c r="L41" s="13">
        <v>2</v>
      </c>
      <c r="M41" s="14">
        <f t="shared" si="6"/>
        <v>0.66666666666666663</v>
      </c>
      <c r="N41" s="15"/>
    </row>
    <row r="42" spans="1:14" s="1" customFormat="1" ht="14.25" customHeight="1">
      <c r="A42" s="12">
        <v>0.53125</v>
      </c>
      <c r="B42" s="13">
        <f t="shared" si="3"/>
        <v>5</v>
      </c>
      <c r="C42" s="13">
        <f t="shared" si="0"/>
        <v>4</v>
      </c>
      <c r="D42" s="14">
        <f t="shared" si="1"/>
        <v>0.8</v>
      </c>
      <c r="E42" s="13">
        <v>1</v>
      </c>
      <c r="F42" s="13">
        <v>1</v>
      </c>
      <c r="G42" s="14">
        <f t="shared" si="4"/>
        <v>1</v>
      </c>
      <c r="H42" s="13">
        <v>4</v>
      </c>
      <c r="I42" s="13">
        <v>3</v>
      </c>
      <c r="J42" s="14">
        <f t="shared" si="5"/>
        <v>0.75</v>
      </c>
      <c r="K42" s="13">
        <f t="shared" si="2"/>
        <v>1</v>
      </c>
      <c r="L42" s="13">
        <v>0</v>
      </c>
      <c r="M42" s="14">
        <f t="shared" si="6"/>
        <v>0</v>
      </c>
      <c r="N42" s="15"/>
    </row>
    <row r="43" spans="1:14" s="1" customFormat="1" ht="14.25" customHeight="1">
      <c r="A43" s="12">
        <v>0.54166666666666696</v>
      </c>
      <c r="B43" s="13">
        <f t="shared" si="3"/>
        <v>0</v>
      </c>
      <c r="C43" s="13">
        <f t="shared" si="0"/>
        <v>0</v>
      </c>
      <c r="D43" s="14">
        <f t="shared" si="1"/>
        <v>0</v>
      </c>
      <c r="E43" s="13">
        <v>0</v>
      </c>
      <c r="F43" s="13">
        <v>0</v>
      </c>
      <c r="G43" s="14">
        <f t="shared" si="4"/>
        <v>0</v>
      </c>
      <c r="H43" s="13">
        <v>0</v>
      </c>
      <c r="I43" s="13">
        <v>0</v>
      </c>
      <c r="J43" s="14">
        <f t="shared" si="5"/>
        <v>0</v>
      </c>
      <c r="K43" s="13">
        <f t="shared" si="2"/>
        <v>0</v>
      </c>
      <c r="L43" s="13">
        <v>0</v>
      </c>
      <c r="M43" s="14">
        <f t="shared" si="6"/>
        <v>0</v>
      </c>
      <c r="N43" s="15"/>
    </row>
    <row r="44" spans="1:14" s="1" customFormat="1" ht="14.25" customHeight="1">
      <c r="A44" s="12">
        <v>0.55208333333333304</v>
      </c>
      <c r="B44" s="13">
        <f t="shared" si="3"/>
        <v>4</v>
      </c>
      <c r="C44" s="13">
        <f t="shared" si="0"/>
        <v>4</v>
      </c>
      <c r="D44" s="14">
        <f t="shared" si="1"/>
        <v>1</v>
      </c>
      <c r="E44" s="13">
        <v>0</v>
      </c>
      <c r="F44" s="13">
        <v>0</v>
      </c>
      <c r="G44" s="14">
        <f t="shared" si="4"/>
        <v>0</v>
      </c>
      <c r="H44" s="13">
        <v>4</v>
      </c>
      <c r="I44" s="13">
        <v>4</v>
      </c>
      <c r="J44" s="14">
        <f t="shared" si="5"/>
        <v>1</v>
      </c>
      <c r="K44" s="13">
        <f t="shared" si="2"/>
        <v>0</v>
      </c>
      <c r="L44" s="13">
        <v>0</v>
      </c>
      <c r="M44" s="14">
        <f t="shared" si="6"/>
        <v>0</v>
      </c>
      <c r="N44" s="15"/>
    </row>
    <row r="45" spans="1:14" s="1" customFormat="1" ht="14.25" customHeight="1">
      <c r="A45" s="12">
        <v>0.5625</v>
      </c>
      <c r="B45" s="13">
        <f t="shared" si="3"/>
        <v>5</v>
      </c>
      <c r="C45" s="13">
        <f t="shared" si="0"/>
        <v>5</v>
      </c>
      <c r="D45" s="14">
        <f t="shared" si="1"/>
        <v>1</v>
      </c>
      <c r="E45" s="13">
        <v>2</v>
      </c>
      <c r="F45" s="13">
        <v>2</v>
      </c>
      <c r="G45" s="14">
        <f t="shared" si="4"/>
        <v>1</v>
      </c>
      <c r="H45" s="13">
        <v>3</v>
      </c>
      <c r="I45" s="13">
        <v>3</v>
      </c>
      <c r="J45" s="14">
        <f t="shared" si="5"/>
        <v>1</v>
      </c>
      <c r="K45" s="13">
        <f t="shared" si="2"/>
        <v>2</v>
      </c>
      <c r="L45" s="13">
        <v>2</v>
      </c>
      <c r="M45" s="14">
        <f t="shared" si="6"/>
        <v>1</v>
      </c>
      <c r="N45" s="15"/>
    </row>
    <row r="46" spans="1:14" s="1" customFormat="1" ht="14.25" customHeight="1">
      <c r="A46" s="12">
        <v>0.57291666666666696</v>
      </c>
      <c r="B46" s="13">
        <f t="shared" si="3"/>
        <v>5</v>
      </c>
      <c r="C46" s="13">
        <f t="shared" si="0"/>
        <v>5</v>
      </c>
      <c r="D46" s="14">
        <f t="shared" si="1"/>
        <v>1</v>
      </c>
      <c r="E46" s="13">
        <v>3</v>
      </c>
      <c r="F46" s="13">
        <v>3</v>
      </c>
      <c r="G46" s="14">
        <f t="shared" si="4"/>
        <v>1</v>
      </c>
      <c r="H46" s="13">
        <v>2</v>
      </c>
      <c r="I46" s="13">
        <v>2</v>
      </c>
      <c r="J46" s="14">
        <f t="shared" si="5"/>
        <v>1</v>
      </c>
      <c r="K46" s="13">
        <f t="shared" si="2"/>
        <v>3</v>
      </c>
      <c r="L46" s="13">
        <v>0</v>
      </c>
      <c r="M46" s="14">
        <f t="shared" si="6"/>
        <v>0</v>
      </c>
      <c r="N46" s="15"/>
    </row>
    <row r="47" spans="1:14" s="1" customFormat="1" ht="14.25" customHeight="1">
      <c r="A47" s="12">
        <v>0.58333333333333304</v>
      </c>
      <c r="B47" s="13">
        <f t="shared" si="3"/>
        <v>7</v>
      </c>
      <c r="C47" s="13">
        <f t="shared" si="0"/>
        <v>6</v>
      </c>
      <c r="D47" s="14">
        <f t="shared" si="1"/>
        <v>0.8571428571428571</v>
      </c>
      <c r="E47" s="13">
        <v>2</v>
      </c>
      <c r="F47" s="13">
        <v>2</v>
      </c>
      <c r="G47" s="14">
        <f t="shared" si="4"/>
        <v>1</v>
      </c>
      <c r="H47" s="13">
        <v>5</v>
      </c>
      <c r="I47" s="13">
        <v>4</v>
      </c>
      <c r="J47" s="14">
        <f t="shared" si="5"/>
        <v>0.8</v>
      </c>
      <c r="K47" s="13">
        <f t="shared" si="2"/>
        <v>2</v>
      </c>
      <c r="L47" s="13">
        <v>1</v>
      </c>
      <c r="M47" s="14">
        <f t="shared" si="6"/>
        <v>0.5</v>
      </c>
      <c r="N47" s="15"/>
    </row>
    <row r="48" spans="1:14" s="1" customFormat="1" ht="14.25" customHeight="1">
      <c r="A48" s="12">
        <v>0.59375</v>
      </c>
      <c r="B48" s="13">
        <f t="shared" si="3"/>
        <v>4</v>
      </c>
      <c r="C48" s="13">
        <f t="shared" si="0"/>
        <v>4</v>
      </c>
      <c r="D48" s="14">
        <f t="shared" si="1"/>
        <v>1</v>
      </c>
      <c r="E48" s="13">
        <v>1</v>
      </c>
      <c r="F48" s="13">
        <v>1</v>
      </c>
      <c r="G48" s="14">
        <f t="shared" si="4"/>
        <v>1</v>
      </c>
      <c r="H48" s="13">
        <v>3</v>
      </c>
      <c r="I48" s="13">
        <v>3</v>
      </c>
      <c r="J48" s="14">
        <f t="shared" si="5"/>
        <v>1</v>
      </c>
      <c r="K48" s="13">
        <f t="shared" si="2"/>
        <v>1</v>
      </c>
      <c r="L48" s="13">
        <v>0</v>
      </c>
      <c r="M48" s="14">
        <f t="shared" si="6"/>
        <v>0</v>
      </c>
      <c r="N48" s="15"/>
    </row>
    <row r="49" spans="1:14" s="1" customFormat="1" ht="14.25" customHeight="1">
      <c r="A49" s="12">
        <v>0.60416666666666696</v>
      </c>
      <c r="B49" s="13">
        <f t="shared" si="3"/>
        <v>7</v>
      </c>
      <c r="C49" s="13">
        <f t="shared" si="0"/>
        <v>7</v>
      </c>
      <c r="D49" s="14">
        <f t="shared" si="1"/>
        <v>1</v>
      </c>
      <c r="E49" s="13">
        <v>3</v>
      </c>
      <c r="F49" s="13">
        <v>3</v>
      </c>
      <c r="G49" s="14">
        <f t="shared" si="4"/>
        <v>1</v>
      </c>
      <c r="H49" s="13">
        <v>4</v>
      </c>
      <c r="I49" s="13">
        <v>4</v>
      </c>
      <c r="J49" s="14">
        <f t="shared" si="5"/>
        <v>1</v>
      </c>
      <c r="K49" s="13">
        <f t="shared" si="2"/>
        <v>3</v>
      </c>
      <c r="L49" s="13">
        <v>1</v>
      </c>
      <c r="M49" s="14">
        <f t="shared" si="6"/>
        <v>0.33333333333333331</v>
      </c>
      <c r="N49" s="15"/>
    </row>
    <row r="50" spans="1:14" s="1" customFormat="1" ht="14.25" customHeight="1">
      <c r="A50" s="12">
        <v>0.61458333333333304</v>
      </c>
      <c r="B50" s="13">
        <f t="shared" si="3"/>
        <v>6</v>
      </c>
      <c r="C50" s="13">
        <f t="shared" si="0"/>
        <v>5</v>
      </c>
      <c r="D50" s="14">
        <f t="shared" si="1"/>
        <v>0.83333333333333337</v>
      </c>
      <c r="E50" s="13">
        <v>2</v>
      </c>
      <c r="F50" s="13">
        <v>2</v>
      </c>
      <c r="G50" s="14">
        <f t="shared" si="4"/>
        <v>1</v>
      </c>
      <c r="H50" s="13">
        <v>4</v>
      </c>
      <c r="I50" s="13">
        <v>3</v>
      </c>
      <c r="J50" s="14">
        <f t="shared" si="5"/>
        <v>0.75</v>
      </c>
      <c r="K50" s="13">
        <f t="shared" si="2"/>
        <v>2</v>
      </c>
      <c r="L50" s="13">
        <v>1</v>
      </c>
      <c r="M50" s="14">
        <f t="shared" si="6"/>
        <v>0.5</v>
      </c>
      <c r="N50" s="15"/>
    </row>
    <row r="51" spans="1:14" s="1" customFormat="1" ht="14.25" customHeight="1">
      <c r="A51" s="12">
        <v>0.625</v>
      </c>
      <c r="B51" s="13">
        <f t="shared" si="3"/>
        <v>6</v>
      </c>
      <c r="C51" s="13">
        <f t="shared" si="0"/>
        <v>6</v>
      </c>
      <c r="D51" s="14">
        <f t="shared" si="1"/>
        <v>1</v>
      </c>
      <c r="E51" s="13">
        <v>0</v>
      </c>
      <c r="F51" s="13">
        <v>0</v>
      </c>
      <c r="G51" s="14">
        <f t="shared" si="4"/>
        <v>0</v>
      </c>
      <c r="H51" s="13">
        <v>6</v>
      </c>
      <c r="I51" s="13">
        <v>6</v>
      </c>
      <c r="J51" s="14">
        <f t="shared" si="5"/>
        <v>1</v>
      </c>
      <c r="K51" s="13">
        <f t="shared" si="2"/>
        <v>0</v>
      </c>
      <c r="L51" s="13">
        <v>0</v>
      </c>
      <c r="M51" s="14">
        <f t="shared" si="6"/>
        <v>0</v>
      </c>
      <c r="N51" s="15"/>
    </row>
    <row r="52" spans="1:14" s="1" customFormat="1" ht="14.25" customHeight="1">
      <c r="A52" s="12">
        <v>0.63541666666666696</v>
      </c>
      <c r="B52" s="13">
        <f t="shared" si="3"/>
        <v>7</v>
      </c>
      <c r="C52" s="13">
        <f t="shared" si="0"/>
        <v>1</v>
      </c>
      <c r="D52" s="14">
        <f t="shared" si="1"/>
        <v>0.14285714285714285</v>
      </c>
      <c r="E52" s="13">
        <v>1</v>
      </c>
      <c r="F52" s="13">
        <v>0</v>
      </c>
      <c r="G52" s="14">
        <f t="shared" si="4"/>
        <v>0</v>
      </c>
      <c r="H52" s="13">
        <v>6</v>
      </c>
      <c r="I52" s="13">
        <v>1</v>
      </c>
      <c r="J52" s="14">
        <f t="shared" si="5"/>
        <v>0.16666666666666666</v>
      </c>
      <c r="K52" s="13">
        <f t="shared" si="2"/>
        <v>1</v>
      </c>
      <c r="L52" s="13">
        <v>0</v>
      </c>
      <c r="M52" s="14">
        <f t="shared" si="6"/>
        <v>0</v>
      </c>
      <c r="N52" s="15"/>
    </row>
    <row r="53" spans="1:14" s="1" customFormat="1" ht="14.25" customHeight="1">
      <c r="A53" s="12">
        <v>0.64583333333333304</v>
      </c>
      <c r="B53" s="13">
        <f t="shared" si="3"/>
        <v>6</v>
      </c>
      <c r="C53" s="13">
        <f t="shared" si="0"/>
        <v>3</v>
      </c>
      <c r="D53" s="14">
        <f t="shared" si="1"/>
        <v>0.5</v>
      </c>
      <c r="E53" s="13">
        <v>3</v>
      </c>
      <c r="F53" s="13">
        <v>1</v>
      </c>
      <c r="G53" s="14">
        <f t="shared" si="4"/>
        <v>0.33333333333333331</v>
      </c>
      <c r="H53" s="13">
        <v>3</v>
      </c>
      <c r="I53" s="13">
        <v>2</v>
      </c>
      <c r="J53" s="14">
        <f t="shared" si="5"/>
        <v>0.66666666666666663</v>
      </c>
      <c r="K53" s="13">
        <f t="shared" si="2"/>
        <v>3</v>
      </c>
      <c r="L53" s="13">
        <v>0</v>
      </c>
      <c r="M53" s="14">
        <f t="shared" si="6"/>
        <v>0</v>
      </c>
      <c r="N53" s="15"/>
    </row>
    <row r="54" spans="1:14" s="1" customFormat="1" ht="14.25" customHeight="1">
      <c r="A54" s="12">
        <v>0.65625</v>
      </c>
      <c r="B54" s="13">
        <f t="shared" si="3"/>
        <v>2</v>
      </c>
      <c r="C54" s="13">
        <f t="shared" si="0"/>
        <v>2</v>
      </c>
      <c r="D54" s="14">
        <f t="shared" si="1"/>
        <v>1</v>
      </c>
      <c r="E54" s="13">
        <v>0</v>
      </c>
      <c r="F54" s="13">
        <v>0</v>
      </c>
      <c r="G54" s="14">
        <f t="shared" si="4"/>
        <v>0</v>
      </c>
      <c r="H54" s="13">
        <v>2</v>
      </c>
      <c r="I54" s="13">
        <v>2</v>
      </c>
      <c r="J54" s="14">
        <f t="shared" si="5"/>
        <v>1</v>
      </c>
      <c r="K54" s="13">
        <f t="shared" si="2"/>
        <v>0</v>
      </c>
      <c r="L54" s="13">
        <v>0</v>
      </c>
      <c r="M54" s="14">
        <f t="shared" si="6"/>
        <v>0</v>
      </c>
      <c r="N54" s="15"/>
    </row>
    <row r="55" spans="1:14" s="1" customFormat="1" ht="14.25" customHeight="1">
      <c r="A55" s="12">
        <v>0.66666666666666696</v>
      </c>
      <c r="B55" s="13">
        <f t="shared" si="3"/>
        <v>9</v>
      </c>
      <c r="C55" s="13">
        <f t="shared" si="0"/>
        <v>9</v>
      </c>
      <c r="D55" s="14">
        <f t="shared" si="1"/>
        <v>1</v>
      </c>
      <c r="E55" s="13">
        <v>1</v>
      </c>
      <c r="F55" s="13">
        <v>1</v>
      </c>
      <c r="G55" s="14">
        <f t="shared" si="4"/>
        <v>1</v>
      </c>
      <c r="H55" s="13">
        <v>8</v>
      </c>
      <c r="I55" s="13">
        <v>8</v>
      </c>
      <c r="J55" s="14">
        <f t="shared" si="5"/>
        <v>1</v>
      </c>
      <c r="K55" s="13">
        <f t="shared" si="2"/>
        <v>1</v>
      </c>
      <c r="L55" s="13">
        <v>0</v>
      </c>
      <c r="M55" s="14">
        <f t="shared" si="6"/>
        <v>0</v>
      </c>
      <c r="N55" s="15"/>
    </row>
    <row r="56" spans="1:14" s="1" customFormat="1" ht="14.25" customHeight="1">
      <c r="A56" s="12">
        <v>0.67708333333333304</v>
      </c>
      <c r="B56" s="13">
        <f t="shared" si="3"/>
        <v>9</v>
      </c>
      <c r="C56" s="13">
        <f t="shared" si="0"/>
        <v>8</v>
      </c>
      <c r="D56" s="14">
        <f t="shared" si="1"/>
        <v>0.88888888888888884</v>
      </c>
      <c r="E56" s="13">
        <v>1</v>
      </c>
      <c r="F56" s="13">
        <v>1</v>
      </c>
      <c r="G56" s="14">
        <f t="shared" si="4"/>
        <v>1</v>
      </c>
      <c r="H56" s="13">
        <v>8</v>
      </c>
      <c r="I56" s="13">
        <v>7</v>
      </c>
      <c r="J56" s="14">
        <f t="shared" si="5"/>
        <v>0.875</v>
      </c>
      <c r="K56" s="13">
        <f t="shared" si="2"/>
        <v>1</v>
      </c>
      <c r="L56" s="13">
        <v>1</v>
      </c>
      <c r="M56" s="14">
        <f t="shared" si="6"/>
        <v>1</v>
      </c>
      <c r="N56" s="15"/>
    </row>
    <row r="57" spans="1:14" s="1" customFormat="1" ht="14.25" customHeight="1">
      <c r="A57" s="12">
        <v>0.6875</v>
      </c>
      <c r="B57" s="13">
        <f t="shared" si="3"/>
        <v>12</v>
      </c>
      <c r="C57" s="13">
        <f t="shared" si="0"/>
        <v>11</v>
      </c>
      <c r="D57" s="14">
        <f t="shared" si="1"/>
        <v>0.91666666666666663</v>
      </c>
      <c r="E57" s="13">
        <v>1</v>
      </c>
      <c r="F57" s="13">
        <v>1</v>
      </c>
      <c r="G57" s="14">
        <f t="shared" si="4"/>
        <v>1</v>
      </c>
      <c r="H57" s="13">
        <v>11</v>
      </c>
      <c r="I57" s="13">
        <v>10</v>
      </c>
      <c r="J57" s="14">
        <f t="shared" si="5"/>
        <v>0.90909090909090906</v>
      </c>
      <c r="K57" s="13">
        <f t="shared" si="2"/>
        <v>1</v>
      </c>
      <c r="L57" s="13">
        <v>1</v>
      </c>
      <c r="M57" s="14">
        <f t="shared" si="6"/>
        <v>1</v>
      </c>
      <c r="N57" s="15"/>
    </row>
    <row r="58" spans="1:14" s="1" customFormat="1" ht="14.25" customHeight="1">
      <c r="A58" s="12">
        <v>0.69791666666666696</v>
      </c>
      <c r="B58" s="13">
        <f t="shared" si="3"/>
        <v>7</v>
      </c>
      <c r="C58" s="13">
        <f t="shared" si="0"/>
        <v>7</v>
      </c>
      <c r="D58" s="14">
        <f t="shared" si="1"/>
        <v>1</v>
      </c>
      <c r="E58" s="13">
        <v>1</v>
      </c>
      <c r="F58" s="13">
        <v>1</v>
      </c>
      <c r="G58" s="14">
        <f t="shared" si="4"/>
        <v>1</v>
      </c>
      <c r="H58" s="13">
        <v>6</v>
      </c>
      <c r="I58" s="13">
        <v>6</v>
      </c>
      <c r="J58" s="14">
        <f t="shared" si="5"/>
        <v>1</v>
      </c>
      <c r="K58" s="13">
        <f t="shared" si="2"/>
        <v>1</v>
      </c>
      <c r="L58" s="13">
        <v>0</v>
      </c>
      <c r="M58" s="14">
        <f t="shared" si="6"/>
        <v>0</v>
      </c>
      <c r="N58" s="15"/>
    </row>
    <row r="59" spans="1:14" s="1" customFormat="1" ht="14.25" customHeight="1">
      <c r="A59" s="12">
        <v>0.70833333333333304</v>
      </c>
      <c r="B59" s="13">
        <f t="shared" si="3"/>
        <v>5</v>
      </c>
      <c r="C59" s="13">
        <f t="shared" si="0"/>
        <v>5</v>
      </c>
      <c r="D59" s="14">
        <f t="shared" si="1"/>
        <v>1</v>
      </c>
      <c r="E59" s="13">
        <v>2</v>
      </c>
      <c r="F59" s="13">
        <v>2</v>
      </c>
      <c r="G59" s="14">
        <f t="shared" si="4"/>
        <v>1</v>
      </c>
      <c r="H59" s="13">
        <v>3</v>
      </c>
      <c r="I59" s="13">
        <v>3</v>
      </c>
      <c r="J59" s="14">
        <f t="shared" si="5"/>
        <v>1</v>
      </c>
      <c r="K59" s="13">
        <f t="shared" si="2"/>
        <v>2</v>
      </c>
      <c r="L59" s="13">
        <v>1</v>
      </c>
      <c r="M59" s="14">
        <f t="shared" si="6"/>
        <v>0.5</v>
      </c>
      <c r="N59" s="15"/>
    </row>
    <row r="60" spans="1:14" s="1" customFormat="1" ht="14.25" customHeight="1">
      <c r="A60" s="12">
        <v>0.71875</v>
      </c>
      <c r="B60" s="13">
        <f t="shared" si="3"/>
        <v>1</v>
      </c>
      <c r="C60" s="13">
        <f t="shared" si="0"/>
        <v>1</v>
      </c>
      <c r="D60" s="14">
        <f t="shared" si="1"/>
        <v>1</v>
      </c>
      <c r="E60" s="13">
        <v>1</v>
      </c>
      <c r="F60" s="13">
        <v>1</v>
      </c>
      <c r="G60" s="14">
        <f t="shared" si="4"/>
        <v>1</v>
      </c>
      <c r="H60" s="13">
        <v>0</v>
      </c>
      <c r="I60" s="13">
        <v>0</v>
      </c>
      <c r="J60" s="14">
        <f t="shared" si="5"/>
        <v>0</v>
      </c>
      <c r="K60" s="13">
        <f t="shared" si="2"/>
        <v>1</v>
      </c>
      <c r="L60" s="13">
        <v>1</v>
      </c>
      <c r="M60" s="14">
        <f t="shared" si="6"/>
        <v>1</v>
      </c>
      <c r="N60" s="15"/>
    </row>
    <row r="61" spans="1:14" s="1" customFormat="1" ht="14.25" customHeight="1">
      <c r="A61" s="12">
        <v>0.72916666666666696</v>
      </c>
      <c r="B61" s="13">
        <f t="shared" si="3"/>
        <v>8</v>
      </c>
      <c r="C61" s="13">
        <f t="shared" si="0"/>
        <v>8</v>
      </c>
      <c r="D61" s="14">
        <f t="shared" si="1"/>
        <v>1</v>
      </c>
      <c r="E61" s="13">
        <v>0</v>
      </c>
      <c r="F61" s="13">
        <v>0</v>
      </c>
      <c r="G61" s="14">
        <f t="shared" si="4"/>
        <v>0</v>
      </c>
      <c r="H61" s="13">
        <v>8</v>
      </c>
      <c r="I61" s="13">
        <v>8</v>
      </c>
      <c r="J61" s="14">
        <f t="shared" si="5"/>
        <v>1</v>
      </c>
      <c r="K61" s="13">
        <f t="shared" si="2"/>
        <v>0</v>
      </c>
      <c r="L61" s="13">
        <v>0</v>
      </c>
      <c r="M61" s="14">
        <f t="shared" si="6"/>
        <v>0</v>
      </c>
      <c r="N61" s="15"/>
    </row>
    <row r="62" spans="1:14" s="1" customFormat="1" ht="14.25" customHeight="1">
      <c r="A62" s="12">
        <v>0.73958333333333304</v>
      </c>
      <c r="B62" s="13">
        <f t="shared" si="3"/>
        <v>14</v>
      </c>
      <c r="C62" s="13">
        <f t="shared" si="0"/>
        <v>12</v>
      </c>
      <c r="D62" s="14">
        <f t="shared" si="1"/>
        <v>0.8571428571428571</v>
      </c>
      <c r="E62" s="13">
        <v>4</v>
      </c>
      <c r="F62" s="13">
        <v>2</v>
      </c>
      <c r="G62" s="14">
        <f t="shared" si="4"/>
        <v>0.5</v>
      </c>
      <c r="H62" s="13">
        <v>10</v>
      </c>
      <c r="I62" s="13">
        <v>10</v>
      </c>
      <c r="J62" s="14">
        <f t="shared" si="5"/>
        <v>1</v>
      </c>
      <c r="K62" s="13">
        <f t="shared" si="2"/>
        <v>4</v>
      </c>
      <c r="L62" s="13">
        <v>0</v>
      </c>
      <c r="M62" s="14">
        <f t="shared" si="6"/>
        <v>0</v>
      </c>
      <c r="N62" s="15"/>
    </row>
    <row r="63" spans="1:14" s="1" customFormat="1" ht="14.25" customHeight="1">
      <c r="A63" s="12">
        <v>0.75</v>
      </c>
      <c r="B63" s="13">
        <f t="shared" si="3"/>
        <v>3</v>
      </c>
      <c r="C63" s="13">
        <f t="shared" si="0"/>
        <v>3</v>
      </c>
      <c r="D63" s="14">
        <f t="shared" si="1"/>
        <v>1</v>
      </c>
      <c r="E63" s="13">
        <v>2</v>
      </c>
      <c r="F63" s="13">
        <v>2</v>
      </c>
      <c r="G63" s="14">
        <f t="shared" si="4"/>
        <v>1</v>
      </c>
      <c r="H63" s="13">
        <v>1</v>
      </c>
      <c r="I63" s="13">
        <v>1</v>
      </c>
      <c r="J63" s="14">
        <f t="shared" si="5"/>
        <v>1</v>
      </c>
      <c r="K63" s="13">
        <f t="shared" si="2"/>
        <v>2</v>
      </c>
      <c r="L63" s="13">
        <v>0</v>
      </c>
      <c r="M63" s="14">
        <f t="shared" si="6"/>
        <v>0</v>
      </c>
      <c r="N63" s="15"/>
    </row>
    <row r="64" spans="1:14" s="1" customFormat="1" ht="14.25" customHeight="1">
      <c r="A64" s="12">
        <v>0.76041666666666696</v>
      </c>
      <c r="B64" s="13">
        <f t="shared" si="3"/>
        <v>2</v>
      </c>
      <c r="C64" s="13">
        <f t="shared" si="0"/>
        <v>2</v>
      </c>
      <c r="D64" s="14">
        <f t="shared" si="1"/>
        <v>1</v>
      </c>
      <c r="E64" s="13">
        <v>1</v>
      </c>
      <c r="F64" s="13">
        <v>1</v>
      </c>
      <c r="G64" s="14">
        <f t="shared" si="4"/>
        <v>1</v>
      </c>
      <c r="H64" s="13">
        <v>1</v>
      </c>
      <c r="I64" s="13">
        <v>1</v>
      </c>
      <c r="J64" s="14">
        <f t="shared" si="5"/>
        <v>1</v>
      </c>
      <c r="K64" s="13">
        <f t="shared" si="2"/>
        <v>1</v>
      </c>
      <c r="L64" s="13">
        <v>0</v>
      </c>
      <c r="M64" s="14">
        <f t="shared" si="6"/>
        <v>0</v>
      </c>
    </row>
    <row r="65" spans="1:13" s="1" customFormat="1" ht="14.25" customHeight="1">
      <c r="A65" s="12">
        <v>0.77083333333333304</v>
      </c>
      <c r="B65" s="13">
        <f t="shared" si="3"/>
        <v>1</v>
      </c>
      <c r="C65" s="13">
        <f t="shared" si="0"/>
        <v>1</v>
      </c>
      <c r="D65" s="14">
        <f t="shared" si="1"/>
        <v>1</v>
      </c>
      <c r="E65" s="13">
        <v>1</v>
      </c>
      <c r="F65" s="13">
        <v>1</v>
      </c>
      <c r="G65" s="14">
        <f t="shared" si="4"/>
        <v>1</v>
      </c>
      <c r="H65" s="13">
        <v>0</v>
      </c>
      <c r="I65" s="13">
        <v>0</v>
      </c>
      <c r="J65" s="14">
        <f t="shared" si="5"/>
        <v>0</v>
      </c>
      <c r="K65" s="13">
        <f t="shared" si="2"/>
        <v>1</v>
      </c>
      <c r="L65" s="13">
        <v>0</v>
      </c>
      <c r="M65" s="14">
        <f t="shared" si="6"/>
        <v>0</v>
      </c>
    </row>
    <row r="66" spans="1:13" s="1" customFormat="1" ht="14.25" customHeight="1">
      <c r="A66" s="12">
        <v>0.78125</v>
      </c>
      <c r="B66" s="13">
        <f t="shared" si="3"/>
        <v>4</v>
      </c>
      <c r="C66" s="13">
        <f t="shared" si="0"/>
        <v>4</v>
      </c>
      <c r="D66" s="14">
        <f t="shared" si="1"/>
        <v>1</v>
      </c>
      <c r="E66" s="13">
        <v>2</v>
      </c>
      <c r="F66" s="13">
        <v>2</v>
      </c>
      <c r="G66" s="14">
        <f t="shared" si="4"/>
        <v>1</v>
      </c>
      <c r="H66" s="13">
        <v>2</v>
      </c>
      <c r="I66" s="13">
        <v>2</v>
      </c>
      <c r="J66" s="14">
        <f t="shared" si="5"/>
        <v>1</v>
      </c>
      <c r="K66" s="13">
        <f t="shared" si="2"/>
        <v>2</v>
      </c>
      <c r="L66" s="13">
        <v>2</v>
      </c>
      <c r="M66" s="14">
        <f t="shared" si="6"/>
        <v>1</v>
      </c>
    </row>
    <row r="67" spans="1:13" s="1" customFormat="1" ht="14.25" customHeight="1">
      <c r="A67" s="12">
        <v>0.79166666666666696</v>
      </c>
      <c r="B67" s="13">
        <f t="shared" si="3"/>
        <v>4</v>
      </c>
      <c r="C67" s="13">
        <f t="shared" si="0"/>
        <v>4</v>
      </c>
      <c r="D67" s="14">
        <f t="shared" si="1"/>
        <v>1</v>
      </c>
      <c r="E67" s="13">
        <v>2</v>
      </c>
      <c r="F67" s="13">
        <v>2</v>
      </c>
      <c r="G67" s="14">
        <f t="shared" si="4"/>
        <v>1</v>
      </c>
      <c r="H67" s="13">
        <v>2</v>
      </c>
      <c r="I67" s="13">
        <v>2</v>
      </c>
      <c r="J67" s="14">
        <f t="shared" si="5"/>
        <v>1</v>
      </c>
      <c r="K67" s="13">
        <f t="shared" si="2"/>
        <v>2</v>
      </c>
      <c r="L67" s="13">
        <v>1</v>
      </c>
      <c r="M67" s="14">
        <f t="shared" si="6"/>
        <v>0.5</v>
      </c>
    </row>
    <row r="68" spans="1:13" s="1" customFormat="1" ht="14.25" customHeight="1">
      <c r="A68" s="12">
        <v>0.80208333333333304</v>
      </c>
      <c r="B68" s="13">
        <f t="shared" si="3"/>
        <v>0</v>
      </c>
      <c r="C68" s="13">
        <f t="shared" si="0"/>
        <v>0</v>
      </c>
      <c r="D68" s="14">
        <f t="shared" si="1"/>
        <v>0</v>
      </c>
      <c r="E68" s="13">
        <v>0</v>
      </c>
      <c r="F68" s="13">
        <v>0</v>
      </c>
      <c r="G68" s="14">
        <f t="shared" si="4"/>
        <v>0</v>
      </c>
      <c r="H68" s="13">
        <v>0</v>
      </c>
      <c r="I68" s="13">
        <v>0</v>
      </c>
      <c r="J68" s="14">
        <f t="shared" si="5"/>
        <v>0</v>
      </c>
      <c r="K68" s="13">
        <f t="shared" si="2"/>
        <v>0</v>
      </c>
      <c r="L68" s="13">
        <v>0</v>
      </c>
      <c r="M68" s="14">
        <f t="shared" si="6"/>
        <v>0</v>
      </c>
    </row>
    <row r="69" spans="1:13" s="1" customFormat="1" ht="14.25" customHeight="1">
      <c r="A69" s="12">
        <v>0.8125</v>
      </c>
      <c r="B69" s="13">
        <f t="shared" si="3"/>
        <v>2</v>
      </c>
      <c r="C69" s="13">
        <f t="shared" si="0"/>
        <v>1</v>
      </c>
      <c r="D69" s="14">
        <f t="shared" si="1"/>
        <v>0.5</v>
      </c>
      <c r="E69" s="13">
        <v>1</v>
      </c>
      <c r="F69" s="13">
        <v>1</v>
      </c>
      <c r="G69" s="14">
        <f t="shared" si="4"/>
        <v>1</v>
      </c>
      <c r="H69" s="13">
        <v>1</v>
      </c>
      <c r="I69" s="13">
        <v>0</v>
      </c>
      <c r="J69" s="14">
        <f t="shared" si="5"/>
        <v>0</v>
      </c>
      <c r="K69" s="13">
        <f t="shared" si="2"/>
        <v>1</v>
      </c>
      <c r="L69" s="13">
        <v>0</v>
      </c>
      <c r="M69" s="14">
        <f t="shared" si="6"/>
        <v>0</v>
      </c>
    </row>
    <row r="70" spans="1:13" s="1" customFormat="1" ht="14.25" customHeight="1">
      <c r="A70" s="12">
        <v>0.82291666666666696</v>
      </c>
      <c r="B70" s="13">
        <f t="shared" si="3"/>
        <v>1</v>
      </c>
      <c r="C70" s="13">
        <f t="shared" si="0"/>
        <v>0</v>
      </c>
      <c r="D70" s="14">
        <f t="shared" si="1"/>
        <v>0</v>
      </c>
      <c r="E70" s="13">
        <v>0</v>
      </c>
      <c r="F70" s="13">
        <v>0</v>
      </c>
      <c r="G70" s="14">
        <f t="shared" si="4"/>
        <v>0</v>
      </c>
      <c r="H70" s="13">
        <v>1</v>
      </c>
      <c r="I70" s="13">
        <v>0</v>
      </c>
      <c r="J70" s="14">
        <f t="shared" si="5"/>
        <v>0</v>
      </c>
      <c r="K70" s="13">
        <f t="shared" si="2"/>
        <v>0</v>
      </c>
      <c r="L70" s="13">
        <v>0</v>
      </c>
      <c r="M70" s="14">
        <f t="shared" si="6"/>
        <v>0</v>
      </c>
    </row>
    <row r="71" spans="1:13" s="1" customFormat="1" ht="14.25" customHeight="1">
      <c r="A71" s="12">
        <v>0.83333333333333304</v>
      </c>
      <c r="B71" s="13">
        <f t="shared" si="3"/>
        <v>2</v>
      </c>
      <c r="C71" s="13">
        <f t="shared" si="0"/>
        <v>1</v>
      </c>
      <c r="D71" s="14">
        <f t="shared" si="1"/>
        <v>0.5</v>
      </c>
      <c r="E71" s="13">
        <v>1</v>
      </c>
      <c r="F71" s="13">
        <v>0</v>
      </c>
      <c r="G71" s="14">
        <f t="shared" si="4"/>
        <v>0</v>
      </c>
      <c r="H71" s="13">
        <v>1</v>
      </c>
      <c r="I71" s="13">
        <v>1</v>
      </c>
      <c r="J71" s="14">
        <f t="shared" si="5"/>
        <v>1</v>
      </c>
      <c r="K71" s="13">
        <f t="shared" si="2"/>
        <v>1</v>
      </c>
      <c r="L71" s="13">
        <v>0</v>
      </c>
      <c r="M71" s="14">
        <f t="shared" si="6"/>
        <v>0</v>
      </c>
    </row>
    <row r="72" spans="1:13" s="1" customFormat="1" ht="14.25" customHeight="1">
      <c r="A72" s="12">
        <v>0.84375</v>
      </c>
      <c r="B72" s="13">
        <f t="shared" si="3"/>
        <v>4</v>
      </c>
      <c r="C72" s="13">
        <f t="shared" si="0"/>
        <v>3</v>
      </c>
      <c r="D72" s="14">
        <f t="shared" si="1"/>
        <v>0.75</v>
      </c>
      <c r="E72" s="13">
        <v>2</v>
      </c>
      <c r="F72" s="13">
        <v>2</v>
      </c>
      <c r="G72" s="14">
        <f t="shared" si="4"/>
        <v>1</v>
      </c>
      <c r="H72" s="13">
        <v>2</v>
      </c>
      <c r="I72" s="13">
        <v>1</v>
      </c>
      <c r="J72" s="14">
        <f t="shared" si="5"/>
        <v>0.5</v>
      </c>
      <c r="K72" s="13">
        <f t="shared" si="2"/>
        <v>2</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3</v>
      </c>
      <c r="C74" s="13">
        <f t="shared" si="0"/>
        <v>3</v>
      </c>
      <c r="D74" s="14">
        <f t="shared" si="1"/>
        <v>1</v>
      </c>
      <c r="E74" s="13">
        <v>0</v>
      </c>
      <c r="F74" s="13">
        <v>0</v>
      </c>
      <c r="G74" s="14">
        <f t="shared" si="4"/>
        <v>0</v>
      </c>
      <c r="H74" s="13">
        <v>3</v>
      </c>
      <c r="I74" s="13">
        <v>3</v>
      </c>
      <c r="J74" s="14">
        <f t="shared" si="5"/>
        <v>1</v>
      </c>
      <c r="K74" s="13">
        <f t="shared" si="2"/>
        <v>0</v>
      </c>
      <c r="L74" s="13">
        <v>0</v>
      </c>
      <c r="M74" s="14">
        <f t="shared" si="6"/>
        <v>0</v>
      </c>
    </row>
    <row r="75" spans="1:13" s="1" customFormat="1" ht="14.25" customHeight="1">
      <c r="A75" s="12">
        <v>0.875</v>
      </c>
      <c r="B75" s="13">
        <f t="shared" si="3"/>
        <v>2</v>
      </c>
      <c r="C75" s="13">
        <f t="shared" si="0"/>
        <v>2</v>
      </c>
      <c r="D75" s="14">
        <f t="shared" si="1"/>
        <v>1</v>
      </c>
      <c r="E75" s="13">
        <v>1</v>
      </c>
      <c r="F75" s="13">
        <v>1</v>
      </c>
      <c r="G75" s="14">
        <f t="shared" si="4"/>
        <v>1</v>
      </c>
      <c r="H75" s="13">
        <v>1</v>
      </c>
      <c r="I75" s="13">
        <v>1</v>
      </c>
      <c r="J75" s="14">
        <f t="shared" si="5"/>
        <v>1</v>
      </c>
      <c r="K75" s="13">
        <f t="shared" si="2"/>
        <v>1</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8</v>
      </c>
      <c r="C77" s="13">
        <f t="shared" si="0"/>
        <v>2</v>
      </c>
      <c r="D77" s="14">
        <f t="shared" si="1"/>
        <v>0.25</v>
      </c>
      <c r="E77" s="13">
        <v>3</v>
      </c>
      <c r="F77" s="13">
        <v>0</v>
      </c>
      <c r="G77" s="14">
        <f t="shared" si="4"/>
        <v>0</v>
      </c>
      <c r="H77" s="13">
        <v>5</v>
      </c>
      <c r="I77" s="13">
        <v>2</v>
      </c>
      <c r="J77" s="14">
        <f t="shared" si="5"/>
        <v>0.4</v>
      </c>
      <c r="K77" s="13">
        <f t="shared" si="2"/>
        <v>3</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294</v>
      </c>
      <c r="C79" s="16">
        <f>SUM(C15:C78)</f>
        <v>244</v>
      </c>
      <c r="D79" s="17">
        <f>IFERROR(IF(AND(B79=0,C79=0),0,C79/B79),0)</f>
        <v>0.82993197278911568</v>
      </c>
      <c r="E79" s="16">
        <f>SUM(E15:E78)</f>
        <v>77</v>
      </c>
      <c r="F79" s="16">
        <f>SUM(F15:F78)</f>
        <v>62</v>
      </c>
      <c r="G79" s="17">
        <f>IFERROR(IF(AND(E79=0,F79=0),0,F79/E79),0)</f>
        <v>0.80519480519480524</v>
      </c>
      <c r="H79" s="16">
        <f>SUM(H15:H78)</f>
        <v>217</v>
      </c>
      <c r="I79" s="16">
        <f>SUM(I15:I78)</f>
        <v>182</v>
      </c>
      <c r="J79" s="17">
        <f>IFERROR(IF(AND(H79=0,I79=0),0,I79/H79),0)</f>
        <v>0.83870967741935487</v>
      </c>
      <c r="K79" s="16">
        <f>SUM(K15:K78)</f>
        <v>77</v>
      </c>
      <c r="L79" s="16">
        <f>SUM(L15:L78)</f>
        <v>24</v>
      </c>
      <c r="M79" s="17">
        <f>IFERROR(IF(AND(K79=0,L79=0),0,L79/K79),0)</f>
        <v>0.31168831168831168</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1</v>
      </c>
      <c r="C15" s="13">
        <f t="shared" ref="C15:C78" si="0">F15+I15</f>
        <v>1</v>
      </c>
      <c r="D15" s="14">
        <f t="shared" ref="D15:D78" si="1">IF(OR(B15=0,C15=0),0,C15/B15)</f>
        <v>1</v>
      </c>
      <c r="E15" s="13">
        <v>0</v>
      </c>
      <c r="F15" s="13">
        <v>0</v>
      </c>
      <c r="G15" s="14">
        <f>IF(OR(E15=0,F15=0),0,F15/E15)</f>
        <v>0</v>
      </c>
      <c r="H15" s="13">
        <v>1</v>
      </c>
      <c r="I15" s="13">
        <v>1</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4</v>
      </c>
      <c r="C17" s="13">
        <f t="shared" si="0"/>
        <v>4</v>
      </c>
      <c r="D17" s="14">
        <f t="shared" si="1"/>
        <v>1</v>
      </c>
      <c r="E17" s="13">
        <v>1</v>
      </c>
      <c r="F17" s="13">
        <v>1</v>
      </c>
      <c r="G17" s="14">
        <f t="shared" si="4"/>
        <v>1</v>
      </c>
      <c r="H17" s="13">
        <v>3</v>
      </c>
      <c r="I17" s="13">
        <v>3</v>
      </c>
      <c r="J17" s="14">
        <f t="shared" si="5"/>
        <v>1</v>
      </c>
      <c r="K17" s="13">
        <f t="shared" si="2"/>
        <v>1</v>
      </c>
      <c r="L17" s="13">
        <v>1</v>
      </c>
      <c r="M17" s="14">
        <f t="shared" si="6"/>
        <v>1</v>
      </c>
      <c r="N17" s="15"/>
    </row>
    <row r="18" spans="1:14" s="1" customFormat="1" ht="14.25" customHeight="1">
      <c r="A18" s="12">
        <v>0.28125</v>
      </c>
      <c r="B18" s="13">
        <f t="shared" si="3"/>
        <v>1</v>
      </c>
      <c r="C18" s="13">
        <f t="shared" si="0"/>
        <v>1</v>
      </c>
      <c r="D18" s="14">
        <f t="shared" si="1"/>
        <v>1</v>
      </c>
      <c r="E18" s="13">
        <v>0</v>
      </c>
      <c r="F18" s="13">
        <v>0</v>
      </c>
      <c r="G18" s="14">
        <f t="shared" si="4"/>
        <v>0</v>
      </c>
      <c r="H18" s="13">
        <v>1</v>
      </c>
      <c r="I18" s="13">
        <v>1</v>
      </c>
      <c r="J18" s="14">
        <f t="shared" si="5"/>
        <v>1</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7</v>
      </c>
      <c r="C20" s="13">
        <f t="shared" si="0"/>
        <v>6</v>
      </c>
      <c r="D20" s="14">
        <f t="shared" si="1"/>
        <v>0.8571428571428571</v>
      </c>
      <c r="E20" s="13">
        <v>2</v>
      </c>
      <c r="F20" s="13">
        <v>1</v>
      </c>
      <c r="G20" s="14">
        <f t="shared" si="4"/>
        <v>0.5</v>
      </c>
      <c r="H20" s="13">
        <v>5</v>
      </c>
      <c r="I20" s="13">
        <v>5</v>
      </c>
      <c r="J20" s="14">
        <f t="shared" si="5"/>
        <v>1</v>
      </c>
      <c r="K20" s="13">
        <f t="shared" si="2"/>
        <v>2</v>
      </c>
      <c r="L20" s="13">
        <v>1</v>
      </c>
      <c r="M20" s="14">
        <f t="shared" si="6"/>
        <v>0.5</v>
      </c>
      <c r="N20" s="15"/>
    </row>
    <row r="21" spans="1:14" s="1" customFormat="1" ht="14.25" customHeight="1">
      <c r="A21" s="12">
        <v>0.3125</v>
      </c>
      <c r="B21" s="13">
        <f t="shared" si="3"/>
        <v>14</v>
      </c>
      <c r="C21" s="13">
        <f t="shared" si="0"/>
        <v>12</v>
      </c>
      <c r="D21" s="14">
        <f t="shared" si="1"/>
        <v>0.8571428571428571</v>
      </c>
      <c r="E21" s="13">
        <v>4</v>
      </c>
      <c r="F21" s="13">
        <v>3</v>
      </c>
      <c r="G21" s="14">
        <f t="shared" si="4"/>
        <v>0.75</v>
      </c>
      <c r="H21" s="13">
        <v>10</v>
      </c>
      <c r="I21" s="13">
        <v>9</v>
      </c>
      <c r="J21" s="14">
        <f t="shared" si="5"/>
        <v>0.9</v>
      </c>
      <c r="K21" s="13">
        <f t="shared" si="2"/>
        <v>4</v>
      </c>
      <c r="L21" s="13">
        <v>3</v>
      </c>
      <c r="M21" s="14">
        <f t="shared" si="6"/>
        <v>0.75</v>
      </c>
      <c r="N21" s="15"/>
    </row>
    <row r="22" spans="1:14" s="1" customFormat="1" ht="14.25" customHeight="1">
      <c r="A22" s="12">
        <v>0.32291666666666702</v>
      </c>
      <c r="B22" s="13">
        <f t="shared" si="3"/>
        <v>13</v>
      </c>
      <c r="C22" s="13">
        <f t="shared" si="0"/>
        <v>13</v>
      </c>
      <c r="D22" s="14">
        <f t="shared" si="1"/>
        <v>1</v>
      </c>
      <c r="E22" s="13">
        <v>9</v>
      </c>
      <c r="F22" s="13">
        <v>9</v>
      </c>
      <c r="G22" s="14">
        <f t="shared" si="4"/>
        <v>1</v>
      </c>
      <c r="H22" s="13">
        <v>4</v>
      </c>
      <c r="I22" s="13">
        <v>4</v>
      </c>
      <c r="J22" s="14">
        <f t="shared" si="5"/>
        <v>1</v>
      </c>
      <c r="K22" s="13">
        <f t="shared" si="2"/>
        <v>9</v>
      </c>
      <c r="L22" s="13">
        <v>6</v>
      </c>
      <c r="M22" s="14">
        <f t="shared" si="6"/>
        <v>0.66666666666666663</v>
      </c>
      <c r="N22" s="15"/>
    </row>
    <row r="23" spans="1:14" s="1" customFormat="1" ht="14.25" customHeight="1">
      <c r="A23" s="12">
        <v>0.33333333333333298</v>
      </c>
      <c r="B23" s="13">
        <f t="shared" si="3"/>
        <v>7</v>
      </c>
      <c r="C23" s="13">
        <f t="shared" si="0"/>
        <v>6</v>
      </c>
      <c r="D23" s="14">
        <f t="shared" si="1"/>
        <v>0.8571428571428571</v>
      </c>
      <c r="E23" s="13">
        <v>4</v>
      </c>
      <c r="F23" s="13">
        <v>3</v>
      </c>
      <c r="G23" s="14">
        <f t="shared" si="4"/>
        <v>0.75</v>
      </c>
      <c r="H23" s="13">
        <v>3</v>
      </c>
      <c r="I23" s="13">
        <v>3</v>
      </c>
      <c r="J23" s="14">
        <f t="shared" si="5"/>
        <v>1</v>
      </c>
      <c r="K23" s="13">
        <f t="shared" si="2"/>
        <v>4</v>
      </c>
      <c r="L23" s="13">
        <v>2</v>
      </c>
      <c r="M23" s="14">
        <f t="shared" si="6"/>
        <v>0.5</v>
      </c>
      <c r="N23" s="15"/>
    </row>
    <row r="24" spans="1:14" s="1" customFormat="1" ht="14.25" customHeight="1">
      <c r="A24" s="12">
        <v>0.34375</v>
      </c>
      <c r="B24" s="13">
        <f t="shared" si="3"/>
        <v>18</v>
      </c>
      <c r="C24" s="13">
        <f t="shared" si="0"/>
        <v>16</v>
      </c>
      <c r="D24" s="14">
        <f t="shared" si="1"/>
        <v>0.88888888888888884</v>
      </c>
      <c r="E24" s="13">
        <v>9</v>
      </c>
      <c r="F24" s="13">
        <v>8</v>
      </c>
      <c r="G24" s="14">
        <f t="shared" si="4"/>
        <v>0.88888888888888884</v>
      </c>
      <c r="H24" s="13">
        <v>9</v>
      </c>
      <c r="I24" s="13">
        <v>8</v>
      </c>
      <c r="J24" s="14">
        <f t="shared" si="5"/>
        <v>0.88888888888888884</v>
      </c>
      <c r="K24" s="13">
        <f t="shared" si="2"/>
        <v>9</v>
      </c>
      <c r="L24" s="13">
        <v>6</v>
      </c>
      <c r="M24" s="14">
        <f t="shared" si="6"/>
        <v>0.66666666666666663</v>
      </c>
      <c r="N24" s="15"/>
    </row>
    <row r="25" spans="1:14" s="1" customFormat="1" ht="14.25" customHeight="1">
      <c r="A25" s="12">
        <v>0.35416666666666702</v>
      </c>
      <c r="B25" s="13">
        <f t="shared" si="3"/>
        <v>24</v>
      </c>
      <c r="C25" s="13">
        <f t="shared" si="0"/>
        <v>24</v>
      </c>
      <c r="D25" s="14">
        <f t="shared" si="1"/>
        <v>1</v>
      </c>
      <c r="E25" s="13">
        <v>6</v>
      </c>
      <c r="F25" s="13">
        <v>6</v>
      </c>
      <c r="G25" s="14">
        <f t="shared" si="4"/>
        <v>1</v>
      </c>
      <c r="H25" s="13">
        <v>18</v>
      </c>
      <c r="I25" s="13">
        <v>18</v>
      </c>
      <c r="J25" s="14">
        <f t="shared" si="5"/>
        <v>1</v>
      </c>
      <c r="K25" s="13">
        <f t="shared" si="2"/>
        <v>6</v>
      </c>
      <c r="L25" s="13">
        <v>6</v>
      </c>
      <c r="M25" s="14">
        <f t="shared" si="6"/>
        <v>1</v>
      </c>
      <c r="N25" s="15"/>
    </row>
    <row r="26" spans="1:14" s="1" customFormat="1" ht="14.25" customHeight="1">
      <c r="A26" s="12">
        <v>0.36458333333333298</v>
      </c>
      <c r="B26" s="13">
        <f t="shared" si="3"/>
        <v>20</v>
      </c>
      <c r="C26" s="13">
        <f t="shared" si="0"/>
        <v>2</v>
      </c>
      <c r="D26" s="14">
        <f t="shared" si="1"/>
        <v>0.1</v>
      </c>
      <c r="E26" s="13">
        <v>7</v>
      </c>
      <c r="F26" s="76">
        <v>0</v>
      </c>
      <c r="G26" s="14">
        <f t="shared" si="4"/>
        <v>0</v>
      </c>
      <c r="H26" s="13">
        <v>13</v>
      </c>
      <c r="I26" s="76">
        <v>2</v>
      </c>
      <c r="J26" s="14">
        <f t="shared" si="5"/>
        <v>0.15384615384615385</v>
      </c>
      <c r="K26" s="13">
        <f t="shared" si="2"/>
        <v>7</v>
      </c>
      <c r="L26" s="13">
        <v>0</v>
      </c>
      <c r="M26" s="14">
        <f t="shared" si="6"/>
        <v>0</v>
      </c>
      <c r="N26" s="15"/>
    </row>
    <row r="27" spans="1:14" s="1" customFormat="1" ht="14.25" customHeight="1">
      <c r="A27" s="12">
        <v>0.375</v>
      </c>
      <c r="B27" s="13">
        <f t="shared" si="3"/>
        <v>7</v>
      </c>
      <c r="C27" s="13">
        <f t="shared" si="0"/>
        <v>0</v>
      </c>
      <c r="D27" s="14">
        <f t="shared" si="1"/>
        <v>0</v>
      </c>
      <c r="E27" s="13">
        <v>5</v>
      </c>
      <c r="F27" s="76"/>
      <c r="G27" s="14">
        <f t="shared" si="4"/>
        <v>0</v>
      </c>
      <c r="H27" s="13">
        <v>2</v>
      </c>
      <c r="I27" s="76"/>
      <c r="J27" s="14">
        <f t="shared" si="5"/>
        <v>0</v>
      </c>
      <c r="K27" s="13">
        <f t="shared" si="2"/>
        <v>5</v>
      </c>
      <c r="L27" s="13">
        <v>0</v>
      </c>
      <c r="M27" s="14">
        <f t="shared" si="6"/>
        <v>0</v>
      </c>
      <c r="N27" s="15"/>
    </row>
    <row r="28" spans="1:14" s="1" customFormat="1" ht="14.25" customHeight="1">
      <c r="A28" s="12">
        <v>0.38541666666666702</v>
      </c>
      <c r="B28" s="13">
        <f t="shared" si="3"/>
        <v>8</v>
      </c>
      <c r="C28" s="13">
        <f t="shared" si="0"/>
        <v>0</v>
      </c>
      <c r="D28" s="14">
        <f t="shared" si="1"/>
        <v>0</v>
      </c>
      <c r="E28" s="13">
        <v>4</v>
      </c>
      <c r="F28" s="76"/>
      <c r="G28" s="14">
        <f t="shared" si="4"/>
        <v>0</v>
      </c>
      <c r="H28" s="13">
        <v>4</v>
      </c>
      <c r="I28" s="76"/>
      <c r="J28" s="14">
        <f t="shared" si="5"/>
        <v>0</v>
      </c>
      <c r="K28" s="13">
        <f t="shared" si="2"/>
        <v>4</v>
      </c>
      <c r="L28" s="13">
        <v>0</v>
      </c>
      <c r="M28" s="14">
        <f t="shared" si="6"/>
        <v>0</v>
      </c>
      <c r="N28" s="15"/>
    </row>
    <row r="29" spans="1:14" s="1" customFormat="1" ht="14.25" customHeight="1">
      <c r="A29" s="12">
        <v>0.39583333333333298</v>
      </c>
      <c r="B29" s="13">
        <f t="shared" si="3"/>
        <v>6</v>
      </c>
      <c r="C29" s="13">
        <f t="shared" si="0"/>
        <v>0</v>
      </c>
      <c r="D29" s="14">
        <f t="shared" si="1"/>
        <v>0</v>
      </c>
      <c r="E29" s="13">
        <v>2</v>
      </c>
      <c r="F29" s="76"/>
      <c r="G29" s="14">
        <f t="shared" si="4"/>
        <v>0</v>
      </c>
      <c r="H29" s="13">
        <v>4</v>
      </c>
      <c r="I29" s="76"/>
      <c r="J29" s="14">
        <f t="shared" si="5"/>
        <v>0</v>
      </c>
      <c r="K29" s="13">
        <f t="shared" si="2"/>
        <v>2</v>
      </c>
      <c r="L29" s="13">
        <v>0</v>
      </c>
      <c r="M29" s="14">
        <f t="shared" si="6"/>
        <v>0</v>
      </c>
      <c r="N29" s="15"/>
    </row>
    <row r="30" spans="1:14" s="1" customFormat="1" ht="14.25" customHeight="1">
      <c r="A30" s="12">
        <v>0.40625</v>
      </c>
      <c r="B30" s="13">
        <f t="shared" si="3"/>
        <v>4</v>
      </c>
      <c r="C30" s="13">
        <f t="shared" si="0"/>
        <v>0</v>
      </c>
      <c r="D30" s="14">
        <f t="shared" si="1"/>
        <v>0</v>
      </c>
      <c r="E30" s="13">
        <v>0</v>
      </c>
      <c r="F30" s="76"/>
      <c r="G30" s="14">
        <f t="shared" si="4"/>
        <v>0</v>
      </c>
      <c r="H30" s="13">
        <v>4</v>
      </c>
      <c r="I30" s="76"/>
      <c r="J30" s="14">
        <f t="shared" si="5"/>
        <v>0</v>
      </c>
      <c r="K30" s="13">
        <f t="shared" si="2"/>
        <v>0</v>
      </c>
      <c r="L30" s="13">
        <v>0</v>
      </c>
      <c r="M30" s="14">
        <f t="shared" si="6"/>
        <v>0</v>
      </c>
      <c r="N30" s="15"/>
    </row>
    <row r="31" spans="1:14" s="1" customFormat="1" ht="14.25" customHeight="1">
      <c r="A31" s="12">
        <v>0.41666666666666702</v>
      </c>
      <c r="B31" s="13">
        <f t="shared" si="3"/>
        <v>5</v>
      </c>
      <c r="C31" s="13">
        <f t="shared" si="0"/>
        <v>0</v>
      </c>
      <c r="D31" s="14">
        <f t="shared" si="1"/>
        <v>0</v>
      </c>
      <c r="E31" s="13">
        <v>3</v>
      </c>
      <c r="F31" s="76"/>
      <c r="G31" s="14">
        <f t="shared" si="4"/>
        <v>0</v>
      </c>
      <c r="H31" s="13">
        <v>2</v>
      </c>
      <c r="I31" s="76"/>
      <c r="J31" s="14">
        <f t="shared" si="5"/>
        <v>0</v>
      </c>
      <c r="K31" s="13">
        <f t="shared" si="2"/>
        <v>3</v>
      </c>
      <c r="L31" s="13">
        <v>0</v>
      </c>
      <c r="M31" s="14">
        <f t="shared" si="6"/>
        <v>0</v>
      </c>
      <c r="N31" s="15"/>
    </row>
    <row r="32" spans="1:14" s="1" customFormat="1" ht="14.25" customHeight="1">
      <c r="A32" s="12">
        <v>0.42708333333333298</v>
      </c>
      <c r="B32" s="13">
        <f t="shared" si="3"/>
        <v>5</v>
      </c>
      <c r="C32" s="13">
        <f t="shared" si="0"/>
        <v>0</v>
      </c>
      <c r="D32" s="14">
        <f t="shared" si="1"/>
        <v>0</v>
      </c>
      <c r="E32" s="13">
        <v>3</v>
      </c>
      <c r="F32" s="76"/>
      <c r="G32" s="14">
        <f t="shared" si="4"/>
        <v>0</v>
      </c>
      <c r="H32" s="13">
        <v>2</v>
      </c>
      <c r="I32" s="76"/>
      <c r="J32" s="14">
        <f t="shared" si="5"/>
        <v>0</v>
      </c>
      <c r="K32" s="13">
        <f t="shared" si="2"/>
        <v>3</v>
      </c>
      <c r="L32" s="13">
        <v>0</v>
      </c>
      <c r="M32" s="14">
        <f t="shared" si="6"/>
        <v>0</v>
      </c>
      <c r="N32" s="15"/>
    </row>
    <row r="33" spans="1:14" s="1" customFormat="1" ht="14.25" customHeight="1">
      <c r="A33" s="12">
        <v>0.4375</v>
      </c>
      <c r="B33" s="13">
        <f t="shared" si="3"/>
        <v>8</v>
      </c>
      <c r="C33" s="13">
        <f t="shared" si="0"/>
        <v>0</v>
      </c>
      <c r="D33" s="14">
        <f t="shared" si="1"/>
        <v>0</v>
      </c>
      <c r="E33" s="13">
        <v>4</v>
      </c>
      <c r="F33" s="76"/>
      <c r="G33" s="14">
        <f t="shared" si="4"/>
        <v>0</v>
      </c>
      <c r="H33" s="13">
        <v>4</v>
      </c>
      <c r="I33" s="76"/>
      <c r="J33" s="14">
        <f t="shared" si="5"/>
        <v>0</v>
      </c>
      <c r="K33" s="13">
        <f t="shared" si="2"/>
        <v>4</v>
      </c>
      <c r="L33" s="13">
        <v>0</v>
      </c>
      <c r="M33" s="14">
        <f t="shared" si="6"/>
        <v>0</v>
      </c>
      <c r="N33" s="15"/>
    </row>
    <row r="34" spans="1:14" s="1" customFormat="1" ht="14.25" customHeight="1">
      <c r="A34" s="12">
        <v>0.44791666666666702</v>
      </c>
      <c r="B34" s="13">
        <f t="shared" si="3"/>
        <v>4</v>
      </c>
      <c r="C34" s="13">
        <f t="shared" si="0"/>
        <v>2</v>
      </c>
      <c r="D34" s="14">
        <f t="shared" si="1"/>
        <v>0.5</v>
      </c>
      <c r="E34" s="13">
        <v>1</v>
      </c>
      <c r="F34" s="76">
        <v>1</v>
      </c>
      <c r="G34" s="14">
        <f t="shared" si="4"/>
        <v>1</v>
      </c>
      <c r="H34" s="13">
        <v>3</v>
      </c>
      <c r="I34" s="76">
        <v>1</v>
      </c>
      <c r="J34" s="14">
        <f t="shared" si="5"/>
        <v>0.33333333333333331</v>
      </c>
      <c r="K34" s="13">
        <f t="shared" si="2"/>
        <v>1</v>
      </c>
      <c r="L34" s="13">
        <v>0</v>
      </c>
      <c r="M34" s="14">
        <f t="shared" si="6"/>
        <v>0</v>
      </c>
      <c r="N34" s="15"/>
    </row>
    <row r="35" spans="1:14" s="1" customFormat="1" ht="14.25" customHeight="1">
      <c r="A35" s="12">
        <v>0.45833333333333298</v>
      </c>
      <c r="B35" s="13">
        <f t="shared" si="3"/>
        <v>6</v>
      </c>
      <c r="C35" s="13">
        <f t="shared" si="0"/>
        <v>6</v>
      </c>
      <c r="D35" s="14">
        <f t="shared" si="1"/>
        <v>1</v>
      </c>
      <c r="E35" s="13">
        <v>4</v>
      </c>
      <c r="F35" s="13">
        <v>4</v>
      </c>
      <c r="G35" s="14">
        <f t="shared" si="4"/>
        <v>1</v>
      </c>
      <c r="H35" s="13">
        <v>2</v>
      </c>
      <c r="I35" s="13">
        <v>2</v>
      </c>
      <c r="J35" s="14">
        <f t="shared" si="5"/>
        <v>1</v>
      </c>
      <c r="K35" s="13">
        <f t="shared" si="2"/>
        <v>4</v>
      </c>
      <c r="L35" s="13">
        <v>3</v>
      </c>
      <c r="M35" s="14">
        <f t="shared" si="6"/>
        <v>0.75</v>
      </c>
      <c r="N35" s="15"/>
    </row>
    <row r="36" spans="1:14" s="1" customFormat="1" ht="14.25" customHeight="1">
      <c r="A36" s="12">
        <v>0.46875</v>
      </c>
      <c r="B36" s="13">
        <f t="shared" si="3"/>
        <v>6</v>
      </c>
      <c r="C36" s="13">
        <f t="shared" si="0"/>
        <v>6</v>
      </c>
      <c r="D36" s="14">
        <f t="shared" si="1"/>
        <v>1</v>
      </c>
      <c r="E36" s="13">
        <v>1</v>
      </c>
      <c r="F36" s="13">
        <v>1</v>
      </c>
      <c r="G36" s="14">
        <f t="shared" si="4"/>
        <v>1</v>
      </c>
      <c r="H36" s="13">
        <v>5</v>
      </c>
      <c r="I36" s="13">
        <v>5</v>
      </c>
      <c r="J36" s="14">
        <f t="shared" si="5"/>
        <v>1</v>
      </c>
      <c r="K36" s="13">
        <f t="shared" si="2"/>
        <v>1</v>
      </c>
      <c r="L36" s="13">
        <v>0</v>
      </c>
      <c r="M36" s="14">
        <f t="shared" si="6"/>
        <v>0</v>
      </c>
      <c r="N36" s="15"/>
    </row>
    <row r="37" spans="1:14" s="1" customFormat="1" ht="14.25" customHeight="1">
      <c r="A37" s="12">
        <v>0.47916666666666702</v>
      </c>
      <c r="B37" s="13">
        <f t="shared" si="3"/>
        <v>9</v>
      </c>
      <c r="C37" s="13">
        <f t="shared" si="0"/>
        <v>9</v>
      </c>
      <c r="D37" s="14">
        <f t="shared" si="1"/>
        <v>1</v>
      </c>
      <c r="E37" s="13">
        <v>6</v>
      </c>
      <c r="F37" s="13">
        <v>6</v>
      </c>
      <c r="G37" s="14">
        <f t="shared" si="4"/>
        <v>1</v>
      </c>
      <c r="H37" s="13">
        <v>3</v>
      </c>
      <c r="I37" s="13">
        <v>3</v>
      </c>
      <c r="J37" s="14">
        <f t="shared" si="5"/>
        <v>1</v>
      </c>
      <c r="K37" s="13">
        <f t="shared" si="2"/>
        <v>6</v>
      </c>
      <c r="L37" s="13">
        <v>5</v>
      </c>
      <c r="M37" s="14">
        <f t="shared" si="6"/>
        <v>0.83333333333333337</v>
      </c>
      <c r="N37" s="15"/>
    </row>
    <row r="38" spans="1:14" s="1" customFormat="1" ht="14.25" customHeight="1">
      <c r="A38" s="12">
        <v>0.48958333333333298</v>
      </c>
      <c r="B38" s="13">
        <f t="shared" si="3"/>
        <v>5</v>
      </c>
      <c r="C38" s="13">
        <f t="shared" si="0"/>
        <v>5</v>
      </c>
      <c r="D38" s="14">
        <f t="shared" si="1"/>
        <v>1</v>
      </c>
      <c r="E38" s="13">
        <v>2</v>
      </c>
      <c r="F38" s="13">
        <v>2</v>
      </c>
      <c r="G38" s="14">
        <f t="shared" si="4"/>
        <v>1</v>
      </c>
      <c r="H38" s="13">
        <v>3</v>
      </c>
      <c r="I38" s="13">
        <v>3</v>
      </c>
      <c r="J38" s="14">
        <f t="shared" si="5"/>
        <v>1</v>
      </c>
      <c r="K38" s="13">
        <f t="shared" si="2"/>
        <v>2</v>
      </c>
      <c r="L38" s="13">
        <v>1</v>
      </c>
      <c r="M38" s="14">
        <f t="shared" si="6"/>
        <v>0.5</v>
      </c>
      <c r="N38" s="15"/>
    </row>
    <row r="39" spans="1:14" s="1" customFormat="1" ht="14.25" customHeight="1">
      <c r="A39" s="12">
        <v>0.5</v>
      </c>
      <c r="B39" s="13">
        <f t="shared" si="3"/>
        <v>7</v>
      </c>
      <c r="C39" s="13">
        <f t="shared" si="0"/>
        <v>6</v>
      </c>
      <c r="D39" s="14">
        <f t="shared" si="1"/>
        <v>0.8571428571428571</v>
      </c>
      <c r="E39" s="13">
        <v>5</v>
      </c>
      <c r="F39" s="13">
        <v>4</v>
      </c>
      <c r="G39" s="14">
        <f t="shared" si="4"/>
        <v>0.8</v>
      </c>
      <c r="H39" s="13">
        <v>2</v>
      </c>
      <c r="I39" s="13">
        <v>2</v>
      </c>
      <c r="J39" s="14">
        <f t="shared" si="5"/>
        <v>1</v>
      </c>
      <c r="K39" s="13">
        <f t="shared" si="2"/>
        <v>5</v>
      </c>
      <c r="L39" s="13">
        <v>1</v>
      </c>
      <c r="M39" s="14">
        <f t="shared" si="6"/>
        <v>0.2</v>
      </c>
      <c r="N39" s="15"/>
    </row>
    <row r="40" spans="1:14" s="1" customFormat="1" ht="14.25" customHeight="1">
      <c r="A40" s="12">
        <v>0.51041666666666696</v>
      </c>
      <c r="B40" s="13">
        <f t="shared" si="3"/>
        <v>9</v>
      </c>
      <c r="C40" s="13">
        <f t="shared" si="0"/>
        <v>8</v>
      </c>
      <c r="D40" s="14">
        <f t="shared" si="1"/>
        <v>0.88888888888888884</v>
      </c>
      <c r="E40" s="13">
        <v>4</v>
      </c>
      <c r="F40" s="13">
        <v>3</v>
      </c>
      <c r="G40" s="14">
        <f t="shared" si="4"/>
        <v>0.75</v>
      </c>
      <c r="H40" s="13">
        <v>5</v>
      </c>
      <c r="I40" s="13">
        <v>5</v>
      </c>
      <c r="J40" s="14">
        <f t="shared" si="5"/>
        <v>1</v>
      </c>
      <c r="K40" s="13">
        <f t="shared" si="2"/>
        <v>4</v>
      </c>
      <c r="L40" s="13">
        <v>0</v>
      </c>
      <c r="M40" s="14">
        <f t="shared" si="6"/>
        <v>0</v>
      </c>
      <c r="N40" s="15"/>
    </row>
    <row r="41" spans="1:14" s="1" customFormat="1" ht="14.25" customHeight="1">
      <c r="A41" s="12">
        <v>0.52083333333333304</v>
      </c>
      <c r="B41" s="13">
        <f t="shared" si="3"/>
        <v>11</v>
      </c>
      <c r="C41" s="13">
        <f t="shared" si="0"/>
        <v>11</v>
      </c>
      <c r="D41" s="14">
        <f t="shared" si="1"/>
        <v>1</v>
      </c>
      <c r="E41" s="13">
        <v>5</v>
      </c>
      <c r="F41" s="13">
        <v>5</v>
      </c>
      <c r="G41" s="14">
        <f t="shared" si="4"/>
        <v>1</v>
      </c>
      <c r="H41" s="13">
        <v>6</v>
      </c>
      <c r="I41" s="13">
        <v>6</v>
      </c>
      <c r="J41" s="14">
        <f t="shared" si="5"/>
        <v>1</v>
      </c>
      <c r="K41" s="13">
        <f t="shared" si="2"/>
        <v>5</v>
      </c>
      <c r="L41" s="13">
        <v>3</v>
      </c>
      <c r="M41" s="14">
        <f t="shared" si="6"/>
        <v>0.6</v>
      </c>
      <c r="N41" s="15"/>
    </row>
    <row r="42" spans="1:14" s="1" customFormat="1" ht="14.25" customHeight="1">
      <c r="A42" s="12">
        <v>0.53125</v>
      </c>
      <c r="B42" s="13">
        <f t="shared" si="3"/>
        <v>5</v>
      </c>
      <c r="C42" s="13">
        <f t="shared" si="0"/>
        <v>5</v>
      </c>
      <c r="D42" s="14">
        <f t="shared" si="1"/>
        <v>1</v>
      </c>
      <c r="E42" s="13">
        <v>1</v>
      </c>
      <c r="F42" s="13">
        <v>1</v>
      </c>
      <c r="G42" s="14">
        <f t="shared" si="4"/>
        <v>1</v>
      </c>
      <c r="H42" s="13">
        <v>4</v>
      </c>
      <c r="I42" s="13">
        <v>4</v>
      </c>
      <c r="J42" s="14">
        <f t="shared" si="5"/>
        <v>1</v>
      </c>
      <c r="K42" s="13">
        <f t="shared" si="2"/>
        <v>1</v>
      </c>
      <c r="L42" s="13">
        <v>0</v>
      </c>
      <c r="M42" s="14">
        <f t="shared" si="6"/>
        <v>0</v>
      </c>
      <c r="N42" s="15"/>
    </row>
    <row r="43" spans="1:14" s="1" customFormat="1" ht="14.25" customHeight="1">
      <c r="A43" s="12">
        <v>0.54166666666666696</v>
      </c>
      <c r="B43" s="13">
        <f t="shared" si="3"/>
        <v>4</v>
      </c>
      <c r="C43" s="13">
        <f t="shared" si="0"/>
        <v>4</v>
      </c>
      <c r="D43" s="14">
        <f t="shared" si="1"/>
        <v>1</v>
      </c>
      <c r="E43" s="13">
        <v>3</v>
      </c>
      <c r="F43" s="13">
        <v>3</v>
      </c>
      <c r="G43" s="14">
        <f t="shared" si="4"/>
        <v>1</v>
      </c>
      <c r="H43" s="13">
        <v>1</v>
      </c>
      <c r="I43" s="13">
        <v>1</v>
      </c>
      <c r="J43" s="14">
        <f t="shared" si="5"/>
        <v>1</v>
      </c>
      <c r="K43" s="13">
        <f t="shared" si="2"/>
        <v>3</v>
      </c>
      <c r="L43" s="13">
        <v>1</v>
      </c>
      <c r="M43" s="14">
        <f t="shared" si="6"/>
        <v>0.33333333333333331</v>
      </c>
      <c r="N43" s="15"/>
    </row>
    <row r="44" spans="1:14" s="1" customFormat="1" ht="14.25" customHeight="1">
      <c r="A44" s="12">
        <v>0.55208333333333304</v>
      </c>
      <c r="B44" s="13">
        <f t="shared" si="3"/>
        <v>6</v>
      </c>
      <c r="C44" s="13">
        <f t="shared" si="0"/>
        <v>4</v>
      </c>
      <c r="D44" s="14">
        <f t="shared" si="1"/>
        <v>0.66666666666666663</v>
      </c>
      <c r="E44" s="13">
        <v>3</v>
      </c>
      <c r="F44" s="13">
        <v>2</v>
      </c>
      <c r="G44" s="14">
        <f t="shared" si="4"/>
        <v>0.66666666666666663</v>
      </c>
      <c r="H44" s="13">
        <v>3</v>
      </c>
      <c r="I44" s="13">
        <v>2</v>
      </c>
      <c r="J44" s="14">
        <f t="shared" si="5"/>
        <v>0.66666666666666663</v>
      </c>
      <c r="K44" s="13">
        <f t="shared" si="2"/>
        <v>3</v>
      </c>
      <c r="L44" s="13">
        <v>0</v>
      </c>
      <c r="M44" s="14">
        <f t="shared" si="6"/>
        <v>0</v>
      </c>
      <c r="N44" s="15"/>
    </row>
    <row r="45" spans="1:14" s="1" customFormat="1" ht="14.25" customHeight="1">
      <c r="A45" s="12">
        <v>0.5625</v>
      </c>
      <c r="B45" s="13">
        <f t="shared" si="3"/>
        <v>6</v>
      </c>
      <c r="C45" s="13">
        <f t="shared" si="0"/>
        <v>5</v>
      </c>
      <c r="D45" s="14">
        <f t="shared" si="1"/>
        <v>0.83333333333333337</v>
      </c>
      <c r="E45" s="13">
        <v>3</v>
      </c>
      <c r="F45" s="13">
        <v>3</v>
      </c>
      <c r="G45" s="14">
        <f t="shared" si="4"/>
        <v>1</v>
      </c>
      <c r="H45" s="13">
        <v>3</v>
      </c>
      <c r="I45" s="13">
        <v>2</v>
      </c>
      <c r="J45" s="14">
        <f t="shared" si="5"/>
        <v>0.66666666666666663</v>
      </c>
      <c r="K45" s="13">
        <f t="shared" si="2"/>
        <v>3</v>
      </c>
      <c r="L45" s="13">
        <v>2</v>
      </c>
      <c r="M45" s="14">
        <f t="shared" si="6"/>
        <v>0.66666666666666663</v>
      </c>
      <c r="N45" s="15"/>
    </row>
    <row r="46" spans="1:14" s="1" customFormat="1" ht="14.25" customHeight="1">
      <c r="A46" s="12">
        <v>0.57291666666666696</v>
      </c>
      <c r="B46" s="13">
        <f t="shared" si="3"/>
        <v>4</v>
      </c>
      <c r="C46" s="13">
        <f t="shared" si="0"/>
        <v>4</v>
      </c>
      <c r="D46" s="14">
        <f t="shared" si="1"/>
        <v>1</v>
      </c>
      <c r="E46" s="13">
        <v>4</v>
      </c>
      <c r="F46" s="13">
        <v>4</v>
      </c>
      <c r="G46" s="14">
        <f t="shared" si="4"/>
        <v>1</v>
      </c>
      <c r="H46" s="13">
        <v>0</v>
      </c>
      <c r="I46" s="13">
        <v>0</v>
      </c>
      <c r="J46" s="14">
        <f t="shared" si="5"/>
        <v>0</v>
      </c>
      <c r="K46" s="13">
        <f t="shared" si="2"/>
        <v>4</v>
      </c>
      <c r="L46" s="13">
        <v>2</v>
      </c>
      <c r="M46" s="14">
        <f t="shared" si="6"/>
        <v>0.5</v>
      </c>
      <c r="N46" s="15"/>
    </row>
    <row r="47" spans="1:14" s="1" customFormat="1" ht="14.25" customHeight="1">
      <c r="A47" s="12">
        <v>0.58333333333333304</v>
      </c>
      <c r="B47" s="13">
        <f t="shared" si="3"/>
        <v>6</v>
      </c>
      <c r="C47" s="13">
        <f t="shared" si="0"/>
        <v>3</v>
      </c>
      <c r="D47" s="14">
        <f t="shared" si="1"/>
        <v>0.5</v>
      </c>
      <c r="E47" s="13">
        <v>2</v>
      </c>
      <c r="F47" s="13">
        <v>1</v>
      </c>
      <c r="G47" s="14">
        <f t="shared" si="4"/>
        <v>0.5</v>
      </c>
      <c r="H47" s="13">
        <v>4</v>
      </c>
      <c r="I47" s="13">
        <v>2</v>
      </c>
      <c r="J47" s="14">
        <f t="shared" si="5"/>
        <v>0.5</v>
      </c>
      <c r="K47" s="13">
        <f t="shared" si="2"/>
        <v>2</v>
      </c>
      <c r="L47" s="13">
        <v>1</v>
      </c>
      <c r="M47" s="14">
        <f t="shared" si="6"/>
        <v>0.5</v>
      </c>
      <c r="N47" s="15"/>
    </row>
    <row r="48" spans="1:14" s="1" customFormat="1" ht="14.25" customHeight="1">
      <c r="A48" s="12">
        <v>0.59375</v>
      </c>
      <c r="B48" s="13">
        <f t="shared" si="3"/>
        <v>9</v>
      </c>
      <c r="C48" s="13">
        <f t="shared" si="0"/>
        <v>8</v>
      </c>
      <c r="D48" s="14">
        <f t="shared" si="1"/>
        <v>0.88888888888888884</v>
      </c>
      <c r="E48" s="13">
        <v>5</v>
      </c>
      <c r="F48" s="13">
        <v>4</v>
      </c>
      <c r="G48" s="14">
        <f t="shared" si="4"/>
        <v>0.8</v>
      </c>
      <c r="H48" s="13">
        <v>4</v>
      </c>
      <c r="I48" s="13">
        <v>4</v>
      </c>
      <c r="J48" s="14">
        <f t="shared" si="5"/>
        <v>1</v>
      </c>
      <c r="K48" s="13">
        <f t="shared" si="2"/>
        <v>5</v>
      </c>
      <c r="L48" s="13">
        <v>2</v>
      </c>
      <c r="M48" s="14">
        <f t="shared" si="6"/>
        <v>0.4</v>
      </c>
      <c r="N48" s="15"/>
    </row>
    <row r="49" spans="1:14" s="1" customFormat="1" ht="14.25" customHeight="1">
      <c r="A49" s="12">
        <v>0.60416666666666696</v>
      </c>
      <c r="B49" s="13">
        <f t="shared" si="3"/>
        <v>9</v>
      </c>
      <c r="C49" s="13">
        <f t="shared" si="0"/>
        <v>9</v>
      </c>
      <c r="D49" s="14">
        <f t="shared" si="1"/>
        <v>1</v>
      </c>
      <c r="E49" s="13">
        <v>4</v>
      </c>
      <c r="F49" s="13">
        <v>4</v>
      </c>
      <c r="G49" s="14">
        <f t="shared" si="4"/>
        <v>1</v>
      </c>
      <c r="H49" s="13">
        <v>5</v>
      </c>
      <c r="I49" s="13">
        <v>5</v>
      </c>
      <c r="J49" s="14">
        <f t="shared" si="5"/>
        <v>1</v>
      </c>
      <c r="K49" s="13">
        <f t="shared" si="2"/>
        <v>4</v>
      </c>
      <c r="L49" s="13">
        <v>4</v>
      </c>
      <c r="M49" s="14">
        <f t="shared" si="6"/>
        <v>1</v>
      </c>
      <c r="N49" s="15"/>
    </row>
    <row r="50" spans="1:14" s="1" customFormat="1" ht="14.25" customHeight="1">
      <c r="A50" s="12">
        <v>0.61458333333333304</v>
      </c>
      <c r="B50" s="13">
        <f t="shared" si="3"/>
        <v>16</v>
      </c>
      <c r="C50" s="13">
        <f t="shared" si="0"/>
        <v>14</v>
      </c>
      <c r="D50" s="14">
        <f t="shared" si="1"/>
        <v>0.875</v>
      </c>
      <c r="E50" s="13">
        <v>3</v>
      </c>
      <c r="F50" s="13">
        <v>3</v>
      </c>
      <c r="G50" s="14">
        <f t="shared" si="4"/>
        <v>1</v>
      </c>
      <c r="H50" s="13">
        <v>13</v>
      </c>
      <c r="I50" s="13">
        <v>11</v>
      </c>
      <c r="J50" s="14">
        <f t="shared" si="5"/>
        <v>0.84615384615384615</v>
      </c>
      <c r="K50" s="13">
        <f t="shared" si="2"/>
        <v>3</v>
      </c>
      <c r="L50" s="13">
        <v>1</v>
      </c>
      <c r="M50" s="14">
        <f t="shared" si="6"/>
        <v>0.33333333333333331</v>
      </c>
      <c r="N50" s="15"/>
    </row>
    <row r="51" spans="1:14" s="1" customFormat="1" ht="14.25" customHeight="1">
      <c r="A51" s="12">
        <v>0.625</v>
      </c>
      <c r="B51" s="13">
        <f t="shared" si="3"/>
        <v>18</v>
      </c>
      <c r="C51" s="13">
        <f t="shared" si="0"/>
        <v>16</v>
      </c>
      <c r="D51" s="14">
        <f t="shared" si="1"/>
        <v>0.88888888888888884</v>
      </c>
      <c r="E51" s="13">
        <v>5</v>
      </c>
      <c r="F51" s="13">
        <v>5</v>
      </c>
      <c r="G51" s="14">
        <f t="shared" si="4"/>
        <v>1</v>
      </c>
      <c r="H51" s="13">
        <v>13</v>
      </c>
      <c r="I51" s="13">
        <v>11</v>
      </c>
      <c r="J51" s="14">
        <f t="shared" si="5"/>
        <v>0.84615384615384615</v>
      </c>
      <c r="K51" s="13">
        <f t="shared" si="2"/>
        <v>5</v>
      </c>
      <c r="L51" s="13">
        <v>3</v>
      </c>
      <c r="M51" s="14">
        <f t="shared" si="6"/>
        <v>0.6</v>
      </c>
      <c r="N51" s="15"/>
    </row>
    <row r="52" spans="1:14" s="1" customFormat="1" ht="14.25" customHeight="1">
      <c r="A52" s="12">
        <v>0.63541666666666696</v>
      </c>
      <c r="B52" s="13">
        <f t="shared" si="3"/>
        <v>10</v>
      </c>
      <c r="C52" s="13">
        <f t="shared" si="0"/>
        <v>9</v>
      </c>
      <c r="D52" s="14">
        <f t="shared" si="1"/>
        <v>0.9</v>
      </c>
      <c r="E52" s="13">
        <v>4</v>
      </c>
      <c r="F52" s="13">
        <v>4</v>
      </c>
      <c r="G52" s="14">
        <f t="shared" si="4"/>
        <v>1</v>
      </c>
      <c r="H52" s="13">
        <v>6</v>
      </c>
      <c r="I52" s="13">
        <v>5</v>
      </c>
      <c r="J52" s="14">
        <f t="shared" si="5"/>
        <v>0.83333333333333337</v>
      </c>
      <c r="K52" s="13">
        <f t="shared" si="2"/>
        <v>4</v>
      </c>
      <c r="L52" s="13">
        <v>3</v>
      </c>
      <c r="M52" s="14">
        <f t="shared" si="6"/>
        <v>0.75</v>
      </c>
      <c r="N52" s="15"/>
    </row>
    <row r="53" spans="1:14" s="1" customFormat="1" ht="14.25" customHeight="1">
      <c r="A53" s="12">
        <v>0.64583333333333304</v>
      </c>
      <c r="B53" s="13">
        <f t="shared" si="3"/>
        <v>24</v>
      </c>
      <c r="C53" s="13">
        <f t="shared" si="0"/>
        <v>21</v>
      </c>
      <c r="D53" s="14">
        <f t="shared" si="1"/>
        <v>0.875</v>
      </c>
      <c r="E53" s="13">
        <v>15</v>
      </c>
      <c r="F53" s="13">
        <v>13</v>
      </c>
      <c r="G53" s="14">
        <f t="shared" si="4"/>
        <v>0.8666666666666667</v>
      </c>
      <c r="H53" s="13">
        <v>9</v>
      </c>
      <c r="I53" s="13">
        <v>8</v>
      </c>
      <c r="J53" s="14">
        <f t="shared" si="5"/>
        <v>0.88888888888888884</v>
      </c>
      <c r="K53" s="13">
        <f t="shared" si="2"/>
        <v>15</v>
      </c>
      <c r="L53" s="13">
        <v>10</v>
      </c>
      <c r="M53" s="14">
        <f t="shared" si="6"/>
        <v>0.66666666666666663</v>
      </c>
      <c r="N53" s="15"/>
    </row>
    <row r="54" spans="1:14" s="1" customFormat="1" ht="14.25" customHeight="1">
      <c r="A54" s="12">
        <v>0.65625</v>
      </c>
      <c r="B54" s="13">
        <f t="shared" si="3"/>
        <v>9</v>
      </c>
      <c r="C54" s="13">
        <f t="shared" si="0"/>
        <v>9</v>
      </c>
      <c r="D54" s="14">
        <f t="shared" si="1"/>
        <v>1</v>
      </c>
      <c r="E54" s="13">
        <v>4</v>
      </c>
      <c r="F54" s="13">
        <v>4</v>
      </c>
      <c r="G54" s="14">
        <f t="shared" si="4"/>
        <v>1</v>
      </c>
      <c r="H54" s="13">
        <v>5</v>
      </c>
      <c r="I54" s="13">
        <v>5</v>
      </c>
      <c r="J54" s="14">
        <f t="shared" si="5"/>
        <v>1</v>
      </c>
      <c r="K54" s="13">
        <f t="shared" si="2"/>
        <v>4</v>
      </c>
      <c r="L54" s="13">
        <v>2</v>
      </c>
      <c r="M54" s="14">
        <f t="shared" si="6"/>
        <v>0.5</v>
      </c>
      <c r="N54" s="15"/>
    </row>
    <row r="55" spans="1:14" s="1" customFormat="1" ht="14.25" customHeight="1">
      <c r="A55" s="12">
        <v>0.66666666666666696</v>
      </c>
      <c r="B55" s="13">
        <f t="shared" si="3"/>
        <v>9</v>
      </c>
      <c r="C55" s="13">
        <f t="shared" si="0"/>
        <v>9</v>
      </c>
      <c r="D55" s="14">
        <f t="shared" si="1"/>
        <v>1</v>
      </c>
      <c r="E55" s="13">
        <v>3</v>
      </c>
      <c r="F55" s="13">
        <v>3</v>
      </c>
      <c r="G55" s="14">
        <f t="shared" si="4"/>
        <v>1</v>
      </c>
      <c r="H55" s="13">
        <v>6</v>
      </c>
      <c r="I55" s="13">
        <v>6</v>
      </c>
      <c r="J55" s="14">
        <f t="shared" si="5"/>
        <v>1</v>
      </c>
      <c r="K55" s="13">
        <f t="shared" si="2"/>
        <v>3</v>
      </c>
      <c r="L55" s="13">
        <v>1</v>
      </c>
      <c r="M55" s="14">
        <f t="shared" si="6"/>
        <v>0.33333333333333331</v>
      </c>
      <c r="N55" s="15"/>
    </row>
    <row r="56" spans="1:14" s="1" customFormat="1" ht="14.25" customHeight="1">
      <c r="A56" s="12">
        <v>0.67708333333333304</v>
      </c>
      <c r="B56" s="13">
        <f t="shared" si="3"/>
        <v>12</v>
      </c>
      <c r="C56" s="13">
        <f t="shared" si="0"/>
        <v>12</v>
      </c>
      <c r="D56" s="14">
        <f t="shared" si="1"/>
        <v>1</v>
      </c>
      <c r="E56" s="13">
        <v>3</v>
      </c>
      <c r="F56" s="13">
        <v>3</v>
      </c>
      <c r="G56" s="14">
        <f t="shared" si="4"/>
        <v>1</v>
      </c>
      <c r="H56" s="13">
        <v>9</v>
      </c>
      <c r="I56" s="13">
        <v>9</v>
      </c>
      <c r="J56" s="14">
        <f t="shared" si="5"/>
        <v>1</v>
      </c>
      <c r="K56" s="13">
        <f t="shared" si="2"/>
        <v>3</v>
      </c>
      <c r="L56" s="13">
        <v>0</v>
      </c>
      <c r="M56" s="14">
        <f t="shared" si="6"/>
        <v>0</v>
      </c>
      <c r="N56" s="15"/>
    </row>
    <row r="57" spans="1:14" s="1" customFormat="1" ht="14.25" customHeight="1">
      <c r="A57" s="12">
        <v>0.6875</v>
      </c>
      <c r="B57" s="13">
        <f t="shared" si="3"/>
        <v>8</v>
      </c>
      <c r="C57" s="13">
        <f t="shared" si="0"/>
        <v>8</v>
      </c>
      <c r="D57" s="14">
        <f t="shared" si="1"/>
        <v>1</v>
      </c>
      <c r="E57" s="13">
        <v>3</v>
      </c>
      <c r="F57" s="13">
        <v>3</v>
      </c>
      <c r="G57" s="14">
        <f t="shared" si="4"/>
        <v>1</v>
      </c>
      <c r="H57" s="13">
        <v>5</v>
      </c>
      <c r="I57" s="13">
        <v>5</v>
      </c>
      <c r="J57" s="14">
        <f t="shared" si="5"/>
        <v>1</v>
      </c>
      <c r="K57" s="13">
        <f t="shared" si="2"/>
        <v>3</v>
      </c>
      <c r="L57" s="13">
        <v>1</v>
      </c>
      <c r="M57" s="14">
        <f t="shared" si="6"/>
        <v>0.33333333333333331</v>
      </c>
      <c r="N57" s="15"/>
    </row>
    <row r="58" spans="1:14" s="1" customFormat="1" ht="14.25" customHeight="1">
      <c r="A58" s="12">
        <v>0.69791666666666696</v>
      </c>
      <c r="B58" s="13">
        <f t="shared" si="3"/>
        <v>11</v>
      </c>
      <c r="C58" s="13">
        <f t="shared" si="0"/>
        <v>10</v>
      </c>
      <c r="D58" s="14">
        <f t="shared" si="1"/>
        <v>0.90909090909090906</v>
      </c>
      <c r="E58" s="13">
        <v>5</v>
      </c>
      <c r="F58" s="13">
        <v>4</v>
      </c>
      <c r="G58" s="14">
        <f t="shared" si="4"/>
        <v>0.8</v>
      </c>
      <c r="H58" s="13">
        <v>6</v>
      </c>
      <c r="I58" s="13">
        <v>6</v>
      </c>
      <c r="J58" s="14">
        <f t="shared" si="5"/>
        <v>1</v>
      </c>
      <c r="K58" s="13">
        <f t="shared" si="2"/>
        <v>5</v>
      </c>
      <c r="L58" s="13">
        <v>2</v>
      </c>
      <c r="M58" s="14">
        <f t="shared" si="6"/>
        <v>0.4</v>
      </c>
      <c r="N58" s="15"/>
    </row>
    <row r="59" spans="1:14" s="1" customFormat="1" ht="14.25" customHeight="1">
      <c r="A59" s="12">
        <v>0.70833333333333304</v>
      </c>
      <c r="B59" s="13">
        <f t="shared" si="3"/>
        <v>4</v>
      </c>
      <c r="C59" s="13">
        <f t="shared" si="0"/>
        <v>4</v>
      </c>
      <c r="D59" s="14">
        <f t="shared" si="1"/>
        <v>1</v>
      </c>
      <c r="E59" s="13">
        <v>2</v>
      </c>
      <c r="F59" s="13">
        <v>2</v>
      </c>
      <c r="G59" s="14">
        <f t="shared" si="4"/>
        <v>1</v>
      </c>
      <c r="H59" s="13">
        <v>2</v>
      </c>
      <c r="I59" s="13">
        <v>2</v>
      </c>
      <c r="J59" s="14">
        <f t="shared" si="5"/>
        <v>1</v>
      </c>
      <c r="K59" s="13">
        <f t="shared" si="2"/>
        <v>2</v>
      </c>
      <c r="L59" s="13">
        <v>2</v>
      </c>
      <c r="M59" s="14">
        <f t="shared" si="6"/>
        <v>1</v>
      </c>
      <c r="N59" s="15"/>
    </row>
    <row r="60" spans="1:14" s="1" customFormat="1" ht="14.25" customHeight="1">
      <c r="A60" s="12">
        <v>0.71875</v>
      </c>
      <c r="B60" s="13">
        <f t="shared" si="3"/>
        <v>3</v>
      </c>
      <c r="C60" s="13">
        <f t="shared" si="0"/>
        <v>3</v>
      </c>
      <c r="D60" s="14">
        <f t="shared" si="1"/>
        <v>1</v>
      </c>
      <c r="E60" s="13">
        <v>2</v>
      </c>
      <c r="F60" s="13">
        <v>2</v>
      </c>
      <c r="G60" s="14">
        <f t="shared" si="4"/>
        <v>1</v>
      </c>
      <c r="H60" s="13">
        <v>1</v>
      </c>
      <c r="I60" s="13">
        <v>1</v>
      </c>
      <c r="J60" s="14">
        <f t="shared" si="5"/>
        <v>1</v>
      </c>
      <c r="K60" s="13">
        <f t="shared" si="2"/>
        <v>2</v>
      </c>
      <c r="L60" s="13">
        <v>1</v>
      </c>
      <c r="M60" s="14">
        <f t="shared" si="6"/>
        <v>0.5</v>
      </c>
      <c r="N60" s="15"/>
    </row>
    <row r="61" spans="1:14" s="1" customFormat="1" ht="14.25" customHeight="1">
      <c r="A61" s="12">
        <v>0.72916666666666696</v>
      </c>
      <c r="B61" s="13">
        <f t="shared" si="3"/>
        <v>10</v>
      </c>
      <c r="C61" s="13">
        <f t="shared" si="0"/>
        <v>6</v>
      </c>
      <c r="D61" s="14">
        <f t="shared" si="1"/>
        <v>0.6</v>
      </c>
      <c r="E61" s="13">
        <v>4</v>
      </c>
      <c r="F61" s="13">
        <v>3</v>
      </c>
      <c r="G61" s="14">
        <f t="shared" si="4"/>
        <v>0.75</v>
      </c>
      <c r="H61" s="13">
        <v>6</v>
      </c>
      <c r="I61" s="13">
        <v>3</v>
      </c>
      <c r="J61" s="14">
        <f t="shared" si="5"/>
        <v>0.5</v>
      </c>
      <c r="K61" s="13">
        <f t="shared" si="2"/>
        <v>4</v>
      </c>
      <c r="L61" s="13">
        <v>1</v>
      </c>
      <c r="M61" s="14">
        <f t="shared" si="6"/>
        <v>0.25</v>
      </c>
      <c r="N61" s="15"/>
    </row>
    <row r="62" spans="1:14" s="1" customFormat="1" ht="14.25" customHeight="1">
      <c r="A62" s="12">
        <v>0.73958333333333304</v>
      </c>
      <c r="B62" s="13">
        <f t="shared" si="3"/>
        <v>8</v>
      </c>
      <c r="C62" s="13">
        <f t="shared" si="0"/>
        <v>7</v>
      </c>
      <c r="D62" s="14">
        <f t="shared" si="1"/>
        <v>0.875</v>
      </c>
      <c r="E62" s="13">
        <v>5</v>
      </c>
      <c r="F62" s="13">
        <v>4</v>
      </c>
      <c r="G62" s="14">
        <f t="shared" si="4"/>
        <v>0.8</v>
      </c>
      <c r="H62" s="13">
        <v>3</v>
      </c>
      <c r="I62" s="13">
        <v>3</v>
      </c>
      <c r="J62" s="14">
        <f t="shared" si="5"/>
        <v>1</v>
      </c>
      <c r="K62" s="13">
        <f t="shared" si="2"/>
        <v>5</v>
      </c>
      <c r="L62" s="13">
        <v>2</v>
      </c>
      <c r="M62" s="14">
        <f t="shared" si="6"/>
        <v>0.4</v>
      </c>
      <c r="N62" s="15"/>
    </row>
    <row r="63" spans="1:14" s="1" customFormat="1" ht="14.25" customHeight="1">
      <c r="A63" s="12">
        <v>0.75</v>
      </c>
      <c r="B63" s="13">
        <f t="shared" si="3"/>
        <v>11</v>
      </c>
      <c r="C63" s="13">
        <f t="shared" si="0"/>
        <v>9</v>
      </c>
      <c r="D63" s="14">
        <f t="shared" si="1"/>
        <v>0.81818181818181823</v>
      </c>
      <c r="E63" s="13">
        <v>5</v>
      </c>
      <c r="F63" s="13">
        <v>3</v>
      </c>
      <c r="G63" s="14">
        <f t="shared" si="4"/>
        <v>0.6</v>
      </c>
      <c r="H63" s="13">
        <v>6</v>
      </c>
      <c r="I63" s="13">
        <v>6</v>
      </c>
      <c r="J63" s="14">
        <f t="shared" si="5"/>
        <v>1</v>
      </c>
      <c r="K63" s="13">
        <f t="shared" si="2"/>
        <v>5</v>
      </c>
      <c r="L63" s="13">
        <v>0</v>
      </c>
      <c r="M63" s="14">
        <f t="shared" si="6"/>
        <v>0</v>
      </c>
      <c r="N63" s="15"/>
    </row>
    <row r="64" spans="1:14" s="1" customFormat="1" ht="14.25" customHeight="1">
      <c r="A64" s="12">
        <v>0.76041666666666696</v>
      </c>
      <c r="B64" s="13">
        <f t="shared" si="3"/>
        <v>6</v>
      </c>
      <c r="C64" s="13">
        <f t="shared" si="0"/>
        <v>6</v>
      </c>
      <c r="D64" s="14">
        <f t="shared" si="1"/>
        <v>1</v>
      </c>
      <c r="E64" s="13">
        <v>4</v>
      </c>
      <c r="F64" s="13">
        <v>4</v>
      </c>
      <c r="G64" s="14">
        <f t="shared" si="4"/>
        <v>1</v>
      </c>
      <c r="H64" s="13">
        <v>2</v>
      </c>
      <c r="I64" s="13">
        <v>2</v>
      </c>
      <c r="J64" s="14">
        <f t="shared" si="5"/>
        <v>1</v>
      </c>
      <c r="K64" s="13">
        <f t="shared" si="2"/>
        <v>4</v>
      </c>
      <c r="L64" s="13">
        <v>3</v>
      </c>
      <c r="M64" s="14">
        <f t="shared" si="6"/>
        <v>0.75</v>
      </c>
    </row>
    <row r="65" spans="1:13" s="1" customFormat="1" ht="14.25" customHeight="1">
      <c r="A65" s="12">
        <v>0.77083333333333304</v>
      </c>
      <c r="B65" s="13">
        <f t="shared" si="3"/>
        <v>7</v>
      </c>
      <c r="C65" s="13">
        <f t="shared" si="0"/>
        <v>6</v>
      </c>
      <c r="D65" s="14">
        <f t="shared" si="1"/>
        <v>0.8571428571428571</v>
      </c>
      <c r="E65" s="13">
        <v>4</v>
      </c>
      <c r="F65" s="13">
        <v>4</v>
      </c>
      <c r="G65" s="14">
        <f t="shared" si="4"/>
        <v>1</v>
      </c>
      <c r="H65" s="13">
        <v>3</v>
      </c>
      <c r="I65" s="13">
        <v>2</v>
      </c>
      <c r="J65" s="14">
        <f t="shared" si="5"/>
        <v>0.66666666666666663</v>
      </c>
      <c r="K65" s="13">
        <f t="shared" si="2"/>
        <v>4</v>
      </c>
      <c r="L65" s="13">
        <v>1</v>
      </c>
      <c r="M65" s="14">
        <f t="shared" si="6"/>
        <v>0.25</v>
      </c>
    </row>
    <row r="66" spans="1:13" s="1" customFormat="1" ht="14.25" customHeight="1">
      <c r="A66" s="12">
        <v>0.78125</v>
      </c>
      <c r="B66" s="13">
        <f t="shared" si="3"/>
        <v>5</v>
      </c>
      <c r="C66" s="13">
        <f t="shared" si="0"/>
        <v>4</v>
      </c>
      <c r="D66" s="14">
        <f t="shared" si="1"/>
        <v>0.8</v>
      </c>
      <c r="E66" s="13">
        <v>1</v>
      </c>
      <c r="F66" s="13">
        <v>0</v>
      </c>
      <c r="G66" s="14">
        <f t="shared" si="4"/>
        <v>0</v>
      </c>
      <c r="H66" s="13">
        <v>4</v>
      </c>
      <c r="I66" s="13">
        <v>4</v>
      </c>
      <c r="J66" s="14">
        <f t="shared" si="5"/>
        <v>1</v>
      </c>
      <c r="K66" s="13">
        <f t="shared" si="2"/>
        <v>1</v>
      </c>
      <c r="L66" s="13">
        <v>0</v>
      </c>
      <c r="M66" s="14">
        <f t="shared" si="6"/>
        <v>0</v>
      </c>
    </row>
    <row r="67" spans="1:13" s="1" customFormat="1" ht="14.25" customHeight="1">
      <c r="A67" s="12">
        <v>0.79166666666666696</v>
      </c>
      <c r="B67" s="13">
        <f t="shared" si="3"/>
        <v>10</v>
      </c>
      <c r="C67" s="13">
        <f t="shared" si="0"/>
        <v>9</v>
      </c>
      <c r="D67" s="14">
        <f t="shared" si="1"/>
        <v>0.9</v>
      </c>
      <c r="E67" s="13">
        <v>6</v>
      </c>
      <c r="F67" s="13">
        <v>6</v>
      </c>
      <c r="G67" s="14">
        <f t="shared" si="4"/>
        <v>1</v>
      </c>
      <c r="H67" s="13">
        <v>4</v>
      </c>
      <c r="I67" s="13">
        <v>3</v>
      </c>
      <c r="J67" s="14">
        <f t="shared" si="5"/>
        <v>0.75</v>
      </c>
      <c r="K67" s="13">
        <f t="shared" si="2"/>
        <v>6</v>
      </c>
      <c r="L67" s="13">
        <v>4</v>
      </c>
      <c r="M67" s="14">
        <f t="shared" si="6"/>
        <v>0.66666666666666663</v>
      </c>
    </row>
    <row r="68" spans="1:13" s="1" customFormat="1" ht="14.25" customHeight="1">
      <c r="A68" s="12">
        <v>0.80208333333333304</v>
      </c>
      <c r="B68" s="13">
        <f t="shared" si="3"/>
        <v>2</v>
      </c>
      <c r="C68" s="13">
        <f t="shared" si="0"/>
        <v>2</v>
      </c>
      <c r="D68" s="14">
        <f t="shared" si="1"/>
        <v>1</v>
      </c>
      <c r="E68" s="13">
        <v>0</v>
      </c>
      <c r="F68" s="13">
        <v>0</v>
      </c>
      <c r="G68" s="14">
        <f t="shared" si="4"/>
        <v>0</v>
      </c>
      <c r="H68" s="13">
        <v>2</v>
      </c>
      <c r="I68" s="13">
        <v>2</v>
      </c>
      <c r="J68" s="14">
        <f t="shared" si="5"/>
        <v>1</v>
      </c>
      <c r="K68" s="13">
        <f t="shared" si="2"/>
        <v>0</v>
      </c>
      <c r="L68" s="13">
        <v>0</v>
      </c>
      <c r="M68" s="14">
        <f t="shared" si="6"/>
        <v>0</v>
      </c>
    </row>
    <row r="69" spans="1:13" s="1" customFormat="1" ht="14.25" customHeight="1">
      <c r="A69" s="12">
        <v>0.8125</v>
      </c>
      <c r="B69" s="13">
        <f t="shared" si="3"/>
        <v>2</v>
      </c>
      <c r="C69" s="13">
        <f t="shared" si="0"/>
        <v>2</v>
      </c>
      <c r="D69" s="14">
        <f t="shared" si="1"/>
        <v>1</v>
      </c>
      <c r="E69" s="13">
        <v>2</v>
      </c>
      <c r="F69" s="13">
        <v>2</v>
      </c>
      <c r="G69" s="14">
        <f t="shared" si="4"/>
        <v>1</v>
      </c>
      <c r="H69" s="13">
        <v>0</v>
      </c>
      <c r="I69" s="13">
        <v>0</v>
      </c>
      <c r="J69" s="14">
        <f t="shared" si="5"/>
        <v>0</v>
      </c>
      <c r="K69" s="13">
        <f t="shared" si="2"/>
        <v>2</v>
      </c>
      <c r="L69" s="13">
        <v>1</v>
      </c>
      <c r="M69" s="14">
        <f t="shared" si="6"/>
        <v>0.5</v>
      </c>
    </row>
    <row r="70" spans="1:13" s="1" customFormat="1" ht="14.25" customHeight="1">
      <c r="A70" s="12">
        <v>0.82291666666666696</v>
      </c>
      <c r="B70" s="13">
        <f t="shared" si="3"/>
        <v>4</v>
      </c>
      <c r="C70" s="13">
        <f t="shared" si="0"/>
        <v>4</v>
      </c>
      <c r="D70" s="14">
        <f t="shared" si="1"/>
        <v>1</v>
      </c>
      <c r="E70" s="13">
        <v>1</v>
      </c>
      <c r="F70" s="13">
        <v>1</v>
      </c>
      <c r="G70" s="14">
        <f t="shared" si="4"/>
        <v>1</v>
      </c>
      <c r="H70" s="13">
        <v>3</v>
      </c>
      <c r="I70" s="13">
        <v>3</v>
      </c>
      <c r="J70" s="14">
        <f t="shared" si="5"/>
        <v>1</v>
      </c>
      <c r="K70" s="13">
        <f t="shared" si="2"/>
        <v>1</v>
      </c>
      <c r="L70" s="13">
        <v>1</v>
      </c>
      <c r="M70" s="14">
        <f t="shared" si="6"/>
        <v>1</v>
      </c>
    </row>
    <row r="71" spans="1:13" s="1" customFormat="1" ht="14.25" customHeight="1">
      <c r="A71" s="12">
        <v>0.83333333333333304</v>
      </c>
      <c r="B71" s="13">
        <f t="shared" si="3"/>
        <v>4</v>
      </c>
      <c r="C71" s="13">
        <f t="shared" si="0"/>
        <v>4</v>
      </c>
      <c r="D71" s="14">
        <f t="shared" si="1"/>
        <v>1</v>
      </c>
      <c r="E71" s="13">
        <v>1</v>
      </c>
      <c r="F71" s="13">
        <v>1</v>
      </c>
      <c r="G71" s="14">
        <f t="shared" si="4"/>
        <v>1</v>
      </c>
      <c r="H71" s="13">
        <v>3</v>
      </c>
      <c r="I71" s="13">
        <v>3</v>
      </c>
      <c r="J71" s="14">
        <f t="shared" si="5"/>
        <v>1</v>
      </c>
      <c r="K71" s="13">
        <f t="shared" si="2"/>
        <v>1</v>
      </c>
      <c r="L71" s="13">
        <v>1</v>
      </c>
      <c r="M71" s="14">
        <f t="shared" si="6"/>
        <v>1</v>
      </c>
    </row>
    <row r="72" spans="1:13" s="1" customFormat="1" ht="14.25" customHeight="1">
      <c r="A72" s="12">
        <v>0.84375</v>
      </c>
      <c r="B72" s="13">
        <f t="shared" si="3"/>
        <v>3</v>
      </c>
      <c r="C72" s="13">
        <f t="shared" si="0"/>
        <v>2</v>
      </c>
      <c r="D72" s="14">
        <f t="shared" si="1"/>
        <v>0.66666666666666663</v>
      </c>
      <c r="E72" s="13">
        <v>3</v>
      </c>
      <c r="F72" s="13">
        <v>2</v>
      </c>
      <c r="G72" s="14">
        <f t="shared" si="4"/>
        <v>0.66666666666666663</v>
      </c>
      <c r="H72" s="13">
        <v>0</v>
      </c>
      <c r="I72" s="13">
        <v>0</v>
      </c>
      <c r="J72" s="14">
        <f t="shared" si="5"/>
        <v>0</v>
      </c>
      <c r="K72" s="13">
        <f t="shared" si="2"/>
        <v>3</v>
      </c>
      <c r="L72" s="13">
        <v>2</v>
      </c>
      <c r="M72" s="14">
        <f t="shared" si="6"/>
        <v>0.66666666666666663</v>
      </c>
    </row>
    <row r="73" spans="1:13" s="1" customFormat="1" ht="14.25" customHeight="1">
      <c r="A73" s="12">
        <v>0.85416666666666696</v>
      </c>
      <c r="B73" s="13">
        <f t="shared" si="3"/>
        <v>1</v>
      </c>
      <c r="C73" s="13">
        <f t="shared" si="0"/>
        <v>1</v>
      </c>
      <c r="D73" s="14">
        <f t="shared" si="1"/>
        <v>1</v>
      </c>
      <c r="E73" s="13">
        <v>0</v>
      </c>
      <c r="F73" s="13">
        <v>0</v>
      </c>
      <c r="G73" s="14">
        <f t="shared" si="4"/>
        <v>0</v>
      </c>
      <c r="H73" s="13">
        <v>1</v>
      </c>
      <c r="I73" s="13">
        <v>1</v>
      </c>
      <c r="J73" s="14">
        <f t="shared" si="5"/>
        <v>1</v>
      </c>
      <c r="K73" s="13">
        <f t="shared" si="2"/>
        <v>0</v>
      </c>
      <c r="L73" s="13">
        <v>0</v>
      </c>
      <c r="M73" s="14">
        <f t="shared" si="6"/>
        <v>0</v>
      </c>
    </row>
    <row r="74" spans="1:13" s="1" customFormat="1" ht="14.25" customHeight="1">
      <c r="A74" s="12">
        <v>0.86458333333333304</v>
      </c>
      <c r="B74" s="13">
        <f t="shared" si="3"/>
        <v>5</v>
      </c>
      <c r="C74" s="13">
        <f t="shared" si="0"/>
        <v>3</v>
      </c>
      <c r="D74" s="14">
        <f t="shared" si="1"/>
        <v>0.6</v>
      </c>
      <c r="E74" s="13">
        <v>3</v>
      </c>
      <c r="F74" s="13">
        <v>1</v>
      </c>
      <c r="G74" s="14">
        <f t="shared" si="4"/>
        <v>0.33333333333333331</v>
      </c>
      <c r="H74" s="13">
        <v>2</v>
      </c>
      <c r="I74" s="13">
        <v>2</v>
      </c>
      <c r="J74" s="14">
        <f t="shared" si="5"/>
        <v>1</v>
      </c>
      <c r="K74" s="13">
        <f t="shared" si="2"/>
        <v>3</v>
      </c>
      <c r="L74" s="13">
        <v>0</v>
      </c>
      <c r="M74" s="14">
        <f t="shared" si="6"/>
        <v>0</v>
      </c>
    </row>
    <row r="75" spans="1:13" s="1" customFormat="1" ht="14.25" customHeight="1">
      <c r="A75" s="12">
        <v>0.875</v>
      </c>
      <c r="B75" s="13">
        <f t="shared" si="3"/>
        <v>2</v>
      </c>
      <c r="C75" s="13">
        <f t="shared" si="0"/>
        <v>1</v>
      </c>
      <c r="D75" s="14">
        <f t="shared" si="1"/>
        <v>0.5</v>
      </c>
      <c r="E75" s="13">
        <v>1</v>
      </c>
      <c r="F75" s="13">
        <v>1</v>
      </c>
      <c r="G75" s="14">
        <f t="shared" si="4"/>
        <v>1</v>
      </c>
      <c r="H75" s="13">
        <v>1</v>
      </c>
      <c r="I75" s="13">
        <v>0</v>
      </c>
      <c r="J75" s="14">
        <f t="shared" si="5"/>
        <v>0</v>
      </c>
      <c r="K75" s="13">
        <f t="shared" si="2"/>
        <v>1</v>
      </c>
      <c r="L75" s="13">
        <v>0</v>
      </c>
      <c r="M75" s="14">
        <f t="shared" si="6"/>
        <v>0</v>
      </c>
    </row>
    <row r="76" spans="1:13" s="1" customFormat="1" ht="14.25" customHeight="1">
      <c r="A76" s="12">
        <v>0.88541666666666696</v>
      </c>
      <c r="B76" s="13">
        <f t="shared" si="3"/>
        <v>2</v>
      </c>
      <c r="C76" s="13">
        <f t="shared" si="0"/>
        <v>2</v>
      </c>
      <c r="D76" s="14">
        <f t="shared" si="1"/>
        <v>1</v>
      </c>
      <c r="E76" s="13">
        <v>0</v>
      </c>
      <c r="F76" s="13">
        <v>0</v>
      </c>
      <c r="G76" s="14">
        <f t="shared" si="4"/>
        <v>0</v>
      </c>
      <c r="H76" s="13">
        <v>2</v>
      </c>
      <c r="I76" s="13">
        <v>2</v>
      </c>
      <c r="J76" s="14">
        <f t="shared" si="5"/>
        <v>1</v>
      </c>
      <c r="K76" s="13">
        <f t="shared" si="2"/>
        <v>0</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3</v>
      </c>
      <c r="C78" s="13">
        <f t="shared" si="0"/>
        <v>3</v>
      </c>
      <c r="D78" s="14">
        <f t="shared" si="1"/>
        <v>1</v>
      </c>
      <c r="E78" s="13">
        <v>2</v>
      </c>
      <c r="F78" s="13">
        <v>2</v>
      </c>
      <c r="G78" s="14">
        <f t="shared" si="4"/>
        <v>1</v>
      </c>
      <c r="H78" s="13">
        <v>1</v>
      </c>
      <c r="I78" s="13">
        <v>1</v>
      </c>
      <c r="J78" s="14">
        <f t="shared" si="5"/>
        <v>1</v>
      </c>
      <c r="K78" s="13">
        <f t="shared" si="2"/>
        <v>2</v>
      </c>
      <c r="L78" s="13">
        <v>1</v>
      </c>
      <c r="M78" s="14">
        <f t="shared" si="6"/>
        <v>0.5</v>
      </c>
    </row>
    <row r="79" spans="1:13" ht="14.25" customHeight="1">
      <c r="A79" s="16" t="s">
        <v>51</v>
      </c>
      <c r="B79" s="16">
        <f>SUM(B15:B78)</f>
        <v>469</v>
      </c>
      <c r="C79" s="16">
        <f>SUM(C15:C78)</f>
        <v>368</v>
      </c>
      <c r="D79" s="17">
        <f>IFERROR(IF(AND(B79=0,C79=0),0,C79/B79),0)</f>
        <v>0.78464818763326227</v>
      </c>
      <c r="E79" s="16">
        <f>SUM(E15:E78)</f>
        <v>207</v>
      </c>
      <c r="F79" s="16">
        <f>SUM(F15:F78)</f>
        <v>159</v>
      </c>
      <c r="G79" s="17">
        <f>IFERROR(IF(AND(E79=0,F79=0),0,F79/E79),0)</f>
        <v>0.76811594202898548</v>
      </c>
      <c r="H79" s="16">
        <f>SUM(H15:H78)</f>
        <v>262</v>
      </c>
      <c r="I79" s="16">
        <f>SUM(I15:I78)</f>
        <v>209</v>
      </c>
      <c r="J79" s="17">
        <f>IFERROR(IF(AND(H79=0,I79=0),0,I79/H79),0)</f>
        <v>0.79770992366412219</v>
      </c>
      <c r="K79" s="16">
        <f>SUM(K15:K78)</f>
        <v>207</v>
      </c>
      <c r="L79" s="16">
        <f>SUM(L15:L78)</f>
        <v>93</v>
      </c>
      <c r="M79" s="17">
        <f>IFERROR(IF(AND(K79=0,L79=0),0,L79/K79),0)</f>
        <v>0.44927536231884058</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04.10.2022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6</v>
      </c>
      <c r="C16" s="13">
        <f t="shared" si="0"/>
        <v>3</v>
      </c>
      <c r="D16" s="14">
        <f t="shared" si="1"/>
        <v>0.5</v>
      </c>
      <c r="E16" s="13">
        <v>2</v>
      </c>
      <c r="F16" s="13">
        <v>1</v>
      </c>
      <c r="G16" s="14">
        <f t="shared" ref="G16:G78" si="4">IF(OR(E16=0,F16=0),0,F16/E16)</f>
        <v>0.5</v>
      </c>
      <c r="H16" s="13">
        <v>4</v>
      </c>
      <c r="I16" s="13">
        <v>2</v>
      </c>
      <c r="J16" s="14">
        <f t="shared" ref="J16:J78" si="5">IF(OR(H16=0,I16=0),0,I16/H16)</f>
        <v>0.5</v>
      </c>
      <c r="K16" s="13">
        <f t="shared" si="2"/>
        <v>2</v>
      </c>
      <c r="L16" s="13">
        <v>1</v>
      </c>
      <c r="M16" s="14">
        <f t="shared" ref="M16:M78" si="6">IF(OR(K16=0,L16=0),0,L16/K16)</f>
        <v>0.5</v>
      </c>
      <c r="N16" s="15"/>
    </row>
    <row r="17" spans="1:14" s="1" customFormat="1" ht="14.25" customHeight="1">
      <c r="A17" s="12">
        <v>0.27083333333333298</v>
      </c>
      <c r="B17" s="13">
        <f t="shared" si="3"/>
        <v>4</v>
      </c>
      <c r="C17" s="13">
        <f t="shared" si="0"/>
        <v>3</v>
      </c>
      <c r="D17" s="14">
        <f t="shared" si="1"/>
        <v>0.75</v>
      </c>
      <c r="E17" s="13">
        <v>1</v>
      </c>
      <c r="F17" s="13">
        <v>1</v>
      </c>
      <c r="G17" s="14">
        <f t="shared" si="4"/>
        <v>1</v>
      </c>
      <c r="H17" s="13">
        <v>3</v>
      </c>
      <c r="I17" s="13">
        <v>2</v>
      </c>
      <c r="J17" s="14">
        <f t="shared" si="5"/>
        <v>0.66666666666666663</v>
      </c>
      <c r="K17" s="13">
        <f t="shared" si="2"/>
        <v>1</v>
      </c>
      <c r="L17" s="13">
        <v>0</v>
      </c>
      <c r="M17" s="14">
        <f t="shared" si="6"/>
        <v>0</v>
      </c>
      <c r="N17" s="15"/>
    </row>
    <row r="18" spans="1:14" s="1" customFormat="1" ht="14.25" customHeight="1">
      <c r="A18" s="12">
        <v>0.28125</v>
      </c>
      <c r="B18" s="13">
        <f t="shared" si="3"/>
        <v>4</v>
      </c>
      <c r="C18" s="13">
        <f t="shared" si="0"/>
        <v>4</v>
      </c>
      <c r="D18" s="14">
        <f t="shared" si="1"/>
        <v>1</v>
      </c>
      <c r="E18" s="13">
        <v>1</v>
      </c>
      <c r="F18" s="13">
        <v>1</v>
      </c>
      <c r="G18" s="14">
        <f t="shared" si="4"/>
        <v>1</v>
      </c>
      <c r="H18" s="13">
        <v>3</v>
      </c>
      <c r="I18" s="13">
        <v>3</v>
      </c>
      <c r="J18" s="14">
        <f t="shared" si="5"/>
        <v>1</v>
      </c>
      <c r="K18" s="13">
        <f t="shared" si="2"/>
        <v>1</v>
      </c>
      <c r="L18" s="13">
        <v>0</v>
      </c>
      <c r="M18" s="14">
        <f t="shared" si="6"/>
        <v>0</v>
      </c>
      <c r="N18" s="15"/>
    </row>
    <row r="19" spans="1:14" s="1" customFormat="1" ht="14.25" customHeight="1">
      <c r="A19" s="12">
        <v>0.29166666666666702</v>
      </c>
      <c r="B19" s="13">
        <f t="shared" si="3"/>
        <v>3</v>
      </c>
      <c r="C19" s="13">
        <f t="shared" si="0"/>
        <v>0</v>
      </c>
      <c r="D19" s="14">
        <f t="shared" si="1"/>
        <v>0</v>
      </c>
      <c r="E19" s="13">
        <v>1</v>
      </c>
      <c r="F19" s="13">
        <v>0</v>
      </c>
      <c r="G19" s="14">
        <f t="shared" si="4"/>
        <v>0</v>
      </c>
      <c r="H19" s="13">
        <v>2</v>
      </c>
      <c r="I19" s="13">
        <v>0</v>
      </c>
      <c r="J19" s="14">
        <f t="shared" si="5"/>
        <v>0</v>
      </c>
      <c r="K19" s="13">
        <f t="shared" si="2"/>
        <v>1</v>
      </c>
      <c r="L19" s="13">
        <v>0</v>
      </c>
      <c r="M19" s="14">
        <f t="shared" si="6"/>
        <v>0</v>
      </c>
      <c r="N19" s="15"/>
    </row>
    <row r="20" spans="1:14" s="1" customFormat="1" ht="14.25" customHeight="1">
      <c r="A20" s="12">
        <v>0.30208333333333298</v>
      </c>
      <c r="B20" s="13">
        <f t="shared" si="3"/>
        <v>11</v>
      </c>
      <c r="C20" s="13">
        <f t="shared" si="0"/>
        <v>11</v>
      </c>
      <c r="D20" s="14">
        <f t="shared" si="1"/>
        <v>1</v>
      </c>
      <c r="E20" s="13">
        <v>7</v>
      </c>
      <c r="F20" s="13">
        <v>7</v>
      </c>
      <c r="G20" s="14">
        <f t="shared" si="4"/>
        <v>1</v>
      </c>
      <c r="H20" s="13">
        <v>4</v>
      </c>
      <c r="I20" s="13">
        <v>4</v>
      </c>
      <c r="J20" s="14">
        <f t="shared" si="5"/>
        <v>1</v>
      </c>
      <c r="K20" s="13">
        <f t="shared" si="2"/>
        <v>7</v>
      </c>
      <c r="L20" s="13">
        <v>2</v>
      </c>
      <c r="M20" s="14">
        <f t="shared" si="6"/>
        <v>0.2857142857142857</v>
      </c>
      <c r="N20" s="15"/>
    </row>
    <row r="21" spans="1:14" s="1" customFormat="1" ht="14.25" customHeight="1">
      <c r="A21" s="12">
        <v>0.3125</v>
      </c>
      <c r="B21" s="13">
        <f t="shared" si="3"/>
        <v>18</v>
      </c>
      <c r="C21" s="13">
        <f t="shared" si="0"/>
        <v>18</v>
      </c>
      <c r="D21" s="14">
        <f t="shared" si="1"/>
        <v>1</v>
      </c>
      <c r="E21" s="13">
        <v>11</v>
      </c>
      <c r="F21" s="13">
        <v>11</v>
      </c>
      <c r="G21" s="14">
        <f t="shared" si="4"/>
        <v>1</v>
      </c>
      <c r="H21" s="13">
        <v>7</v>
      </c>
      <c r="I21" s="13">
        <v>7</v>
      </c>
      <c r="J21" s="14">
        <f t="shared" si="5"/>
        <v>1</v>
      </c>
      <c r="K21" s="13">
        <f t="shared" si="2"/>
        <v>11</v>
      </c>
      <c r="L21" s="13">
        <v>4</v>
      </c>
      <c r="M21" s="14">
        <f t="shared" si="6"/>
        <v>0.36363636363636365</v>
      </c>
      <c r="N21" s="15"/>
    </row>
    <row r="22" spans="1:14" s="1" customFormat="1" ht="14.25" customHeight="1">
      <c r="A22" s="12">
        <v>0.32291666666666702</v>
      </c>
      <c r="B22" s="13">
        <f t="shared" si="3"/>
        <v>15</v>
      </c>
      <c r="C22" s="13">
        <f t="shared" si="0"/>
        <v>15</v>
      </c>
      <c r="D22" s="14">
        <f t="shared" si="1"/>
        <v>1</v>
      </c>
      <c r="E22" s="13">
        <v>6</v>
      </c>
      <c r="F22" s="13">
        <v>6</v>
      </c>
      <c r="G22" s="14">
        <f t="shared" si="4"/>
        <v>1</v>
      </c>
      <c r="H22" s="13">
        <v>9</v>
      </c>
      <c r="I22" s="13">
        <v>9</v>
      </c>
      <c r="J22" s="14">
        <f t="shared" si="5"/>
        <v>1</v>
      </c>
      <c r="K22" s="13">
        <f t="shared" si="2"/>
        <v>6</v>
      </c>
      <c r="L22" s="13">
        <v>0</v>
      </c>
      <c r="M22" s="14">
        <f t="shared" si="6"/>
        <v>0</v>
      </c>
      <c r="N22" s="15"/>
    </row>
    <row r="23" spans="1:14" s="1" customFormat="1" ht="14.25" customHeight="1">
      <c r="A23" s="12">
        <v>0.33333333333333298</v>
      </c>
      <c r="B23" s="13">
        <f t="shared" si="3"/>
        <v>17</v>
      </c>
      <c r="C23" s="13">
        <f t="shared" si="0"/>
        <v>16</v>
      </c>
      <c r="D23" s="14">
        <f t="shared" si="1"/>
        <v>0.94117647058823528</v>
      </c>
      <c r="E23" s="13">
        <v>8</v>
      </c>
      <c r="F23" s="13">
        <v>8</v>
      </c>
      <c r="G23" s="14">
        <f t="shared" si="4"/>
        <v>1</v>
      </c>
      <c r="H23" s="13">
        <v>9</v>
      </c>
      <c r="I23" s="13">
        <v>8</v>
      </c>
      <c r="J23" s="14">
        <f t="shared" si="5"/>
        <v>0.88888888888888884</v>
      </c>
      <c r="K23" s="13">
        <f t="shared" si="2"/>
        <v>8</v>
      </c>
      <c r="L23" s="13">
        <v>2</v>
      </c>
      <c r="M23" s="14">
        <f t="shared" si="6"/>
        <v>0.25</v>
      </c>
      <c r="N23" s="15"/>
    </row>
    <row r="24" spans="1:14" s="1" customFormat="1" ht="14.25" customHeight="1">
      <c r="A24" s="12">
        <v>0.34375</v>
      </c>
      <c r="B24" s="13">
        <f t="shared" si="3"/>
        <v>19</v>
      </c>
      <c r="C24" s="13">
        <f t="shared" si="0"/>
        <v>17</v>
      </c>
      <c r="D24" s="14">
        <f t="shared" si="1"/>
        <v>0.89473684210526316</v>
      </c>
      <c r="E24" s="13">
        <v>8</v>
      </c>
      <c r="F24" s="13">
        <v>8</v>
      </c>
      <c r="G24" s="14">
        <f t="shared" si="4"/>
        <v>1</v>
      </c>
      <c r="H24" s="13">
        <v>11</v>
      </c>
      <c r="I24" s="13">
        <v>9</v>
      </c>
      <c r="J24" s="14">
        <f t="shared" si="5"/>
        <v>0.81818181818181823</v>
      </c>
      <c r="K24" s="13">
        <f t="shared" si="2"/>
        <v>8</v>
      </c>
      <c r="L24" s="13">
        <v>5</v>
      </c>
      <c r="M24" s="14">
        <f t="shared" si="6"/>
        <v>0.625</v>
      </c>
      <c r="N24" s="15"/>
    </row>
    <row r="25" spans="1:14" s="1" customFormat="1" ht="14.25" customHeight="1">
      <c r="A25" s="12">
        <v>0.35416666666666702</v>
      </c>
      <c r="B25" s="13">
        <f t="shared" si="3"/>
        <v>35</v>
      </c>
      <c r="C25" s="13">
        <f t="shared" si="0"/>
        <v>30</v>
      </c>
      <c r="D25" s="14">
        <f t="shared" si="1"/>
        <v>0.8571428571428571</v>
      </c>
      <c r="E25" s="13">
        <v>25</v>
      </c>
      <c r="F25" s="13">
        <v>22</v>
      </c>
      <c r="G25" s="14">
        <f t="shared" si="4"/>
        <v>0.88</v>
      </c>
      <c r="H25" s="13">
        <v>10</v>
      </c>
      <c r="I25" s="13">
        <v>8</v>
      </c>
      <c r="J25" s="14">
        <f t="shared" si="5"/>
        <v>0.8</v>
      </c>
      <c r="K25" s="13">
        <f t="shared" si="2"/>
        <v>25</v>
      </c>
      <c r="L25" s="13">
        <v>14</v>
      </c>
      <c r="M25" s="14">
        <f t="shared" si="6"/>
        <v>0.56000000000000005</v>
      </c>
      <c r="N25" s="15"/>
    </row>
    <row r="26" spans="1:14" s="1" customFormat="1" ht="14.25" customHeight="1">
      <c r="A26" s="12">
        <v>0.36458333333333298</v>
      </c>
      <c r="B26" s="13">
        <f t="shared" si="3"/>
        <v>25</v>
      </c>
      <c r="C26" s="13">
        <f t="shared" si="0"/>
        <v>19</v>
      </c>
      <c r="D26" s="14">
        <f t="shared" si="1"/>
        <v>0.76</v>
      </c>
      <c r="E26" s="13">
        <v>17</v>
      </c>
      <c r="F26" s="13">
        <v>15</v>
      </c>
      <c r="G26" s="14">
        <f t="shared" si="4"/>
        <v>0.88235294117647056</v>
      </c>
      <c r="H26" s="13">
        <v>8</v>
      </c>
      <c r="I26" s="13">
        <v>4</v>
      </c>
      <c r="J26" s="14">
        <f t="shared" si="5"/>
        <v>0.5</v>
      </c>
      <c r="K26" s="13">
        <f t="shared" si="2"/>
        <v>17</v>
      </c>
      <c r="L26" s="13">
        <v>1</v>
      </c>
      <c r="M26" s="14">
        <f t="shared" si="6"/>
        <v>5.8823529411764705E-2</v>
      </c>
      <c r="N26" s="15"/>
    </row>
    <row r="27" spans="1:14" s="1" customFormat="1" ht="14.25" customHeight="1">
      <c r="A27" s="12">
        <v>0.375</v>
      </c>
      <c r="B27" s="13">
        <f t="shared" si="3"/>
        <v>17</v>
      </c>
      <c r="C27" s="13">
        <f t="shared" si="0"/>
        <v>17</v>
      </c>
      <c r="D27" s="14">
        <f t="shared" si="1"/>
        <v>1</v>
      </c>
      <c r="E27" s="13">
        <v>11</v>
      </c>
      <c r="F27" s="13">
        <v>11</v>
      </c>
      <c r="G27" s="14">
        <f t="shared" si="4"/>
        <v>1</v>
      </c>
      <c r="H27" s="13">
        <v>6</v>
      </c>
      <c r="I27" s="13">
        <v>6</v>
      </c>
      <c r="J27" s="14">
        <f t="shared" si="5"/>
        <v>1</v>
      </c>
      <c r="K27" s="13">
        <f t="shared" si="2"/>
        <v>11</v>
      </c>
      <c r="L27" s="13">
        <v>1</v>
      </c>
      <c r="M27" s="14">
        <f t="shared" si="6"/>
        <v>9.0909090909090912E-2</v>
      </c>
      <c r="N27" s="15"/>
    </row>
    <row r="28" spans="1:14" s="1" customFormat="1" ht="14.25" customHeight="1">
      <c r="A28" s="12">
        <v>0.38541666666666702</v>
      </c>
      <c r="B28" s="13">
        <f t="shared" si="3"/>
        <v>7</v>
      </c>
      <c r="C28" s="13">
        <f t="shared" si="0"/>
        <v>6</v>
      </c>
      <c r="D28" s="14">
        <f t="shared" si="1"/>
        <v>0.8571428571428571</v>
      </c>
      <c r="E28" s="13">
        <v>4</v>
      </c>
      <c r="F28" s="13">
        <v>4</v>
      </c>
      <c r="G28" s="14">
        <f t="shared" si="4"/>
        <v>1</v>
      </c>
      <c r="H28" s="13">
        <v>3</v>
      </c>
      <c r="I28" s="13">
        <v>2</v>
      </c>
      <c r="J28" s="14">
        <f t="shared" si="5"/>
        <v>0.66666666666666663</v>
      </c>
      <c r="K28" s="13">
        <f t="shared" si="2"/>
        <v>4</v>
      </c>
      <c r="L28" s="13">
        <v>0</v>
      </c>
      <c r="M28" s="14">
        <f t="shared" si="6"/>
        <v>0</v>
      </c>
      <c r="N28" s="15"/>
    </row>
    <row r="29" spans="1:14" s="1" customFormat="1" ht="14.25" customHeight="1">
      <c r="A29" s="12">
        <v>0.39583333333333298</v>
      </c>
      <c r="B29" s="13">
        <f t="shared" si="3"/>
        <v>12</v>
      </c>
      <c r="C29" s="13">
        <f t="shared" si="0"/>
        <v>9</v>
      </c>
      <c r="D29" s="14">
        <f t="shared" si="1"/>
        <v>0.75</v>
      </c>
      <c r="E29" s="13">
        <v>7</v>
      </c>
      <c r="F29" s="13">
        <v>6</v>
      </c>
      <c r="G29" s="14">
        <f t="shared" si="4"/>
        <v>0.8571428571428571</v>
      </c>
      <c r="H29" s="13">
        <v>5</v>
      </c>
      <c r="I29" s="13">
        <v>3</v>
      </c>
      <c r="J29" s="14">
        <f t="shared" si="5"/>
        <v>0.6</v>
      </c>
      <c r="K29" s="13">
        <f t="shared" si="2"/>
        <v>7</v>
      </c>
      <c r="L29" s="13">
        <v>0</v>
      </c>
      <c r="M29" s="14">
        <f t="shared" si="6"/>
        <v>0</v>
      </c>
      <c r="N29" s="15"/>
    </row>
    <row r="30" spans="1:14" s="1" customFormat="1" ht="14.25" customHeight="1">
      <c r="A30" s="12">
        <v>0.40625</v>
      </c>
      <c r="B30" s="13">
        <f t="shared" si="3"/>
        <v>14</v>
      </c>
      <c r="C30" s="13">
        <f t="shared" si="0"/>
        <v>9</v>
      </c>
      <c r="D30" s="14">
        <f t="shared" si="1"/>
        <v>0.6428571428571429</v>
      </c>
      <c r="E30" s="13">
        <v>9</v>
      </c>
      <c r="F30" s="13">
        <v>6</v>
      </c>
      <c r="G30" s="14">
        <f t="shared" si="4"/>
        <v>0.66666666666666663</v>
      </c>
      <c r="H30" s="13">
        <v>5</v>
      </c>
      <c r="I30" s="13">
        <v>3</v>
      </c>
      <c r="J30" s="14">
        <f t="shared" si="5"/>
        <v>0.6</v>
      </c>
      <c r="K30" s="13">
        <f t="shared" si="2"/>
        <v>9</v>
      </c>
      <c r="L30" s="13">
        <v>1</v>
      </c>
      <c r="M30" s="14">
        <f t="shared" si="6"/>
        <v>0.1111111111111111</v>
      </c>
      <c r="N30" s="15"/>
    </row>
    <row r="31" spans="1:14" s="1" customFormat="1" ht="14.25" customHeight="1">
      <c r="A31" s="12">
        <v>0.41666666666666702</v>
      </c>
      <c r="B31" s="13">
        <f t="shared" si="3"/>
        <v>9</v>
      </c>
      <c r="C31" s="13">
        <f t="shared" si="0"/>
        <v>9</v>
      </c>
      <c r="D31" s="14">
        <f t="shared" si="1"/>
        <v>1</v>
      </c>
      <c r="E31" s="13">
        <v>2</v>
      </c>
      <c r="F31" s="13">
        <v>2</v>
      </c>
      <c r="G31" s="14">
        <f t="shared" si="4"/>
        <v>1</v>
      </c>
      <c r="H31" s="13">
        <v>7</v>
      </c>
      <c r="I31" s="13">
        <v>7</v>
      </c>
      <c r="J31" s="14">
        <f t="shared" si="5"/>
        <v>1</v>
      </c>
      <c r="K31" s="13">
        <f t="shared" si="2"/>
        <v>2</v>
      </c>
      <c r="L31" s="13">
        <v>2</v>
      </c>
      <c r="M31" s="14">
        <f t="shared" si="6"/>
        <v>1</v>
      </c>
      <c r="N31" s="15"/>
    </row>
    <row r="32" spans="1:14" s="1" customFormat="1" ht="14.25" customHeight="1">
      <c r="A32" s="12">
        <v>0.42708333333333298</v>
      </c>
      <c r="B32" s="13">
        <f t="shared" si="3"/>
        <v>12</v>
      </c>
      <c r="C32" s="13">
        <f t="shared" si="0"/>
        <v>11</v>
      </c>
      <c r="D32" s="14">
        <f t="shared" si="1"/>
        <v>0.91666666666666663</v>
      </c>
      <c r="E32" s="13">
        <v>6</v>
      </c>
      <c r="F32" s="13">
        <v>6</v>
      </c>
      <c r="G32" s="14">
        <f t="shared" si="4"/>
        <v>1</v>
      </c>
      <c r="H32" s="13">
        <v>6</v>
      </c>
      <c r="I32" s="13">
        <v>5</v>
      </c>
      <c r="J32" s="14">
        <f t="shared" si="5"/>
        <v>0.83333333333333337</v>
      </c>
      <c r="K32" s="13">
        <f t="shared" si="2"/>
        <v>6</v>
      </c>
      <c r="L32" s="13">
        <v>1</v>
      </c>
      <c r="M32" s="14">
        <f t="shared" si="6"/>
        <v>0.16666666666666666</v>
      </c>
      <c r="N32" s="15"/>
    </row>
    <row r="33" spans="1:14" s="1" customFormat="1" ht="14.25" customHeight="1">
      <c r="A33" s="12">
        <v>0.4375</v>
      </c>
      <c r="B33" s="13">
        <f t="shared" si="3"/>
        <v>9</v>
      </c>
      <c r="C33" s="13">
        <f t="shared" si="0"/>
        <v>9</v>
      </c>
      <c r="D33" s="14">
        <f t="shared" si="1"/>
        <v>1</v>
      </c>
      <c r="E33" s="13">
        <v>3</v>
      </c>
      <c r="F33" s="13">
        <v>3</v>
      </c>
      <c r="G33" s="14">
        <f t="shared" si="4"/>
        <v>1</v>
      </c>
      <c r="H33" s="13">
        <v>6</v>
      </c>
      <c r="I33" s="13">
        <v>6</v>
      </c>
      <c r="J33" s="14">
        <f t="shared" si="5"/>
        <v>1</v>
      </c>
      <c r="K33" s="13">
        <f t="shared" si="2"/>
        <v>3</v>
      </c>
      <c r="L33" s="13">
        <v>1</v>
      </c>
      <c r="M33" s="14">
        <f t="shared" si="6"/>
        <v>0.33333333333333331</v>
      </c>
      <c r="N33" s="15"/>
    </row>
    <row r="34" spans="1:14" s="1" customFormat="1" ht="14.25" customHeight="1">
      <c r="A34" s="12">
        <v>0.44791666666666702</v>
      </c>
      <c r="B34" s="13">
        <f t="shared" si="3"/>
        <v>8</v>
      </c>
      <c r="C34" s="13">
        <f t="shared" si="0"/>
        <v>8</v>
      </c>
      <c r="D34" s="14">
        <f t="shared" si="1"/>
        <v>1</v>
      </c>
      <c r="E34" s="13">
        <v>6</v>
      </c>
      <c r="F34" s="13">
        <v>6</v>
      </c>
      <c r="G34" s="14">
        <f t="shared" si="4"/>
        <v>1</v>
      </c>
      <c r="H34" s="13">
        <v>2</v>
      </c>
      <c r="I34" s="13">
        <v>2</v>
      </c>
      <c r="J34" s="14">
        <f t="shared" si="5"/>
        <v>1</v>
      </c>
      <c r="K34" s="13">
        <f t="shared" si="2"/>
        <v>6</v>
      </c>
      <c r="L34" s="13">
        <v>2</v>
      </c>
      <c r="M34" s="14">
        <f t="shared" si="6"/>
        <v>0.33333333333333331</v>
      </c>
      <c r="N34" s="15"/>
    </row>
    <row r="35" spans="1:14" s="1" customFormat="1" ht="14.25" customHeight="1">
      <c r="A35" s="12">
        <v>0.45833333333333298</v>
      </c>
      <c r="B35" s="13">
        <f t="shared" si="3"/>
        <v>8</v>
      </c>
      <c r="C35" s="13">
        <f t="shared" si="0"/>
        <v>7</v>
      </c>
      <c r="D35" s="14">
        <f t="shared" si="1"/>
        <v>0.875</v>
      </c>
      <c r="E35" s="13">
        <v>3</v>
      </c>
      <c r="F35" s="13">
        <v>3</v>
      </c>
      <c r="G35" s="14">
        <f t="shared" si="4"/>
        <v>1</v>
      </c>
      <c r="H35" s="13">
        <v>5</v>
      </c>
      <c r="I35" s="13">
        <v>4</v>
      </c>
      <c r="J35" s="14">
        <f t="shared" si="5"/>
        <v>0.8</v>
      </c>
      <c r="K35" s="13">
        <f t="shared" si="2"/>
        <v>3</v>
      </c>
      <c r="L35" s="13">
        <v>1</v>
      </c>
      <c r="M35" s="14">
        <f t="shared" si="6"/>
        <v>0.33333333333333331</v>
      </c>
      <c r="N35" s="15"/>
    </row>
    <row r="36" spans="1:14" s="1" customFormat="1" ht="14.25" customHeight="1">
      <c r="A36" s="12">
        <v>0.46875</v>
      </c>
      <c r="B36" s="13">
        <f t="shared" si="3"/>
        <v>10</v>
      </c>
      <c r="C36" s="13">
        <f t="shared" si="0"/>
        <v>9</v>
      </c>
      <c r="D36" s="14">
        <f t="shared" si="1"/>
        <v>0.9</v>
      </c>
      <c r="E36" s="13">
        <v>6</v>
      </c>
      <c r="F36" s="13">
        <v>5</v>
      </c>
      <c r="G36" s="14">
        <f t="shared" si="4"/>
        <v>0.83333333333333337</v>
      </c>
      <c r="H36" s="13">
        <v>4</v>
      </c>
      <c r="I36" s="13">
        <v>4</v>
      </c>
      <c r="J36" s="14">
        <f t="shared" si="5"/>
        <v>1</v>
      </c>
      <c r="K36" s="13">
        <f t="shared" si="2"/>
        <v>6</v>
      </c>
      <c r="L36" s="13">
        <v>3</v>
      </c>
      <c r="M36" s="14">
        <f t="shared" si="6"/>
        <v>0.5</v>
      </c>
      <c r="N36" s="15"/>
    </row>
    <row r="37" spans="1:14" s="1" customFormat="1" ht="14.25" customHeight="1">
      <c r="A37" s="12">
        <v>0.47916666666666702</v>
      </c>
      <c r="B37" s="13">
        <f t="shared" si="3"/>
        <v>15</v>
      </c>
      <c r="C37" s="13">
        <f t="shared" si="0"/>
        <v>15</v>
      </c>
      <c r="D37" s="14">
        <f t="shared" si="1"/>
        <v>1</v>
      </c>
      <c r="E37" s="13">
        <v>8</v>
      </c>
      <c r="F37" s="13">
        <v>8</v>
      </c>
      <c r="G37" s="14">
        <f t="shared" si="4"/>
        <v>1</v>
      </c>
      <c r="H37" s="13">
        <v>7</v>
      </c>
      <c r="I37" s="13">
        <v>7</v>
      </c>
      <c r="J37" s="14">
        <f t="shared" si="5"/>
        <v>1</v>
      </c>
      <c r="K37" s="13">
        <f t="shared" si="2"/>
        <v>8</v>
      </c>
      <c r="L37" s="13">
        <v>1</v>
      </c>
      <c r="M37" s="14">
        <f t="shared" si="6"/>
        <v>0.125</v>
      </c>
      <c r="N37" s="15"/>
    </row>
    <row r="38" spans="1:14" s="1" customFormat="1" ht="14.25" customHeight="1">
      <c r="A38" s="12">
        <v>0.48958333333333298</v>
      </c>
      <c r="B38" s="13">
        <f t="shared" si="3"/>
        <v>12</v>
      </c>
      <c r="C38" s="13">
        <f t="shared" si="0"/>
        <v>12</v>
      </c>
      <c r="D38" s="14">
        <f t="shared" si="1"/>
        <v>1</v>
      </c>
      <c r="E38" s="13">
        <v>5</v>
      </c>
      <c r="F38" s="13">
        <v>5</v>
      </c>
      <c r="G38" s="14">
        <f t="shared" si="4"/>
        <v>1</v>
      </c>
      <c r="H38" s="13">
        <v>7</v>
      </c>
      <c r="I38" s="13">
        <v>7</v>
      </c>
      <c r="J38" s="14">
        <f t="shared" si="5"/>
        <v>1</v>
      </c>
      <c r="K38" s="13">
        <f t="shared" si="2"/>
        <v>5</v>
      </c>
      <c r="L38" s="13">
        <v>1</v>
      </c>
      <c r="M38" s="14">
        <f t="shared" si="6"/>
        <v>0.2</v>
      </c>
      <c r="N38" s="15"/>
    </row>
    <row r="39" spans="1:14" s="1" customFormat="1" ht="14.25" customHeight="1">
      <c r="A39" s="12">
        <v>0.5</v>
      </c>
      <c r="B39" s="13">
        <f t="shared" si="3"/>
        <v>8</v>
      </c>
      <c r="C39" s="13">
        <f t="shared" si="0"/>
        <v>7</v>
      </c>
      <c r="D39" s="14">
        <f t="shared" si="1"/>
        <v>0.875</v>
      </c>
      <c r="E39" s="13">
        <v>5</v>
      </c>
      <c r="F39" s="13">
        <v>5</v>
      </c>
      <c r="G39" s="14">
        <f t="shared" si="4"/>
        <v>1</v>
      </c>
      <c r="H39" s="13">
        <v>3</v>
      </c>
      <c r="I39" s="13">
        <v>2</v>
      </c>
      <c r="J39" s="14">
        <f t="shared" si="5"/>
        <v>0.66666666666666663</v>
      </c>
      <c r="K39" s="13">
        <f t="shared" si="2"/>
        <v>5</v>
      </c>
      <c r="L39" s="13">
        <v>0</v>
      </c>
      <c r="M39" s="14">
        <f t="shared" si="6"/>
        <v>0</v>
      </c>
      <c r="N39" s="15"/>
    </row>
    <row r="40" spans="1:14" s="1" customFormat="1" ht="14.25" customHeight="1">
      <c r="A40" s="12">
        <v>0.51041666666666696</v>
      </c>
      <c r="B40" s="13">
        <f t="shared" si="3"/>
        <v>12</v>
      </c>
      <c r="C40" s="13">
        <f t="shared" si="0"/>
        <v>11</v>
      </c>
      <c r="D40" s="14">
        <f t="shared" si="1"/>
        <v>0.91666666666666663</v>
      </c>
      <c r="E40" s="13">
        <v>7</v>
      </c>
      <c r="F40" s="13">
        <v>6</v>
      </c>
      <c r="G40" s="14">
        <f t="shared" si="4"/>
        <v>0.8571428571428571</v>
      </c>
      <c r="H40" s="13">
        <v>5</v>
      </c>
      <c r="I40" s="13">
        <v>5</v>
      </c>
      <c r="J40" s="14">
        <f t="shared" si="5"/>
        <v>1</v>
      </c>
      <c r="K40" s="13">
        <f t="shared" si="2"/>
        <v>7</v>
      </c>
      <c r="L40" s="13">
        <v>3</v>
      </c>
      <c r="M40" s="14">
        <f t="shared" si="6"/>
        <v>0.42857142857142855</v>
      </c>
      <c r="N40" s="15"/>
    </row>
    <row r="41" spans="1:14" s="1" customFormat="1" ht="14.25" customHeight="1">
      <c r="A41" s="12">
        <v>0.52083333333333304</v>
      </c>
      <c r="B41" s="13">
        <f t="shared" si="3"/>
        <v>15</v>
      </c>
      <c r="C41" s="13">
        <f t="shared" si="0"/>
        <v>15</v>
      </c>
      <c r="D41" s="14">
        <f t="shared" si="1"/>
        <v>1</v>
      </c>
      <c r="E41" s="13">
        <v>8</v>
      </c>
      <c r="F41" s="13">
        <v>8</v>
      </c>
      <c r="G41" s="14">
        <f t="shared" si="4"/>
        <v>1</v>
      </c>
      <c r="H41" s="13">
        <v>7</v>
      </c>
      <c r="I41" s="13">
        <v>7</v>
      </c>
      <c r="J41" s="14">
        <f t="shared" si="5"/>
        <v>1</v>
      </c>
      <c r="K41" s="13">
        <f t="shared" si="2"/>
        <v>8</v>
      </c>
      <c r="L41" s="13">
        <v>5</v>
      </c>
      <c r="M41" s="14">
        <f t="shared" si="6"/>
        <v>0.625</v>
      </c>
      <c r="N41" s="15"/>
    </row>
    <row r="42" spans="1:14" s="1" customFormat="1" ht="14.25" customHeight="1">
      <c r="A42" s="12">
        <v>0.53125</v>
      </c>
      <c r="B42" s="13">
        <f t="shared" si="3"/>
        <v>9</v>
      </c>
      <c r="C42" s="13">
        <f t="shared" si="0"/>
        <v>8</v>
      </c>
      <c r="D42" s="14">
        <f t="shared" si="1"/>
        <v>0.88888888888888884</v>
      </c>
      <c r="E42" s="13">
        <v>4</v>
      </c>
      <c r="F42" s="13">
        <v>3</v>
      </c>
      <c r="G42" s="14">
        <f t="shared" si="4"/>
        <v>0.75</v>
      </c>
      <c r="H42" s="13">
        <v>5</v>
      </c>
      <c r="I42" s="13">
        <v>5</v>
      </c>
      <c r="J42" s="14">
        <f t="shared" si="5"/>
        <v>1</v>
      </c>
      <c r="K42" s="13">
        <f t="shared" si="2"/>
        <v>4</v>
      </c>
      <c r="L42" s="13">
        <v>2</v>
      </c>
      <c r="M42" s="14">
        <f t="shared" si="6"/>
        <v>0.5</v>
      </c>
      <c r="N42" s="15"/>
    </row>
    <row r="43" spans="1:14" s="1" customFormat="1" ht="14.25" customHeight="1">
      <c r="A43" s="12">
        <v>0.54166666666666696</v>
      </c>
      <c r="B43" s="13">
        <f t="shared" si="3"/>
        <v>16</v>
      </c>
      <c r="C43" s="13">
        <f t="shared" si="0"/>
        <v>16</v>
      </c>
      <c r="D43" s="14">
        <f t="shared" si="1"/>
        <v>1</v>
      </c>
      <c r="E43" s="13">
        <v>4</v>
      </c>
      <c r="F43" s="13">
        <v>4</v>
      </c>
      <c r="G43" s="14">
        <f t="shared" si="4"/>
        <v>1</v>
      </c>
      <c r="H43" s="13">
        <v>12</v>
      </c>
      <c r="I43" s="13">
        <v>12</v>
      </c>
      <c r="J43" s="14">
        <f t="shared" si="5"/>
        <v>1</v>
      </c>
      <c r="K43" s="13">
        <f t="shared" si="2"/>
        <v>4</v>
      </c>
      <c r="L43" s="13">
        <v>3</v>
      </c>
      <c r="M43" s="14">
        <f t="shared" si="6"/>
        <v>0.75</v>
      </c>
      <c r="N43" s="15"/>
    </row>
    <row r="44" spans="1:14" s="1" customFormat="1" ht="14.25" customHeight="1">
      <c r="A44" s="12">
        <v>0.55208333333333304</v>
      </c>
      <c r="B44" s="13">
        <f t="shared" si="3"/>
        <v>11</v>
      </c>
      <c r="C44" s="13">
        <f t="shared" si="0"/>
        <v>10</v>
      </c>
      <c r="D44" s="14">
        <f t="shared" si="1"/>
        <v>0.90909090909090906</v>
      </c>
      <c r="E44" s="13">
        <v>5</v>
      </c>
      <c r="F44" s="13">
        <v>5</v>
      </c>
      <c r="G44" s="14">
        <f t="shared" si="4"/>
        <v>1</v>
      </c>
      <c r="H44" s="13">
        <v>6</v>
      </c>
      <c r="I44" s="13">
        <v>5</v>
      </c>
      <c r="J44" s="14">
        <f t="shared" si="5"/>
        <v>0.83333333333333337</v>
      </c>
      <c r="K44" s="13">
        <f t="shared" si="2"/>
        <v>5</v>
      </c>
      <c r="L44" s="13">
        <v>2</v>
      </c>
      <c r="M44" s="14">
        <f t="shared" si="6"/>
        <v>0.4</v>
      </c>
      <c r="N44" s="15"/>
    </row>
    <row r="45" spans="1:14" s="1" customFormat="1" ht="14.25" customHeight="1">
      <c r="A45" s="12">
        <v>0.5625</v>
      </c>
      <c r="B45" s="13">
        <f t="shared" si="3"/>
        <v>9</v>
      </c>
      <c r="C45" s="13">
        <f t="shared" si="0"/>
        <v>6</v>
      </c>
      <c r="D45" s="14">
        <f t="shared" si="1"/>
        <v>0.66666666666666663</v>
      </c>
      <c r="E45" s="13">
        <v>4</v>
      </c>
      <c r="F45" s="13">
        <v>3</v>
      </c>
      <c r="G45" s="14">
        <f t="shared" si="4"/>
        <v>0.75</v>
      </c>
      <c r="H45" s="13">
        <v>5</v>
      </c>
      <c r="I45" s="13">
        <v>3</v>
      </c>
      <c r="J45" s="14">
        <f t="shared" si="5"/>
        <v>0.6</v>
      </c>
      <c r="K45" s="13">
        <f t="shared" si="2"/>
        <v>4</v>
      </c>
      <c r="L45" s="13">
        <v>1</v>
      </c>
      <c r="M45" s="14">
        <f t="shared" si="6"/>
        <v>0.25</v>
      </c>
      <c r="N45" s="15"/>
    </row>
    <row r="46" spans="1:14" s="1" customFormat="1" ht="14.25" customHeight="1">
      <c r="A46" s="12">
        <v>0.57291666666666696</v>
      </c>
      <c r="B46" s="13">
        <f t="shared" si="3"/>
        <v>14</v>
      </c>
      <c r="C46" s="13">
        <f t="shared" si="0"/>
        <v>13</v>
      </c>
      <c r="D46" s="14">
        <f t="shared" si="1"/>
        <v>0.9285714285714286</v>
      </c>
      <c r="E46" s="13">
        <v>9</v>
      </c>
      <c r="F46" s="13">
        <v>9</v>
      </c>
      <c r="G46" s="14">
        <f t="shared" si="4"/>
        <v>1</v>
      </c>
      <c r="H46" s="13">
        <v>5</v>
      </c>
      <c r="I46" s="13">
        <v>4</v>
      </c>
      <c r="J46" s="14">
        <f t="shared" si="5"/>
        <v>0.8</v>
      </c>
      <c r="K46" s="13">
        <f t="shared" si="2"/>
        <v>9</v>
      </c>
      <c r="L46" s="13">
        <v>1</v>
      </c>
      <c r="M46" s="14">
        <f t="shared" si="6"/>
        <v>0.1111111111111111</v>
      </c>
      <c r="N46" s="15"/>
    </row>
    <row r="47" spans="1:14" s="1" customFormat="1" ht="14.25" customHeight="1">
      <c r="A47" s="12">
        <v>0.58333333333333304</v>
      </c>
      <c r="B47" s="13">
        <f t="shared" si="3"/>
        <v>11</v>
      </c>
      <c r="C47" s="13">
        <f t="shared" si="0"/>
        <v>11</v>
      </c>
      <c r="D47" s="14">
        <f t="shared" si="1"/>
        <v>1</v>
      </c>
      <c r="E47" s="13">
        <v>7</v>
      </c>
      <c r="F47" s="13">
        <v>7</v>
      </c>
      <c r="G47" s="14">
        <f t="shared" si="4"/>
        <v>1</v>
      </c>
      <c r="H47" s="13">
        <v>4</v>
      </c>
      <c r="I47" s="13">
        <v>4</v>
      </c>
      <c r="J47" s="14">
        <f t="shared" si="5"/>
        <v>1</v>
      </c>
      <c r="K47" s="13">
        <f t="shared" si="2"/>
        <v>7</v>
      </c>
      <c r="L47" s="13">
        <v>2</v>
      </c>
      <c r="M47" s="14">
        <f t="shared" si="6"/>
        <v>0.2857142857142857</v>
      </c>
      <c r="N47" s="15"/>
    </row>
    <row r="48" spans="1:14" s="1" customFormat="1" ht="14.25" customHeight="1">
      <c r="A48" s="12">
        <v>0.59375</v>
      </c>
      <c r="B48" s="13">
        <f t="shared" si="3"/>
        <v>13</v>
      </c>
      <c r="C48" s="13">
        <f t="shared" si="0"/>
        <v>12</v>
      </c>
      <c r="D48" s="14">
        <f t="shared" si="1"/>
        <v>0.92307692307692313</v>
      </c>
      <c r="E48" s="13">
        <v>8</v>
      </c>
      <c r="F48" s="13">
        <v>8</v>
      </c>
      <c r="G48" s="14">
        <f t="shared" si="4"/>
        <v>1</v>
      </c>
      <c r="H48" s="13">
        <v>5</v>
      </c>
      <c r="I48" s="13">
        <v>4</v>
      </c>
      <c r="J48" s="14">
        <f t="shared" si="5"/>
        <v>0.8</v>
      </c>
      <c r="K48" s="13">
        <f t="shared" si="2"/>
        <v>8</v>
      </c>
      <c r="L48" s="13">
        <v>4</v>
      </c>
      <c r="M48" s="14">
        <f t="shared" si="6"/>
        <v>0.5</v>
      </c>
      <c r="N48" s="15"/>
    </row>
    <row r="49" spans="1:14" s="1" customFormat="1" ht="14.25" customHeight="1">
      <c r="A49" s="12">
        <v>0.60416666666666696</v>
      </c>
      <c r="B49" s="13">
        <f t="shared" si="3"/>
        <v>21</v>
      </c>
      <c r="C49" s="13">
        <f t="shared" si="0"/>
        <v>19</v>
      </c>
      <c r="D49" s="14">
        <f t="shared" si="1"/>
        <v>0.90476190476190477</v>
      </c>
      <c r="E49" s="13">
        <v>11</v>
      </c>
      <c r="F49" s="13">
        <v>10</v>
      </c>
      <c r="G49" s="14">
        <f t="shared" si="4"/>
        <v>0.90909090909090906</v>
      </c>
      <c r="H49" s="13">
        <v>10</v>
      </c>
      <c r="I49" s="13">
        <v>9</v>
      </c>
      <c r="J49" s="14">
        <f t="shared" si="5"/>
        <v>0.9</v>
      </c>
      <c r="K49" s="13">
        <f t="shared" si="2"/>
        <v>11</v>
      </c>
      <c r="L49" s="13">
        <v>5</v>
      </c>
      <c r="M49" s="14">
        <f t="shared" si="6"/>
        <v>0.45454545454545453</v>
      </c>
      <c r="N49" s="15"/>
    </row>
    <row r="50" spans="1:14" s="1" customFormat="1" ht="14.25" customHeight="1">
      <c r="A50" s="12">
        <v>0.61458333333333304</v>
      </c>
      <c r="B50" s="13">
        <f t="shared" si="3"/>
        <v>22</v>
      </c>
      <c r="C50" s="13">
        <f t="shared" si="0"/>
        <v>22</v>
      </c>
      <c r="D50" s="14">
        <f t="shared" si="1"/>
        <v>1</v>
      </c>
      <c r="E50" s="13">
        <v>15</v>
      </c>
      <c r="F50" s="13">
        <v>15</v>
      </c>
      <c r="G50" s="14">
        <f t="shared" si="4"/>
        <v>1</v>
      </c>
      <c r="H50" s="13">
        <v>7</v>
      </c>
      <c r="I50" s="13">
        <v>7</v>
      </c>
      <c r="J50" s="14">
        <f t="shared" si="5"/>
        <v>1</v>
      </c>
      <c r="K50" s="13">
        <f t="shared" si="2"/>
        <v>15</v>
      </c>
      <c r="L50" s="13">
        <v>7</v>
      </c>
      <c r="M50" s="14">
        <f t="shared" si="6"/>
        <v>0.46666666666666667</v>
      </c>
      <c r="N50" s="15"/>
    </row>
    <row r="51" spans="1:14" s="1" customFormat="1" ht="14.25" customHeight="1">
      <c r="A51" s="12">
        <v>0.625</v>
      </c>
      <c r="B51" s="13">
        <f t="shared" si="3"/>
        <v>25</v>
      </c>
      <c r="C51" s="13">
        <f t="shared" si="0"/>
        <v>25</v>
      </c>
      <c r="D51" s="14">
        <f t="shared" si="1"/>
        <v>1</v>
      </c>
      <c r="E51" s="13">
        <v>16</v>
      </c>
      <c r="F51" s="13">
        <v>16</v>
      </c>
      <c r="G51" s="14">
        <f t="shared" si="4"/>
        <v>1</v>
      </c>
      <c r="H51" s="13">
        <v>9</v>
      </c>
      <c r="I51" s="13">
        <v>9</v>
      </c>
      <c r="J51" s="14">
        <f t="shared" si="5"/>
        <v>1</v>
      </c>
      <c r="K51" s="13">
        <f t="shared" si="2"/>
        <v>16</v>
      </c>
      <c r="L51" s="13">
        <v>9</v>
      </c>
      <c r="M51" s="14">
        <f t="shared" si="6"/>
        <v>0.5625</v>
      </c>
      <c r="N51" s="15"/>
    </row>
    <row r="52" spans="1:14" s="1" customFormat="1" ht="14.25" customHeight="1">
      <c r="A52" s="12">
        <v>0.63541666666666696</v>
      </c>
      <c r="B52" s="13">
        <f t="shared" si="3"/>
        <v>14</v>
      </c>
      <c r="C52" s="13">
        <f t="shared" si="0"/>
        <v>12</v>
      </c>
      <c r="D52" s="14">
        <f t="shared" si="1"/>
        <v>0.8571428571428571</v>
      </c>
      <c r="E52" s="13">
        <v>9</v>
      </c>
      <c r="F52" s="13">
        <v>9</v>
      </c>
      <c r="G52" s="14">
        <f t="shared" si="4"/>
        <v>1</v>
      </c>
      <c r="H52" s="13">
        <v>5</v>
      </c>
      <c r="I52" s="13">
        <v>3</v>
      </c>
      <c r="J52" s="14">
        <f t="shared" si="5"/>
        <v>0.6</v>
      </c>
      <c r="K52" s="13">
        <f t="shared" si="2"/>
        <v>9</v>
      </c>
      <c r="L52" s="13">
        <v>5</v>
      </c>
      <c r="M52" s="14">
        <f t="shared" si="6"/>
        <v>0.55555555555555558</v>
      </c>
      <c r="N52" s="15"/>
    </row>
    <row r="53" spans="1:14" s="1" customFormat="1" ht="14.25" customHeight="1">
      <c r="A53" s="12">
        <v>0.64583333333333304</v>
      </c>
      <c r="B53" s="13">
        <f t="shared" si="3"/>
        <v>25</v>
      </c>
      <c r="C53" s="13">
        <f t="shared" si="0"/>
        <v>24</v>
      </c>
      <c r="D53" s="14">
        <f t="shared" si="1"/>
        <v>0.96</v>
      </c>
      <c r="E53" s="13">
        <v>7</v>
      </c>
      <c r="F53" s="13">
        <v>6</v>
      </c>
      <c r="G53" s="14">
        <f t="shared" si="4"/>
        <v>0.8571428571428571</v>
      </c>
      <c r="H53" s="13">
        <v>18</v>
      </c>
      <c r="I53" s="13">
        <v>18</v>
      </c>
      <c r="J53" s="14">
        <f t="shared" si="5"/>
        <v>1</v>
      </c>
      <c r="K53" s="13">
        <f t="shared" si="2"/>
        <v>7</v>
      </c>
      <c r="L53" s="13">
        <v>5</v>
      </c>
      <c r="M53" s="14">
        <f t="shared" si="6"/>
        <v>0.7142857142857143</v>
      </c>
      <c r="N53" s="15"/>
    </row>
    <row r="54" spans="1:14" s="1" customFormat="1" ht="14.25" customHeight="1">
      <c r="A54" s="12">
        <v>0.65625</v>
      </c>
      <c r="B54" s="13">
        <f t="shared" si="3"/>
        <v>16</v>
      </c>
      <c r="C54" s="13">
        <f t="shared" si="0"/>
        <v>14</v>
      </c>
      <c r="D54" s="14">
        <f t="shared" si="1"/>
        <v>0.875</v>
      </c>
      <c r="E54" s="13">
        <v>6</v>
      </c>
      <c r="F54" s="13">
        <v>5</v>
      </c>
      <c r="G54" s="14">
        <f t="shared" si="4"/>
        <v>0.83333333333333337</v>
      </c>
      <c r="H54" s="13">
        <v>10</v>
      </c>
      <c r="I54" s="13">
        <v>9</v>
      </c>
      <c r="J54" s="14">
        <f t="shared" si="5"/>
        <v>0.9</v>
      </c>
      <c r="K54" s="13">
        <f t="shared" si="2"/>
        <v>6</v>
      </c>
      <c r="L54" s="13">
        <v>1</v>
      </c>
      <c r="M54" s="14">
        <f t="shared" si="6"/>
        <v>0.16666666666666666</v>
      </c>
      <c r="N54" s="15"/>
    </row>
    <row r="55" spans="1:14" s="1" customFormat="1" ht="14.25" customHeight="1">
      <c r="A55" s="12">
        <v>0.66666666666666696</v>
      </c>
      <c r="B55" s="13">
        <f t="shared" si="3"/>
        <v>14</v>
      </c>
      <c r="C55" s="13">
        <f t="shared" si="0"/>
        <v>13</v>
      </c>
      <c r="D55" s="14">
        <f t="shared" si="1"/>
        <v>0.9285714285714286</v>
      </c>
      <c r="E55" s="13">
        <v>10</v>
      </c>
      <c r="F55" s="13">
        <v>10</v>
      </c>
      <c r="G55" s="14">
        <f t="shared" si="4"/>
        <v>1</v>
      </c>
      <c r="H55" s="13">
        <v>4</v>
      </c>
      <c r="I55" s="13">
        <v>3</v>
      </c>
      <c r="J55" s="14">
        <f t="shared" si="5"/>
        <v>0.75</v>
      </c>
      <c r="K55" s="13">
        <f t="shared" si="2"/>
        <v>10</v>
      </c>
      <c r="L55" s="13">
        <v>5</v>
      </c>
      <c r="M55" s="14">
        <f t="shared" si="6"/>
        <v>0.5</v>
      </c>
      <c r="N55" s="15"/>
    </row>
    <row r="56" spans="1:14" s="1" customFormat="1" ht="14.25" customHeight="1">
      <c r="A56" s="12">
        <v>0.67708333333333304</v>
      </c>
      <c r="B56" s="13">
        <f t="shared" si="3"/>
        <v>15</v>
      </c>
      <c r="C56" s="13">
        <f t="shared" si="0"/>
        <v>14</v>
      </c>
      <c r="D56" s="14">
        <f t="shared" si="1"/>
        <v>0.93333333333333335</v>
      </c>
      <c r="E56" s="13">
        <v>9</v>
      </c>
      <c r="F56" s="13">
        <v>9</v>
      </c>
      <c r="G56" s="14">
        <f t="shared" si="4"/>
        <v>1</v>
      </c>
      <c r="H56" s="13">
        <v>6</v>
      </c>
      <c r="I56" s="13">
        <v>5</v>
      </c>
      <c r="J56" s="14">
        <f t="shared" si="5"/>
        <v>0.83333333333333337</v>
      </c>
      <c r="K56" s="13">
        <f t="shared" si="2"/>
        <v>9</v>
      </c>
      <c r="L56" s="13">
        <v>6</v>
      </c>
      <c r="M56" s="14">
        <f t="shared" si="6"/>
        <v>0.66666666666666663</v>
      </c>
      <c r="N56" s="15"/>
    </row>
    <row r="57" spans="1:14" s="1" customFormat="1" ht="14.25" customHeight="1">
      <c r="A57" s="12">
        <v>0.6875</v>
      </c>
      <c r="B57" s="13">
        <f t="shared" si="3"/>
        <v>18</v>
      </c>
      <c r="C57" s="13">
        <f t="shared" si="0"/>
        <v>16</v>
      </c>
      <c r="D57" s="14">
        <f t="shared" si="1"/>
        <v>0.88888888888888884</v>
      </c>
      <c r="E57" s="13">
        <v>10</v>
      </c>
      <c r="F57" s="13">
        <v>9</v>
      </c>
      <c r="G57" s="14">
        <f t="shared" si="4"/>
        <v>0.9</v>
      </c>
      <c r="H57" s="13">
        <v>8</v>
      </c>
      <c r="I57" s="13">
        <v>7</v>
      </c>
      <c r="J57" s="14">
        <f t="shared" si="5"/>
        <v>0.875</v>
      </c>
      <c r="K57" s="13">
        <f t="shared" si="2"/>
        <v>10</v>
      </c>
      <c r="L57" s="13">
        <v>5</v>
      </c>
      <c r="M57" s="14">
        <f t="shared" si="6"/>
        <v>0.5</v>
      </c>
      <c r="N57" s="15"/>
    </row>
    <row r="58" spans="1:14" s="1" customFormat="1" ht="14.25" customHeight="1">
      <c r="A58" s="12">
        <v>0.69791666666666696</v>
      </c>
      <c r="B58" s="13">
        <f t="shared" si="3"/>
        <v>17</v>
      </c>
      <c r="C58" s="13">
        <f t="shared" si="0"/>
        <v>17</v>
      </c>
      <c r="D58" s="14">
        <f t="shared" si="1"/>
        <v>1</v>
      </c>
      <c r="E58" s="13">
        <v>7</v>
      </c>
      <c r="F58" s="13">
        <v>7</v>
      </c>
      <c r="G58" s="14">
        <f t="shared" si="4"/>
        <v>1</v>
      </c>
      <c r="H58" s="13">
        <v>10</v>
      </c>
      <c r="I58" s="13">
        <v>10</v>
      </c>
      <c r="J58" s="14">
        <f t="shared" si="5"/>
        <v>1</v>
      </c>
      <c r="K58" s="13">
        <f t="shared" si="2"/>
        <v>7</v>
      </c>
      <c r="L58" s="13">
        <v>6</v>
      </c>
      <c r="M58" s="14">
        <f t="shared" si="6"/>
        <v>0.8571428571428571</v>
      </c>
      <c r="N58" s="15"/>
    </row>
    <row r="59" spans="1:14" s="1" customFormat="1" ht="14.25" customHeight="1">
      <c r="A59" s="12">
        <v>0.70833333333333304</v>
      </c>
      <c r="B59" s="13">
        <f t="shared" si="3"/>
        <v>18</v>
      </c>
      <c r="C59" s="13">
        <f t="shared" si="0"/>
        <v>17</v>
      </c>
      <c r="D59" s="14">
        <f t="shared" si="1"/>
        <v>0.94444444444444442</v>
      </c>
      <c r="E59" s="13">
        <v>6</v>
      </c>
      <c r="F59" s="13">
        <v>5</v>
      </c>
      <c r="G59" s="14">
        <f t="shared" si="4"/>
        <v>0.83333333333333337</v>
      </c>
      <c r="H59" s="13">
        <v>12</v>
      </c>
      <c r="I59" s="13">
        <v>12</v>
      </c>
      <c r="J59" s="14">
        <f t="shared" si="5"/>
        <v>1</v>
      </c>
      <c r="K59" s="13">
        <f t="shared" si="2"/>
        <v>6</v>
      </c>
      <c r="L59" s="13">
        <v>1</v>
      </c>
      <c r="M59" s="14">
        <f t="shared" si="6"/>
        <v>0.16666666666666666</v>
      </c>
      <c r="N59" s="15"/>
    </row>
    <row r="60" spans="1:14" s="1" customFormat="1" ht="14.25" customHeight="1">
      <c r="A60" s="12">
        <v>0.71875</v>
      </c>
      <c r="B60" s="13">
        <f t="shared" si="3"/>
        <v>25</v>
      </c>
      <c r="C60" s="13">
        <f t="shared" si="0"/>
        <v>23</v>
      </c>
      <c r="D60" s="14">
        <f t="shared" si="1"/>
        <v>0.92</v>
      </c>
      <c r="E60" s="13">
        <v>14</v>
      </c>
      <c r="F60" s="13">
        <v>14</v>
      </c>
      <c r="G60" s="14">
        <f t="shared" si="4"/>
        <v>1</v>
      </c>
      <c r="H60" s="13">
        <v>11</v>
      </c>
      <c r="I60" s="13">
        <v>9</v>
      </c>
      <c r="J60" s="14">
        <f t="shared" si="5"/>
        <v>0.81818181818181823</v>
      </c>
      <c r="K60" s="13">
        <f t="shared" si="2"/>
        <v>14</v>
      </c>
      <c r="L60" s="13">
        <v>1</v>
      </c>
      <c r="M60" s="14">
        <f t="shared" si="6"/>
        <v>7.1428571428571425E-2</v>
      </c>
      <c r="N60" s="15"/>
    </row>
    <row r="61" spans="1:14" s="1" customFormat="1" ht="14.25" customHeight="1">
      <c r="A61" s="12">
        <v>0.72916666666666696</v>
      </c>
      <c r="B61" s="13">
        <f t="shared" si="3"/>
        <v>17</v>
      </c>
      <c r="C61" s="13">
        <f t="shared" si="0"/>
        <v>14</v>
      </c>
      <c r="D61" s="14">
        <f t="shared" si="1"/>
        <v>0.82352941176470584</v>
      </c>
      <c r="E61" s="13">
        <v>10</v>
      </c>
      <c r="F61" s="13">
        <v>8</v>
      </c>
      <c r="G61" s="14">
        <f t="shared" si="4"/>
        <v>0.8</v>
      </c>
      <c r="H61" s="13">
        <v>7</v>
      </c>
      <c r="I61" s="13">
        <v>6</v>
      </c>
      <c r="J61" s="14">
        <f t="shared" si="5"/>
        <v>0.8571428571428571</v>
      </c>
      <c r="K61" s="13">
        <f t="shared" si="2"/>
        <v>10</v>
      </c>
      <c r="L61" s="13">
        <v>1</v>
      </c>
      <c r="M61" s="14">
        <f t="shared" si="6"/>
        <v>0.1</v>
      </c>
      <c r="N61" s="15"/>
    </row>
    <row r="62" spans="1:14" s="1" customFormat="1" ht="14.25" customHeight="1">
      <c r="A62" s="12">
        <v>0.73958333333333304</v>
      </c>
      <c r="B62" s="13">
        <f t="shared" si="3"/>
        <v>19</v>
      </c>
      <c r="C62" s="13">
        <f t="shared" si="0"/>
        <v>18</v>
      </c>
      <c r="D62" s="14">
        <f t="shared" si="1"/>
        <v>0.94736842105263153</v>
      </c>
      <c r="E62" s="13">
        <v>11</v>
      </c>
      <c r="F62" s="13">
        <v>10</v>
      </c>
      <c r="G62" s="14">
        <f t="shared" si="4"/>
        <v>0.90909090909090906</v>
      </c>
      <c r="H62" s="13">
        <v>8</v>
      </c>
      <c r="I62" s="13">
        <v>8</v>
      </c>
      <c r="J62" s="14">
        <f t="shared" si="5"/>
        <v>1</v>
      </c>
      <c r="K62" s="13">
        <f t="shared" si="2"/>
        <v>11</v>
      </c>
      <c r="L62" s="13">
        <v>5</v>
      </c>
      <c r="M62" s="14">
        <f t="shared" si="6"/>
        <v>0.45454545454545453</v>
      </c>
      <c r="N62" s="15"/>
    </row>
    <row r="63" spans="1:14" s="1" customFormat="1" ht="14.25" customHeight="1">
      <c r="A63" s="12">
        <v>0.75</v>
      </c>
      <c r="B63" s="13">
        <f t="shared" si="3"/>
        <v>10</v>
      </c>
      <c r="C63" s="13">
        <f t="shared" si="0"/>
        <v>7</v>
      </c>
      <c r="D63" s="14">
        <f t="shared" si="1"/>
        <v>0.7</v>
      </c>
      <c r="E63" s="13">
        <v>4</v>
      </c>
      <c r="F63" s="13">
        <v>3</v>
      </c>
      <c r="G63" s="14">
        <f t="shared" si="4"/>
        <v>0.75</v>
      </c>
      <c r="H63" s="13">
        <v>6</v>
      </c>
      <c r="I63" s="13">
        <v>4</v>
      </c>
      <c r="J63" s="14">
        <f t="shared" si="5"/>
        <v>0.66666666666666663</v>
      </c>
      <c r="K63" s="13">
        <f t="shared" si="2"/>
        <v>4</v>
      </c>
      <c r="L63" s="13">
        <v>1</v>
      </c>
      <c r="M63" s="14">
        <f t="shared" si="6"/>
        <v>0.25</v>
      </c>
      <c r="N63" s="15"/>
    </row>
    <row r="64" spans="1:14" s="1" customFormat="1" ht="14.25" customHeight="1">
      <c r="A64" s="12">
        <v>0.76041666666666696</v>
      </c>
      <c r="B64" s="13">
        <f t="shared" si="3"/>
        <v>16</v>
      </c>
      <c r="C64" s="13">
        <f t="shared" si="0"/>
        <v>14</v>
      </c>
      <c r="D64" s="14">
        <f t="shared" si="1"/>
        <v>0.875</v>
      </c>
      <c r="E64" s="13">
        <v>6</v>
      </c>
      <c r="F64" s="13">
        <v>4</v>
      </c>
      <c r="G64" s="14">
        <f t="shared" si="4"/>
        <v>0.66666666666666663</v>
      </c>
      <c r="H64" s="13">
        <v>10</v>
      </c>
      <c r="I64" s="13">
        <v>10</v>
      </c>
      <c r="J64" s="14">
        <f t="shared" si="5"/>
        <v>1</v>
      </c>
      <c r="K64" s="13">
        <f t="shared" si="2"/>
        <v>6</v>
      </c>
      <c r="L64" s="13">
        <v>2</v>
      </c>
      <c r="M64" s="14">
        <f t="shared" si="6"/>
        <v>0.33333333333333331</v>
      </c>
    </row>
    <row r="65" spans="1:13" s="1" customFormat="1" ht="14.25" customHeight="1">
      <c r="A65" s="12">
        <v>0.77083333333333304</v>
      </c>
      <c r="B65" s="13">
        <f t="shared" si="3"/>
        <v>22</v>
      </c>
      <c r="C65" s="13">
        <f t="shared" si="0"/>
        <v>18</v>
      </c>
      <c r="D65" s="14">
        <f t="shared" si="1"/>
        <v>0.81818181818181823</v>
      </c>
      <c r="E65" s="13">
        <v>14</v>
      </c>
      <c r="F65" s="13">
        <v>12</v>
      </c>
      <c r="G65" s="14">
        <f t="shared" si="4"/>
        <v>0.8571428571428571</v>
      </c>
      <c r="H65" s="13">
        <v>8</v>
      </c>
      <c r="I65" s="13">
        <v>6</v>
      </c>
      <c r="J65" s="14">
        <f t="shared" si="5"/>
        <v>0.75</v>
      </c>
      <c r="K65" s="13">
        <f t="shared" si="2"/>
        <v>14</v>
      </c>
      <c r="L65" s="13">
        <v>3</v>
      </c>
      <c r="M65" s="14">
        <f t="shared" si="6"/>
        <v>0.21428571428571427</v>
      </c>
    </row>
    <row r="66" spans="1:13" s="1" customFormat="1" ht="14.25" customHeight="1">
      <c r="A66" s="12">
        <v>0.78125</v>
      </c>
      <c r="B66" s="13">
        <f t="shared" si="3"/>
        <v>13</v>
      </c>
      <c r="C66" s="13">
        <f t="shared" si="0"/>
        <v>12</v>
      </c>
      <c r="D66" s="14">
        <f t="shared" si="1"/>
        <v>0.92307692307692313</v>
      </c>
      <c r="E66" s="13">
        <v>8</v>
      </c>
      <c r="F66" s="13">
        <v>8</v>
      </c>
      <c r="G66" s="14">
        <f t="shared" si="4"/>
        <v>1</v>
      </c>
      <c r="H66" s="13">
        <v>5</v>
      </c>
      <c r="I66" s="13">
        <v>4</v>
      </c>
      <c r="J66" s="14">
        <f t="shared" si="5"/>
        <v>0.8</v>
      </c>
      <c r="K66" s="13">
        <f t="shared" si="2"/>
        <v>8</v>
      </c>
      <c r="L66" s="13">
        <v>3</v>
      </c>
      <c r="M66" s="14">
        <f t="shared" si="6"/>
        <v>0.375</v>
      </c>
    </row>
    <row r="67" spans="1:13" s="1" customFormat="1" ht="14.25" customHeight="1">
      <c r="A67" s="12">
        <v>0.79166666666666696</v>
      </c>
      <c r="B67" s="13">
        <f t="shared" si="3"/>
        <v>17</v>
      </c>
      <c r="C67" s="13">
        <f t="shared" si="0"/>
        <v>15</v>
      </c>
      <c r="D67" s="14">
        <f t="shared" si="1"/>
        <v>0.88235294117647056</v>
      </c>
      <c r="E67" s="13">
        <v>9</v>
      </c>
      <c r="F67" s="13">
        <v>7</v>
      </c>
      <c r="G67" s="14">
        <f t="shared" si="4"/>
        <v>0.77777777777777779</v>
      </c>
      <c r="H67" s="13">
        <v>8</v>
      </c>
      <c r="I67" s="13">
        <v>8</v>
      </c>
      <c r="J67" s="14">
        <f t="shared" si="5"/>
        <v>1</v>
      </c>
      <c r="K67" s="13">
        <f t="shared" si="2"/>
        <v>9</v>
      </c>
      <c r="L67" s="13">
        <v>3</v>
      </c>
      <c r="M67" s="14">
        <f t="shared" si="6"/>
        <v>0.33333333333333331</v>
      </c>
    </row>
    <row r="68" spans="1:13" s="1" customFormat="1" ht="14.25" customHeight="1">
      <c r="A68" s="12">
        <v>0.80208333333333304</v>
      </c>
      <c r="B68" s="13">
        <f t="shared" si="3"/>
        <v>15</v>
      </c>
      <c r="C68" s="13">
        <f t="shared" si="0"/>
        <v>14</v>
      </c>
      <c r="D68" s="14">
        <f t="shared" si="1"/>
        <v>0.93333333333333335</v>
      </c>
      <c r="E68" s="13">
        <v>11</v>
      </c>
      <c r="F68" s="13">
        <v>10</v>
      </c>
      <c r="G68" s="14">
        <f t="shared" si="4"/>
        <v>0.90909090909090906</v>
      </c>
      <c r="H68" s="13">
        <v>4</v>
      </c>
      <c r="I68" s="13">
        <v>4</v>
      </c>
      <c r="J68" s="14">
        <f t="shared" si="5"/>
        <v>1</v>
      </c>
      <c r="K68" s="13">
        <f t="shared" si="2"/>
        <v>11</v>
      </c>
      <c r="L68" s="13">
        <v>3</v>
      </c>
      <c r="M68" s="14">
        <f t="shared" si="6"/>
        <v>0.27272727272727271</v>
      </c>
    </row>
    <row r="69" spans="1:13" s="1" customFormat="1" ht="14.25" customHeight="1">
      <c r="A69" s="12">
        <v>0.8125</v>
      </c>
      <c r="B69" s="13">
        <f t="shared" si="3"/>
        <v>7</v>
      </c>
      <c r="C69" s="13">
        <f t="shared" si="0"/>
        <v>7</v>
      </c>
      <c r="D69" s="14">
        <f t="shared" si="1"/>
        <v>1</v>
      </c>
      <c r="E69" s="13">
        <v>4</v>
      </c>
      <c r="F69" s="13">
        <v>4</v>
      </c>
      <c r="G69" s="14">
        <f t="shared" si="4"/>
        <v>1</v>
      </c>
      <c r="H69" s="13">
        <v>3</v>
      </c>
      <c r="I69" s="13">
        <v>3</v>
      </c>
      <c r="J69" s="14">
        <f t="shared" si="5"/>
        <v>1</v>
      </c>
      <c r="K69" s="13">
        <f t="shared" si="2"/>
        <v>4</v>
      </c>
      <c r="L69" s="13">
        <v>2</v>
      </c>
      <c r="M69" s="14">
        <f t="shared" si="6"/>
        <v>0.5</v>
      </c>
    </row>
    <row r="70" spans="1:13" s="1" customFormat="1" ht="14.25" customHeight="1">
      <c r="A70" s="12">
        <v>0.82291666666666696</v>
      </c>
      <c r="B70" s="13">
        <f t="shared" si="3"/>
        <v>4</v>
      </c>
      <c r="C70" s="13">
        <f t="shared" si="0"/>
        <v>3</v>
      </c>
      <c r="D70" s="14">
        <f t="shared" si="1"/>
        <v>0.75</v>
      </c>
      <c r="E70" s="13">
        <v>1</v>
      </c>
      <c r="F70" s="13">
        <v>1</v>
      </c>
      <c r="G70" s="14">
        <f t="shared" si="4"/>
        <v>1</v>
      </c>
      <c r="H70" s="13">
        <v>3</v>
      </c>
      <c r="I70" s="13">
        <v>2</v>
      </c>
      <c r="J70" s="14">
        <f t="shared" si="5"/>
        <v>0.66666666666666663</v>
      </c>
      <c r="K70" s="13">
        <f t="shared" si="2"/>
        <v>1</v>
      </c>
      <c r="L70" s="13">
        <v>0</v>
      </c>
      <c r="M70" s="14">
        <f t="shared" si="6"/>
        <v>0</v>
      </c>
    </row>
    <row r="71" spans="1:13" s="1" customFormat="1" ht="14.25" customHeight="1">
      <c r="A71" s="12">
        <v>0.83333333333333304</v>
      </c>
      <c r="B71" s="13">
        <f t="shared" si="3"/>
        <v>9</v>
      </c>
      <c r="C71" s="13">
        <f t="shared" si="0"/>
        <v>9</v>
      </c>
      <c r="D71" s="14">
        <f t="shared" si="1"/>
        <v>1</v>
      </c>
      <c r="E71" s="13">
        <v>6</v>
      </c>
      <c r="F71" s="13">
        <v>6</v>
      </c>
      <c r="G71" s="14">
        <f t="shared" si="4"/>
        <v>1</v>
      </c>
      <c r="H71" s="13">
        <v>3</v>
      </c>
      <c r="I71" s="13">
        <v>3</v>
      </c>
      <c r="J71" s="14">
        <f t="shared" si="5"/>
        <v>1</v>
      </c>
      <c r="K71" s="13">
        <f t="shared" si="2"/>
        <v>6</v>
      </c>
      <c r="L71" s="13">
        <v>2</v>
      </c>
      <c r="M71" s="14">
        <f t="shared" si="6"/>
        <v>0.33333333333333331</v>
      </c>
    </row>
    <row r="72" spans="1:13" s="1" customFormat="1" ht="14.25" customHeight="1">
      <c r="A72" s="12">
        <v>0.84375</v>
      </c>
      <c r="B72" s="13">
        <f t="shared" si="3"/>
        <v>4</v>
      </c>
      <c r="C72" s="13">
        <f t="shared" si="0"/>
        <v>4</v>
      </c>
      <c r="D72" s="14">
        <f t="shared" si="1"/>
        <v>1</v>
      </c>
      <c r="E72" s="13">
        <v>2</v>
      </c>
      <c r="F72" s="13">
        <v>2</v>
      </c>
      <c r="G72" s="14">
        <f t="shared" si="4"/>
        <v>1</v>
      </c>
      <c r="H72" s="13">
        <v>2</v>
      </c>
      <c r="I72" s="13">
        <v>2</v>
      </c>
      <c r="J72" s="14">
        <f t="shared" si="5"/>
        <v>1</v>
      </c>
      <c r="K72" s="13">
        <f t="shared" si="2"/>
        <v>2</v>
      </c>
      <c r="L72" s="13">
        <v>1</v>
      </c>
      <c r="M72" s="14">
        <f t="shared" si="6"/>
        <v>0.5</v>
      </c>
    </row>
    <row r="73" spans="1:13" s="1" customFormat="1" ht="14.25" customHeight="1">
      <c r="A73" s="12">
        <v>0.85416666666666696</v>
      </c>
      <c r="B73" s="13">
        <f t="shared" si="3"/>
        <v>3</v>
      </c>
      <c r="C73" s="13">
        <f t="shared" si="0"/>
        <v>2</v>
      </c>
      <c r="D73" s="14">
        <f t="shared" si="1"/>
        <v>0.66666666666666663</v>
      </c>
      <c r="E73" s="13">
        <v>1</v>
      </c>
      <c r="F73" s="13">
        <v>1</v>
      </c>
      <c r="G73" s="14">
        <f t="shared" si="4"/>
        <v>1</v>
      </c>
      <c r="H73" s="13">
        <v>2</v>
      </c>
      <c r="I73" s="13">
        <v>1</v>
      </c>
      <c r="J73" s="14">
        <f t="shared" si="5"/>
        <v>0.5</v>
      </c>
      <c r="K73" s="13">
        <f t="shared" si="2"/>
        <v>1</v>
      </c>
      <c r="L73" s="13">
        <v>1</v>
      </c>
      <c r="M73" s="14">
        <f t="shared" si="6"/>
        <v>1</v>
      </c>
    </row>
    <row r="74" spans="1:13" s="1" customFormat="1" ht="14.25" customHeight="1">
      <c r="A74" s="12">
        <v>0.86458333333333304</v>
      </c>
      <c r="B74" s="13">
        <f t="shared" si="3"/>
        <v>8</v>
      </c>
      <c r="C74" s="13">
        <f t="shared" si="0"/>
        <v>7</v>
      </c>
      <c r="D74" s="14">
        <f t="shared" si="1"/>
        <v>0.875</v>
      </c>
      <c r="E74" s="13">
        <v>5</v>
      </c>
      <c r="F74" s="13">
        <v>5</v>
      </c>
      <c r="G74" s="14">
        <f t="shared" si="4"/>
        <v>1</v>
      </c>
      <c r="H74" s="13">
        <v>3</v>
      </c>
      <c r="I74" s="13">
        <v>2</v>
      </c>
      <c r="J74" s="14">
        <f t="shared" si="5"/>
        <v>0.66666666666666663</v>
      </c>
      <c r="K74" s="13">
        <f t="shared" si="2"/>
        <v>5</v>
      </c>
      <c r="L74" s="13">
        <v>1</v>
      </c>
      <c r="M74" s="14">
        <f t="shared" si="6"/>
        <v>0.2</v>
      </c>
    </row>
    <row r="75" spans="1:13" s="1" customFormat="1" ht="14.25" customHeight="1">
      <c r="A75" s="12">
        <v>0.875</v>
      </c>
      <c r="B75" s="13">
        <f t="shared" si="3"/>
        <v>6</v>
      </c>
      <c r="C75" s="13">
        <f t="shared" si="0"/>
        <v>4</v>
      </c>
      <c r="D75" s="14">
        <f t="shared" si="1"/>
        <v>0.66666666666666663</v>
      </c>
      <c r="E75" s="13">
        <v>2</v>
      </c>
      <c r="F75" s="13">
        <v>1</v>
      </c>
      <c r="G75" s="14">
        <f t="shared" si="4"/>
        <v>0.5</v>
      </c>
      <c r="H75" s="13">
        <v>4</v>
      </c>
      <c r="I75" s="13">
        <v>3</v>
      </c>
      <c r="J75" s="14">
        <f t="shared" si="5"/>
        <v>0.75</v>
      </c>
      <c r="K75" s="13">
        <f t="shared" si="2"/>
        <v>2</v>
      </c>
      <c r="L75" s="13">
        <v>0</v>
      </c>
      <c r="M75" s="14">
        <f t="shared" si="6"/>
        <v>0</v>
      </c>
    </row>
    <row r="76" spans="1:13" s="1" customFormat="1" ht="14.25" customHeight="1">
      <c r="A76" s="12">
        <v>0.88541666666666696</v>
      </c>
      <c r="B76" s="13">
        <f t="shared" si="3"/>
        <v>7</v>
      </c>
      <c r="C76" s="13">
        <f t="shared" si="0"/>
        <v>6</v>
      </c>
      <c r="D76" s="14">
        <f t="shared" si="1"/>
        <v>0.8571428571428571</v>
      </c>
      <c r="E76" s="13">
        <v>4</v>
      </c>
      <c r="F76" s="13">
        <v>3</v>
      </c>
      <c r="G76" s="14">
        <f t="shared" si="4"/>
        <v>0.75</v>
      </c>
      <c r="H76" s="13">
        <v>3</v>
      </c>
      <c r="I76" s="13">
        <v>3</v>
      </c>
      <c r="J76" s="14">
        <f t="shared" si="5"/>
        <v>1</v>
      </c>
      <c r="K76" s="13">
        <f t="shared" si="2"/>
        <v>4</v>
      </c>
      <c r="L76" s="13">
        <v>1</v>
      </c>
      <c r="M76" s="14">
        <f t="shared" si="6"/>
        <v>0.25</v>
      </c>
    </row>
    <row r="77" spans="1:13" s="1" customFormat="1" ht="14.25" customHeight="1">
      <c r="A77" s="12">
        <v>0.89583333333333304</v>
      </c>
      <c r="B77" s="13">
        <f t="shared" si="3"/>
        <v>4</v>
      </c>
      <c r="C77" s="13">
        <f t="shared" si="0"/>
        <v>4</v>
      </c>
      <c r="D77" s="14">
        <f t="shared" si="1"/>
        <v>1</v>
      </c>
      <c r="E77" s="13">
        <v>1</v>
      </c>
      <c r="F77" s="13">
        <v>1</v>
      </c>
      <c r="G77" s="14">
        <f t="shared" si="4"/>
        <v>1</v>
      </c>
      <c r="H77" s="13">
        <v>3</v>
      </c>
      <c r="I77" s="13">
        <v>3</v>
      </c>
      <c r="J77" s="14">
        <f t="shared" si="5"/>
        <v>1</v>
      </c>
      <c r="K77" s="13">
        <f t="shared" si="2"/>
        <v>1</v>
      </c>
      <c r="L77" s="13">
        <v>0</v>
      </c>
      <c r="M77" s="14">
        <f t="shared" si="6"/>
        <v>0</v>
      </c>
    </row>
    <row r="78" spans="1:13" s="1" customFormat="1" ht="14.25" customHeight="1">
      <c r="A78" s="12">
        <v>0.90625</v>
      </c>
      <c r="B78" s="13">
        <f t="shared" si="3"/>
        <v>10</v>
      </c>
      <c r="C78" s="13">
        <f t="shared" si="0"/>
        <v>9</v>
      </c>
      <c r="D78" s="14">
        <f t="shared" si="1"/>
        <v>0.9</v>
      </c>
      <c r="E78" s="13">
        <v>7</v>
      </c>
      <c r="F78" s="13">
        <v>7</v>
      </c>
      <c r="G78" s="14">
        <f t="shared" si="4"/>
        <v>1</v>
      </c>
      <c r="H78" s="13">
        <v>3</v>
      </c>
      <c r="I78" s="13">
        <v>2</v>
      </c>
      <c r="J78" s="14">
        <f t="shared" si="5"/>
        <v>0.66666666666666663</v>
      </c>
      <c r="K78" s="13">
        <f t="shared" si="2"/>
        <v>7</v>
      </c>
      <c r="L78" s="13">
        <v>1</v>
      </c>
      <c r="M78" s="14">
        <f t="shared" si="6"/>
        <v>0.14285714285714285</v>
      </c>
    </row>
    <row r="79" spans="1:13" ht="14.25" customHeight="1">
      <c r="A79" s="16" t="s">
        <v>51</v>
      </c>
      <c r="B79" s="16">
        <f>SUM(B15:B78)</f>
        <v>829</v>
      </c>
      <c r="C79" s="16">
        <f>SUM(C15:C78)</f>
        <v>749</v>
      </c>
      <c r="D79" s="17">
        <f>IFERROR(IF(AND(B79=0,C79=0),0,C79/B79),0)</f>
        <v>0.90349819059107361</v>
      </c>
      <c r="E79" s="16">
        <f>SUM(E15:E78)</f>
        <v>444</v>
      </c>
      <c r="F79" s="16">
        <f>SUM(F15:F78)</f>
        <v>411</v>
      </c>
      <c r="G79" s="17">
        <f>IFERROR(IF(AND(E79=0,F79=0),0,F79/E79),0)</f>
        <v>0.92567567567567566</v>
      </c>
      <c r="H79" s="16">
        <f>SUM(H15:H78)</f>
        <v>385</v>
      </c>
      <c r="I79" s="16">
        <f>SUM(I15:I78)</f>
        <v>338</v>
      </c>
      <c r="J79" s="17">
        <f>IFERROR(IF(AND(H79=0,I79=0),0,I79/H79),0)</f>
        <v>0.87792207792207788</v>
      </c>
      <c r="K79" s="16">
        <f>SUM(K15:K78)</f>
        <v>444</v>
      </c>
      <c r="L79" s="16">
        <f>SUM(L15:L78)</f>
        <v>152</v>
      </c>
      <c r="M79" s="17">
        <f>IFERROR(IF(AND(K79=0,L79=0),0,L79/K79),0)</f>
        <v>0.34234234234234234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2022-10-25T08:58:34Z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A0CA5DE25F984BF2B8371392FEF9CE4F</vt:lpwstr>
  </property>
  <property fmtid="{D5CDD505-2E9C-101B-9397-08002B2CF9AE}" pid="3" name="KSOProductBuildVer">
    <vt:lpwstr>1033-11.2.0.11341</vt:lpwstr>
  </property>
  <property fmtid="{D5CDD505-2E9C-101B-9397-08002B2CF9AE}" pid="4" name="WorkbookGuid">
    <vt:lpwstr>7c98a008-9817-4f6f-a16b-a633cedf4156</vt:lpwstr>
  </property>
</Properties>
</file>